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5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6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7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drawings/drawing8.xml" ContentType="application/vnd.openxmlformats-officedocument.drawing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4"/>
  <workbookPr/>
  <mc:AlternateContent xmlns:mc="http://schemas.openxmlformats.org/markup-compatibility/2006">
    <mc:Choice Requires="x15">
      <x15ac:absPath xmlns:x15ac="http://schemas.microsoft.com/office/spreadsheetml/2010/11/ac" url="C:\Users\HP\Desktop\2022-国际合作机制\2023-碳价比\"/>
    </mc:Choice>
  </mc:AlternateContent>
  <xr:revisionPtr revIDLastSave="0" documentId="13_ncr:1_{7FC8EF76-2AAB-4F48-91E7-FA28B7C0A623}" xr6:coauthVersionLast="36" xr6:coauthVersionMax="47" xr10:uidLastSave="{00000000-0000-0000-0000-000000000000}"/>
  <bookViews>
    <workbookView xWindow="-113" yWindow="-113" windowWidth="21818" windowHeight="12998" tabRatio="692" activeTab="8" xr2:uid="{00000000-000D-0000-FFFF-FFFF00000000}"/>
  </bookViews>
  <sheets>
    <sheet name="tip" sheetId="34" r:id="rId1"/>
    <sheet name="iec" sheetId="42" r:id="rId2"/>
    <sheet name="mac" sheetId="35" r:id="rId3"/>
    <sheet name="sav" sheetId="41" r:id="rId4"/>
    <sheet name="cn" sheetId="47" r:id="rId5"/>
    <sheet name="sce" sheetId="39" r:id="rId6"/>
    <sheet name="fig2" sheetId="10" r:id="rId7"/>
    <sheet name="fig3" sheetId="45" r:id="rId8"/>
    <sheet name="fig4" sheetId="44" r:id="rId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1" i="39" l="1"/>
  <c r="AI4" i="39"/>
  <c r="AJ4" i="39"/>
  <c r="AE4" i="39"/>
  <c r="AN1" i="39"/>
  <c r="AO3" i="39" l="1"/>
  <c r="AN3" i="39"/>
  <c r="AM3" i="39"/>
  <c r="AO2" i="39"/>
  <c r="AN2" i="39"/>
  <c r="AM2" i="39"/>
  <c r="AO1" i="39"/>
  <c r="AM1" i="39"/>
  <c r="AF4" i="39"/>
  <c r="AS4" i="39" l="1"/>
  <c r="AR4" i="39"/>
  <c r="AK4" i="39" s="1"/>
  <c r="AL4" i="39"/>
  <c r="AM4" i="39"/>
  <c r="AN4" i="39"/>
  <c r="AO4" i="39"/>
  <c r="V4" i="39"/>
  <c r="W4" i="39" l="1"/>
  <c r="A1" i="10"/>
  <c r="A2" i="10"/>
  <c r="B4" i="10"/>
  <c r="B3" i="10"/>
  <c r="BR1" i="10"/>
  <c r="B2" i="10" s="1"/>
  <c r="AT1" i="10"/>
  <c r="B1" i="10" s="1"/>
  <c r="V1" i="10"/>
  <c r="AH4" i="39" l="1"/>
  <c r="L4" i="41"/>
  <c r="I10" i="41"/>
  <c r="I9" i="41"/>
  <c r="I11" i="41"/>
  <c r="I12" i="41"/>
  <c r="I13" i="41"/>
  <c r="L5" i="41"/>
  <c r="K4" i="41"/>
  <c r="J4" i="41"/>
  <c r="L10" i="41"/>
  <c r="K7" i="41"/>
  <c r="K15" i="41"/>
  <c r="L11" i="41"/>
  <c r="K8" i="41"/>
  <c r="K9" i="41"/>
  <c r="F8" i="41"/>
  <c r="L29" i="44" l="1"/>
  <c r="M29" i="44"/>
  <c r="M30" i="44"/>
  <c r="L30" i="44"/>
  <c r="BW20" i="10" l="1"/>
  <c r="O32" i="44" l="1"/>
  <c r="L110" i="44"/>
  <c r="L111" i="44"/>
  <c r="L112" i="44"/>
  <c r="L113" i="44"/>
  <c r="L114" i="44"/>
  <c r="L115" i="44"/>
  <c r="L116" i="44"/>
  <c r="L117" i="44"/>
  <c r="L118" i="44"/>
  <c r="L119" i="44"/>
  <c r="L120" i="44"/>
  <c r="L121" i="44"/>
  <c r="L122" i="44"/>
  <c r="L123" i="44"/>
  <c r="L124" i="44"/>
  <c r="L125" i="44"/>
  <c r="L126" i="44"/>
  <c r="L127" i="44"/>
  <c r="L128" i="44"/>
  <c r="L129" i="44"/>
  <c r="L130" i="44"/>
  <c r="L131" i="44"/>
  <c r="L132" i="44"/>
  <c r="L133" i="44"/>
  <c r="L134" i="44"/>
  <c r="L135" i="44"/>
  <c r="L136" i="44"/>
  <c r="L137" i="44"/>
  <c r="L138" i="44"/>
  <c r="L139" i="44"/>
  <c r="L140" i="44"/>
  <c r="L141" i="44"/>
  <c r="L142" i="44"/>
  <c r="L143" i="44"/>
  <c r="L144" i="44"/>
  <c r="L145" i="44"/>
  <c r="L146" i="44"/>
  <c r="L147" i="44"/>
  <c r="L148" i="44"/>
  <c r="L149" i="44"/>
  <c r="L150" i="44"/>
  <c r="L151" i="44"/>
  <c r="L152" i="44"/>
  <c r="L153" i="44"/>
  <c r="L154" i="44"/>
  <c r="L155" i="44"/>
  <c r="L156" i="44"/>
  <c r="L157" i="44"/>
  <c r="L158" i="44"/>
  <c r="L159" i="44"/>
  <c r="L160" i="44"/>
  <c r="L161" i="44"/>
  <c r="L162" i="44"/>
  <c r="L163" i="44"/>
  <c r="L164" i="44"/>
  <c r="L165" i="44"/>
  <c r="L166" i="44"/>
  <c r="L167" i="44"/>
  <c r="L168" i="44"/>
  <c r="L169" i="44"/>
  <c r="L170" i="44"/>
  <c r="L171" i="44"/>
  <c r="L172" i="44"/>
  <c r="L173" i="44"/>
  <c r="L174" i="44"/>
  <c r="L175" i="44"/>
  <c r="L176" i="44"/>
  <c r="L177" i="44"/>
  <c r="L178" i="44"/>
  <c r="L179" i="44"/>
  <c r="L180" i="44"/>
  <c r="L181" i="44"/>
  <c r="L182" i="44"/>
  <c r="L183" i="44"/>
  <c r="L184" i="44"/>
  <c r="L185" i="44"/>
  <c r="L186" i="44"/>
  <c r="L187" i="44"/>
  <c r="L188" i="44"/>
  <c r="L189" i="44"/>
  <c r="L190" i="44"/>
  <c r="L191" i="44"/>
  <c r="L192" i="44"/>
  <c r="L193" i="44"/>
  <c r="L194" i="44"/>
  <c r="L195" i="44"/>
  <c r="L196" i="44"/>
  <c r="L197" i="44"/>
  <c r="L198" i="44"/>
  <c r="L199" i="44"/>
  <c r="L200" i="44"/>
  <c r="L201" i="44"/>
  <c r="L202" i="44"/>
  <c r="L203" i="44"/>
  <c r="L204" i="44"/>
  <c r="L205" i="44"/>
  <c r="L206" i="44"/>
  <c r="L207" i="44"/>
  <c r="L208" i="44"/>
  <c r="L209" i="44"/>
  <c r="L210" i="44"/>
  <c r="L211" i="44"/>
  <c r="L212" i="44"/>
  <c r="L213" i="44"/>
  <c r="L214" i="44"/>
  <c r="L215" i="44"/>
  <c r="L216" i="44"/>
  <c r="L217" i="44"/>
  <c r="L218" i="44"/>
  <c r="L219" i="44"/>
  <c r="L220" i="44"/>
  <c r="L221" i="44"/>
  <c r="L222" i="44"/>
  <c r="L223" i="44"/>
  <c r="L224" i="44"/>
  <c r="L225" i="44"/>
  <c r="L226" i="44"/>
  <c r="L227" i="44"/>
  <c r="L228" i="44"/>
  <c r="L229" i="44"/>
  <c r="L230" i="44"/>
  <c r="L231" i="44"/>
  <c r="L232" i="44"/>
  <c r="L233" i="44"/>
  <c r="L234" i="44"/>
  <c r="L235" i="44"/>
  <c r="L236" i="44"/>
  <c r="L237" i="44"/>
  <c r="L238" i="44"/>
  <c r="L239" i="44"/>
  <c r="L240" i="44"/>
  <c r="L241" i="44"/>
  <c r="L242" i="44"/>
  <c r="L243" i="44"/>
  <c r="L244" i="44"/>
  <c r="L245" i="44"/>
  <c r="L246" i="44"/>
  <c r="L247" i="44"/>
  <c r="L248" i="44"/>
  <c r="L249" i="44"/>
  <c r="L250" i="44"/>
  <c r="L251" i="44"/>
  <c r="L252" i="44"/>
  <c r="L253" i="44"/>
  <c r="L254" i="44"/>
  <c r="L255" i="44"/>
  <c r="L256" i="44"/>
  <c r="L257" i="44"/>
  <c r="L258" i="44"/>
  <c r="L259" i="44"/>
  <c r="L260" i="44"/>
  <c r="L261" i="44"/>
  <c r="L262" i="44"/>
  <c r="L263" i="44"/>
  <c r="L264" i="44"/>
  <c r="L265" i="44"/>
  <c r="L266" i="44"/>
  <c r="L267" i="44"/>
  <c r="L268" i="44"/>
  <c r="L269" i="44"/>
  <c r="L270" i="44"/>
  <c r="L271" i="44"/>
  <c r="L272" i="44"/>
  <c r="L273" i="44"/>
  <c r="L274" i="44"/>
  <c r="L275" i="44"/>
  <c r="L276" i="44"/>
  <c r="L277" i="44"/>
  <c r="L278" i="44"/>
  <c r="L279" i="44"/>
  <c r="L280" i="44"/>
  <c r="L281" i="44"/>
  <c r="L282" i="44"/>
  <c r="L283" i="44"/>
  <c r="L284" i="44"/>
  <c r="L285" i="44"/>
  <c r="L286" i="44"/>
  <c r="L287" i="44"/>
  <c r="L288" i="44"/>
  <c r="L289" i="44"/>
  <c r="L290" i="44"/>
  <c r="L291" i="44"/>
  <c r="L292" i="44"/>
  <c r="L293" i="44"/>
  <c r="L294" i="44"/>
  <c r="L295" i="44"/>
  <c r="L296" i="44"/>
  <c r="L297" i="44"/>
  <c r="L298" i="44"/>
  <c r="L299" i="44"/>
  <c r="L300" i="44"/>
  <c r="L301" i="44"/>
  <c r="L302" i="44"/>
  <c r="L303" i="44"/>
  <c r="L304" i="44"/>
  <c r="L305" i="44"/>
  <c r="L306" i="44"/>
  <c r="L307" i="44"/>
  <c r="L308" i="44"/>
  <c r="L109" i="44"/>
  <c r="O57" i="44"/>
  <c r="O71" i="44"/>
  <c r="O33" i="44"/>
  <c r="P33" i="44"/>
  <c r="Q33" i="44"/>
  <c r="R33" i="44"/>
  <c r="S33" i="44"/>
  <c r="T33" i="44"/>
  <c r="U33" i="44"/>
  <c r="V33" i="44"/>
  <c r="W33" i="44"/>
  <c r="O34" i="44"/>
  <c r="P34" i="44"/>
  <c r="Q34" i="44"/>
  <c r="R34" i="44"/>
  <c r="S34" i="44"/>
  <c r="T34" i="44"/>
  <c r="U34" i="44"/>
  <c r="V34" i="44"/>
  <c r="W34" i="44"/>
  <c r="O35" i="44"/>
  <c r="P35" i="44"/>
  <c r="Q35" i="44"/>
  <c r="R35" i="44"/>
  <c r="S35" i="44"/>
  <c r="T35" i="44"/>
  <c r="U35" i="44"/>
  <c r="V35" i="44"/>
  <c r="W35" i="44"/>
  <c r="O36" i="44"/>
  <c r="P36" i="44"/>
  <c r="Q36" i="44"/>
  <c r="R36" i="44"/>
  <c r="S36" i="44"/>
  <c r="T36" i="44"/>
  <c r="U36" i="44"/>
  <c r="V36" i="44"/>
  <c r="W36" i="44"/>
  <c r="O37" i="44"/>
  <c r="P37" i="44"/>
  <c r="Q37" i="44"/>
  <c r="R37" i="44"/>
  <c r="S37" i="44"/>
  <c r="T37" i="44"/>
  <c r="U37" i="44"/>
  <c r="V37" i="44"/>
  <c r="W37" i="44"/>
  <c r="O38" i="44"/>
  <c r="P38" i="44"/>
  <c r="Q38" i="44"/>
  <c r="R38" i="44"/>
  <c r="S38" i="44"/>
  <c r="T38" i="44"/>
  <c r="U38" i="44"/>
  <c r="V38" i="44"/>
  <c r="W38" i="44"/>
  <c r="O39" i="44"/>
  <c r="P39" i="44"/>
  <c r="Q39" i="44"/>
  <c r="R39" i="44"/>
  <c r="S39" i="44"/>
  <c r="T39" i="44"/>
  <c r="U39" i="44"/>
  <c r="V39" i="44"/>
  <c r="W39" i="44"/>
  <c r="O40" i="44"/>
  <c r="P40" i="44"/>
  <c r="Q40" i="44"/>
  <c r="R40" i="44"/>
  <c r="S40" i="44"/>
  <c r="T40" i="44"/>
  <c r="U40" i="44"/>
  <c r="V40" i="44"/>
  <c r="W40" i="44"/>
  <c r="O41" i="44"/>
  <c r="P41" i="44"/>
  <c r="Q41" i="44"/>
  <c r="R41" i="44"/>
  <c r="S41" i="44"/>
  <c r="T41" i="44"/>
  <c r="U41" i="44"/>
  <c r="V41" i="44"/>
  <c r="W41" i="44"/>
  <c r="O42" i="44"/>
  <c r="P42" i="44"/>
  <c r="Q42" i="44"/>
  <c r="R42" i="44"/>
  <c r="S42" i="44"/>
  <c r="T42" i="44"/>
  <c r="U42" i="44"/>
  <c r="V42" i="44"/>
  <c r="W42" i="44"/>
  <c r="O43" i="44"/>
  <c r="P43" i="44"/>
  <c r="Q43" i="44"/>
  <c r="R43" i="44"/>
  <c r="S43" i="44"/>
  <c r="T43" i="44"/>
  <c r="U43" i="44"/>
  <c r="V43" i="44"/>
  <c r="W43" i="44"/>
  <c r="O44" i="44"/>
  <c r="P44" i="44"/>
  <c r="Q44" i="44"/>
  <c r="R44" i="44"/>
  <c r="S44" i="44"/>
  <c r="T44" i="44"/>
  <c r="U44" i="44"/>
  <c r="V44" i="44"/>
  <c r="W44" i="44"/>
  <c r="O45" i="44"/>
  <c r="P45" i="44"/>
  <c r="Q45" i="44"/>
  <c r="R45" i="44"/>
  <c r="S45" i="44"/>
  <c r="T45" i="44"/>
  <c r="U45" i="44"/>
  <c r="V45" i="44"/>
  <c r="W45" i="44"/>
  <c r="O46" i="44"/>
  <c r="P46" i="44"/>
  <c r="Q46" i="44"/>
  <c r="R46" i="44"/>
  <c r="S46" i="44"/>
  <c r="T46" i="44"/>
  <c r="U46" i="44"/>
  <c r="V46" i="44"/>
  <c r="W46" i="44"/>
  <c r="O47" i="44"/>
  <c r="P47" i="44"/>
  <c r="Q47" i="44"/>
  <c r="R47" i="44"/>
  <c r="S47" i="44"/>
  <c r="T47" i="44"/>
  <c r="U47" i="44"/>
  <c r="V47" i="44"/>
  <c r="W47" i="44"/>
  <c r="O48" i="44"/>
  <c r="P48" i="44"/>
  <c r="Q48" i="44"/>
  <c r="R48" i="44"/>
  <c r="S48" i="44"/>
  <c r="T48" i="44"/>
  <c r="U48" i="44"/>
  <c r="V48" i="44"/>
  <c r="W48" i="44"/>
  <c r="O49" i="44"/>
  <c r="P49" i="44"/>
  <c r="Q49" i="44"/>
  <c r="R49" i="44"/>
  <c r="S49" i="44"/>
  <c r="T49" i="44"/>
  <c r="U49" i="44"/>
  <c r="V49" i="44"/>
  <c r="W49" i="44"/>
  <c r="O50" i="44"/>
  <c r="P50" i="44"/>
  <c r="Q50" i="44"/>
  <c r="R50" i="44"/>
  <c r="S50" i="44"/>
  <c r="T50" i="44"/>
  <c r="U50" i="44"/>
  <c r="V50" i="44"/>
  <c r="W50" i="44"/>
  <c r="O51" i="44"/>
  <c r="P51" i="44"/>
  <c r="Q51" i="44"/>
  <c r="R51" i="44"/>
  <c r="S51" i="44"/>
  <c r="T51" i="44"/>
  <c r="U51" i="44"/>
  <c r="V51" i="44"/>
  <c r="W51" i="44"/>
  <c r="O52" i="44"/>
  <c r="P52" i="44"/>
  <c r="Q52" i="44"/>
  <c r="R52" i="44"/>
  <c r="S52" i="44"/>
  <c r="T52" i="44"/>
  <c r="U52" i="44"/>
  <c r="V52" i="44"/>
  <c r="W52" i="44"/>
  <c r="O53" i="44"/>
  <c r="P53" i="44"/>
  <c r="Q53" i="44"/>
  <c r="R53" i="44"/>
  <c r="S53" i="44"/>
  <c r="T53" i="44"/>
  <c r="U53" i="44"/>
  <c r="V53" i="44"/>
  <c r="W53" i="44"/>
  <c r="O54" i="44"/>
  <c r="P54" i="44"/>
  <c r="Q54" i="44"/>
  <c r="R54" i="44"/>
  <c r="S54" i="44"/>
  <c r="T54" i="44"/>
  <c r="U54" i="44"/>
  <c r="V54" i="44"/>
  <c r="W54" i="44"/>
  <c r="O55" i="44"/>
  <c r="P55" i="44"/>
  <c r="Q55" i="44"/>
  <c r="R55" i="44"/>
  <c r="S55" i="44"/>
  <c r="T55" i="44"/>
  <c r="U55" i="44"/>
  <c r="V55" i="44"/>
  <c r="W55" i="44"/>
  <c r="O56" i="44"/>
  <c r="P56" i="44"/>
  <c r="Q56" i="44"/>
  <c r="R56" i="44"/>
  <c r="S56" i="44"/>
  <c r="T56" i="44"/>
  <c r="U56" i="44"/>
  <c r="V56" i="44"/>
  <c r="W56" i="44"/>
  <c r="P57" i="44"/>
  <c r="Q57" i="44"/>
  <c r="R57" i="44"/>
  <c r="S57" i="44"/>
  <c r="T57" i="44"/>
  <c r="U57" i="44"/>
  <c r="V57" i="44"/>
  <c r="W57" i="44"/>
  <c r="O58" i="44"/>
  <c r="P58" i="44"/>
  <c r="Q58" i="44"/>
  <c r="R58" i="44"/>
  <c r="S58" i="44"/>
  <c r="T58" i="44"/>
  <c r="U58" i="44"/>
  <c r="V58" i="44"/>
  <c r="W58" i="44"/>
  <c r="O59" i="44"/>
  <c r="P59" i="44"/>
  <c r="Q59" i="44"/>
  <c r="R59" i="44"/>
  <c r="S59" i="44"/>
  <c r="T59" i="44"/>
  <c r="U59" i="44"/>
  <c r="V59" i="44"/>
  <c r="W59" i="44"/>
  <c r="O60" i="44"/>
  <c r="P60" i="44"/>
  <c r="Q60" i="44"/>
  <c r="R60" i="44"/>
  <c r="S60" i="44"/>
  <c r="T60" i="44"/>
  <c r="U60" i="44"/>
  <c r="V60" i="44"/>
  <c r="W60" i="44"/>
  <c r="O61" i="44"/>
  <c r="P61" i="44"/>
  <c r="Q61" i="44"/>
  <c r="R61" i="44"/>
  <c r="S61" i="44"/>
  <c r="T61" i="44"/>
  <c r="U61" i="44"/>
  <c r="V61" i="44"/>
  <c r="W61" i="44"/>
  <c r="O62" i="44"/>
  <c r="P62" i="44"/>
  <c r="Q62" i="44"/>
  <c r="R62" i="44"/>
  <c r="S62" i="44"/>
  <c r="T62" i="44"/>
  <c r="U62" i="44"/>
  <c r="V62" i="44"/>
  <c r="W62" i="44"/>
  <c r="O63" i="44"/>
  <c r="P63" i="44"/>
  <c r="Q63" i="44"/>
  <c r="R63" i="44"/>
  <c r="S63" i="44"/>
  <c r="T63" i="44"/>
  <c r="U63" i="44"/>
  <c r="V63" i="44"/>
  <c r="W63" i="44"/>
  <c r="O64" i="44"/>
  <c r="P64" i="44"/>
  <c r="Q64" i="44"/>
  <c r="R64" i="44"/>
  <c r="S64" i="44"/>
  <c r="T64" i="44"/>
  <c r="U64" i="44"/>
  <c r="V64" i="44"/>
  <c r="W64" i="44"/>
  <c r="O65" i="44"/>
  <c r="P65" i="44"/>
  <c r="Q65" i="44"/>
  <c r="R65" i="44"/>
  <c r="S65" i="44"/>
  <c r="T65" i="44"/>
  <c r="U65" i="44"/>
  <c r="V65" i="44"/>
  <c r="W65" i="44"/>
  <c r="O66" i="44"/>
  <c r="P66" i="44"/>
  <c r="Q66" i="44"/>
  <c r="R66" i="44"/>
  <c r="S66" i="44"/>
  <c r="T66" i="44"/>
  <c r="U66" i="44"/>
  <c r="V66" i="44"/>
  <c r="W66" i="44"/>
  <c r="O67" i="44"/>
  <c r="P67" i="44"/>
  <c r="Q67" i="44"/>
  <c r="R67" i="44"/>
  <c r="S67" i="44"/>
  <c r="T67" i="44"/>
  <c r="U67" i="44"/>
  <c r="V67" i="44"/>
  <c r="W67" i="44"/>
  <c r="O68" i="44"/>
  <c r="P68" i="44"/>
  <c r="Q68" i="44"/>
  <c r="R68" i="44"/>
  <c r="S68" i="44"/>
  <c r="T68" i="44"/>
  <c r="U68" i="44"/>
  <c r="V68" i="44"/>
  <c r="W68" i="44"/>
  <c r="O69" i="44"/>
  <c r="P69" i="44"/>
  <c r="Q69" i="44"/>
  <c r="R69" i="44"/>
  <c r="S69" i="44"/>
  <c r="T69" i="44"/>
  <c r="U69" i="44"/>
  <c r="V69" i="44"/>
  <c r="W69" i="44"/>
  <c r="O70" i="44"/>
  <c r="P70" i="44"/>
  <c r="Q70" i="44"/>
  <c r="R70" i="44"/>
  <c r="S70" i="44"/>
  <c r="T70" i="44"/>
  <c r="U70" i="44"/>
  <c r="V70" i="44"/>
  <c r="W70" i="44"/>
  <c r="P71" i="44"/>
  <c r="Q71" i="44"/>
  <c r="R71" i="44"/>
  <c r="S71" i="44"/>
  <c r="T71" i="44"/>
  <c r="U71" i="44"/>
  <c r="V71" i="44"/>
  <c r="W71" i="44"/>
  <c r="P32" i="44"/>
  <c r="Q32" i="44"/>
  <c r="R32" i="44"/>
  <c r="S32" i="44"/>
  <c r="T32" i="44"/>
  <c r="U32" i="44"/>
  <c r="V32" i="44"/>
  <c r="W32" i="44"/>
  <c r="C116" i="47" l="1"/>
  <c r="C5" i="47"/>
  <c r="C204" i="47"/>
  <c r="C203" i="47"/>
  <c r="C202" i="47"/>
  <c r="C201" i="47"/>
  <c r="C200" i="47"/>
  <c r="C197" i="47"/>
  <c r="C196" i="47"/>
  <c r="C194" i="47"/>
  <c r="C193" i="47"/>
  <c r="C190" i="47"/>
  <c r="C187" i="47"/>
  <c r="C186" i="47"/>
  <c r="C185" i="47"/>
  <c r="C183" i="47"/>
  <c r="C182" i="47"/>
  <c r="C181" i="47"/>
  <c r="C180" i="47"/>
  <c r="C179" i="47"/>
  <c r="C178" i="47"/>
  <c r="C177" i="47"/>
  <c r="C175" i="47"/>
  <c r="C174" i="47"/>
  <c r="C173" i="47"/>
  <c r="C172" i="47"/>
  <c r="C170" i="47"/>
  <c r="C169" i="47"/>
  <c r="C167" i="47"/>
  <c r="C166" i="47"/>
  <c r="C165" i="47"/>
  <c r="C164" i="47"/>
  <c r="C161" i="47"/>
  <c r="C158" i="47"/>
  <c r="C157" i="47"/>
  <c r="C156" i="47"/>
  <c r="C155" i="47"/>
  <c r="C154" i="47"/>
  <c r="C153" i="47"/>
  <c r="C152" i="47"/>
  <c r="C151" i="47"/>
  <c r="C150" i="47"/>
  <c r="C149" i="47"/>
  <c r="C148" i="47"/>
  <c r="C147" i="47"/>
  <c r="C146" i="47"/>
  <c r="C145" i="47"/>
  <c r="C144" i="47"/>
  <c r="C143" i="47"/>
  <c r="C142" i="47"/>
  <c r="C141" i="47"/>
  <c r="C140" i="47"/>
  <c r="C139" i="47"/>
  <c r="C138" i="47"/>
  <c r="C137" i="47"/>
  <c r="C136" i="47"/>
  <c r="C135" i="47"/>
  <c r="C134" i="47"/>
  <c r="C133" i="47"/>
  <c r="C132" i="47"/>
  <c r="C131" i="47"/>
  <c r="C130" i="47"/>
  <c r="C129" i="47"/>
  <c r="C128" i="47"/>
  <c r="C127" i="47"/>
  <c r="C126" i="47"/>
  <c r="C125" i="47"/>
  <c r="C124" i="47"/>
  <c r="C123" i="47"/>
  <c r="C122" i="47"/>
  <c r="C121" i="47"/>
  <c r="C120" i="47"/>
  <c r="C119" i="47"/>
  <c r="C118" i="47"/>
  <c r="C117" i="47"/>
  <c r="C115" i="47"/>
  <c r="C114" i="47"/>
  <c r="C113" i="47"/>
  <c r="C112" i="47"/>
  <c r="C111" i="47"/>
  <c r="C110" i="47"/>
  <c r="C109" i="47"/>
  <c r="C108" i="47"/>
  <c r="C107" i="47"/>
  <c r="C105" i="47"/>
  <c r="C104" i="47"/>
  <c r="C103" i="47"/>
  <c r="C102" i="47"/>
  <c r="C101" i="47"/>
  <c r="C100" i="47"/>
  <c r="C99" i="47"/>
  <c r="C98" i="47"/>
  <c r="C97" i="47"/>
  <c r="C96" i="47"/>
  <c r="C95" i="47"/>
  <c r="C94" i="47"/>
  <c r="C93" i="47"/>
  <c r="C92" i="47"/>
  <c r="C91" i="47"/>
  <c r="C90" i="47"/>
  <c r="C89" i="47"/>
  <c r="C88" i="47"/>
  <c r="C87" i="47"/>
  <c r="C86" i="47"/>
  <c r="C85" i="47"/>
  <c r="C84" i="47"/>
  <c r="C83" i="47"/>
  <c r="C82" i="47"/>
  <c r="C81" i="47"/>
  <c r="C80" i="47"/>
  <c r="C79" i="47"/>
  <c r="C78" i="47"/>
  <c r="C77" i="47"/>
  <c r="C75" i="47"/>
  <c r="C74" i="47"/>
  <c r="C73" i="47"/>
  <c r="C72" i="47"/>
  <c r="C71" i="47"/>
  <c r="C70" i="47"/>
  <c r="C69" i="47"/>
  <c r="C68" i="47"/>
  <c r="C67" i="47"/>
  <c r="C66" i="47"/>
  <c r="C65" i="47"/>
  <c r="C64" i="47"/>
  <c r="C63" i="47"/>
  <c r="C62" i="47"/>
  <c r="C61" i="47"/>
  <c r="C60" i="47"/>
  <c r="C59" i="47"/>
  <c r="C58" i="47"/>
  <c r="C57" i="47"/>
  <c r="C56" i="47"/>
  <c r="C55" i="47"/>
  <c r="C54" i="47"/>
  <c r="C53" i="47"/>
  <c r="C52" i="47"/>
  <c r="C51" i="47"/>
  <c r="C50" i="47"/>
  <c r="C49" i="47"/>
  <c r="C48" i="47"/>
  <c r="C47" i="47"/>
  <c r="C46" i="47"/>
  <c r="C45" i="47"/>
  <c r="C44" i="47"/>
  <c r="C43" i="47"/>
  <c r="C42" i="47"/>
  <c r="C41" i="47"/>
  <c r="C40" i="47"/>
  <c r="C39" i="47"/>
  <c r="C38" i="47"/>
  <c r="C37" i="47"/>
  <c r="C36" i="47"/>
  <c r="C35" i="47"/>
  <c r="C34" i="47"/>
  <c r="C33" i="47"/>
  <c r="C32" i="47"/>
  <c r="C31" i="47"/>
  <c r="C30" i="47"/>
  <c r="C29" i="47"/>
  <c r="C28" i="47"/>
  <c r="C27" i="47"/>
  <c r="C26" i="47"/>
  <c r="C25" i="47"/>
  <c r="C24" i="47"/>
  <c r="C23" i="47"/>
  <c r="C22" i="47"/>
  <c r="C21" i="47"/>
  <c r="C20" i="47"/>
  <c r="C19" i="47"/>
  <c r="C18" i="47"/>
  <c r="C17" i="47"/>
  <c r="C16" i="47"/>
  <c r="C15" i="47"/>
  <c r="C14" i="47"/>
  <c r="C13" i="47"/>
  <c r="C12" i="47"/>
  <c r="C11" i="47"/>
  <c r="C10" i="47"/>
  <c r="C9" i="47"/>
  <c r="C8" i="47"/>
  <c r="C7" i="47"/>
  <c r="C6" i="47"/>
  <c r="C189" i="47"/>
  <c r="C176" i="47"/>
  <c r="C168" i="47"/>
  <c r="C162" i="47"/>
  <c r="C159" i="47"/>
  <c r="C106" i="47"/>
  <c r="C76" i="47"/>
  <c r="C199" i="47"/>
  <c r="C198" i="47"/>
  <c r="C195" i="47"/>
  <c r="C192" i="47"/>
  <c r="C191" i="47"/>
  <c r="C188" i="47"/>
  <c r="C184" i="47"/>
  <c r="C171" i="47"/>
  <c r="C163" i="47"/>
  <c r="C160" i="47"/>
  <c r="C205" i="47"/>
  <c r="U137" i="47" l="1"/>
  <c r="U136" i="47"/>
  <c r="U135" i="47"/>
  <c r="U134" i="47"/>
  <c r="U133" i="47"/>
  <c r="U132" i="47"/>
  <c r="U131" i="47"/>
  <c r="U130" i="47"/>
  <c r="U129" i="47"/>
  <c r="U128" i="47"/>
  <c r="U127" i="47"/>
  <c r="U126" i="47"/>
  <c r="U125" i="47"/>
  <c r="U124" i="47"/>
  <c r="U123" i="47"/>
  <c r="U122" i="47"/>
  <c r="U121" i="47"/>
  <c r="U120" i="47"/>
  <c r="U119" i="47"/>
  <c r="U118" i="47"/>
  <c r="U117" i="47"/>
  <c r="U116" i="47"/>
  <c r="U115" i="47"/>
  <c r="U114" i="47"/>
  <c r="U113" i="47"/>
  <c r="U112" i="47"/>
  <c r="U111" i="47"/>
  <c r="U110" i="47"/>
  <c r="U109" i="47"/>
  <c r="U108" i="47"/>
  <c r="U107" i="47"/>
  <c r="U106" i="47"/>
  <c r="U105" i="47"/>
  <c r="U104" i="47"/>
  <c r="U103" i="47"/>
  <c r="U102" i="47"/>
  <c r="U101" i="47"/>
  <c r="U100" i="47"/>
  <c r="U99" i="47"/>
  <c r="U98" i="47"/>
  <c r="U97" i="47"/>
  <c r="U96" i="47"/>
  <c r="U95" i="47"/>
  <c r="U94" i="47"/>
  <c r="U93" i="47"/>
  <c r="U92" i="47"/>
  <c r="U91" i="47"/>
  <c r="U90" i="47"/>
  <c r="U89" i="47"/>
  <c r="U88" i="47"/>
  <c r="U87" i="47"/>
  <c r="U86" i="47"/>
  <c r="U85" i="47"/>
  <c r="U84" i="47"/>
  <c r="U83" i="47"/>
  <c r="U82" i="47"/>
  <c r="U81" i="47"/>
  <c r="U80" i="47"/>
  <c r="U79" i="47"/>
  <c r="U78" i="47"/>
  <c r="U77" i="47"/>
  <c r="U76" i="47"/>
  <c r="U75" i="47"/>
  <c r="U74" i="47"/>
  <c r="U73" i="47"/>
  <c r="U72" i="47"/>
  <c r="U71" i="47"/>
  <c r="U70" i="47"/>
  <c r="U69" i="47"/>
  <c r="U68" i="47"/>
  <c r="U67" i="47"/>
  <c r="U66" i="47"/>
  <c r="U65" i="47"/>
  <c r="U64" i="47"/>
  <c r="U63" i="47"/>
  <c r="U62" i="47"/>
  <c r="U61" i="47"/>
  <c r="U60" i="47"/>
  <c r="U59" i="47"/>
  <c r="U58" i="47"/>
  <c r="U57" i="47"/>
  <c r="U56" i="47"/>
  <c r="U55" i="47"/>
  <c r="U54" i="47"/>
  <c r="U53" i="47"/>
  <c r="U52" i="47"/>
  <c r="U51" i="47"/>
  <c r="U50" i="47"/>
  <c r="U49" i="47"/>
  <c r="U48" i="47"/>
  <c r="U47" i="47"/>
  <c r="U46" i="47"/>
  <c r="U45" i="47"/>
  <c r="U44" i="47"/>
  <c r="U43" i="47"/>
  <c r="U42" i="47"/>
  <c r="U41" i="47"/>
  <c r="U40" i="47"/>
  <c r="U39" i="47"/>
  <c r="U38" i="47"/>
  <c r="U37" i="47"/>
  <c r="U36" i="47"/>
  <c r="U35" i="47"/>
  <c r="U34" i="47"/>
  <c r="U33" i="47"/>
  <c r="U32" i="47"/>
  <c r="U31" i="47"/>
  <c r="U30" i="47"/>
  <c r="U29" i="47"/>
  <c r="U28" i="47"/>
  <c r="U27" i="47"/>
  <c r="U26" i="47"/>
  <c r="U25" i="47"/>
  <c r="U24" i="47"/>
  <c r="U23" i="47"/>
  <c r="U22" i="47"/>
  <c r="U21" i="47"/>
  <c r="U20" i="47"/>
  <c r="U19" i="47"/>
  <c r="U18" i="47"/>
  <c r="U17" i="47"/>
  <c r="U16" i="47"/>
  <c r="U15" i="47"/>
  <c r="U14" i="47"/>
  <c r="U13" i="47"/>
  <c r="U12" i="47"/>
  <c r="U11" i="47"/>
  <c r="U10" i="47"/>
  <c r="U9" i="47"/>
  <c r="U8" i="47"/>
  <c r="U7" i="47"/>
  <c r="U6" i="47"/>
  <c r="U5" i="47"/>
  <c r="U4" i="47"/>
  <c r="BW6" i="10" l="1"/>
  <c r="J48" i="41" l="1"/>
  <c r="K48" i="41" s="1"/>
  <c r="BX6" i="10"/>
  <c r="F5" i="41" l="1"/>
  <c r="I7" i="42" l="1"/>
  <c r="K7" i="42"/>
  <c r="J7" i="42"/>
  <c r="Q8" i="42"/>
  <c r="W8" i="42" s="1"/>
  <c r="Q9" i="42"/>
  <c r="W9" i="42" s="1"/>
  <c r="Q10" i="42"/>
  <c r="W10" i="42" s="1"/>
  <c r="Q11" i="42"/>
  <c r="W11" i="42" s="1"/>
  <c r="Q12" i="42"/>
  <c r="W12" i="42" s="1"/>
  <c r="Q13" i="42"/>
  <c r="W13" i="42" s="1"/>
  <c r="Q14" i="42"/>
  <c r="W14" i="42" s="1"/>
  <c r="Q15" i="42"/>
  <c r="W15" i="42" s="1"/>
  <c r="Q16" i="42"/>
  <c r="W16" i="42" s="1"/>
  <c r="Q17" i="42"/>
  <c r="W17" i="42" s="1"/>
  <c r="Q18" i="42"/>
  <c r="W18" i="42" s="1"/>
  <c r="Q19" i="42"/>
  <c r="W19" i="42" s="1"/>
  <c r="Q20" i="42"/>
  <c r="W20" i="42" s="1"/>
  <c r="Q21" i="42"/>
  <c r="W21" i="42" s="1"/>
  <c r="Q22" i="42"/>
  <c r="W22" i="42" s="1"/>
  <c r="Q23" i="42"/>
  <c r="W23" i="42" s="1"/>
  <c r="Q24" i="42"/>
  <c r="W24" i="42" s="1"/>
  <c r="Q25" i="42"/>
  <c r="W25" i="42" s="1"/>
  <c r="Q26" i="42"/>
  <c r="W26" i="42" s="1"/>
  <c r="Q27" i="42"/>
  <c r="W27" i="42" s="1"/>
  <c r="Q28" i="42"/>
  <c r="W28" i="42" s="1"/>
  <c r="Q29" i="42"/>
  <c r="W29" i="42" s="1"/>
  <c r="Q30" i="42"/>
  <c r="W30" i="42" s="1"/>
  <c r="Q31" i="42"/>
  <c r="W31" i="42" s="1"/>
  <c r="Q32" i="42"/>
  <c r="W32" i="42" s="1"/>
  <c r="Q7" i="42"/>
  <c r="P7" i="42"/>
  <c r="P8" i="42"/>
  <c r="P9" i="42"/>
  <c r="P10" i="42"/>
  <c r="P11" i="42"/>
  <c r="P12" i="42"/>
  <c r="P13" i="42"/>
  <c r="P14" i="42"/>
  <c r="P15" i="42"/>
  <c r="P16" i="42"/>
  <c r="P17" i="42"/>
  <c r="P18" i="42"/>
  <c r="P19" i="42"/>
  <c r="P20" i="42"/>
  <c r="P21" i="42"/>
  <c r="P22" i="42"/>
  <c r="P23" i="42"/>
  <c r="P24" i="42"/>
  <c r="P25" i="42"/>
  <c r="P26" i="42"/>
  <c r="P27" i="42"/>
  <c r="P28" i="42"/>
  <c r="P29" i="42"/>
  <c r="P30" i="42"/>
  <c r="P31" i="42"/>
  <c r="P32" i="42"/>
  <c r="H7" i="42"/>
  <c r="U14" i="42" l="1"/>
  <c r="V14" i="42"/>
  <c r="U28" i="42"/>
  <c r="V28" i="42"/>
  <c r="U27" i="42"/>
  <c r="V27" i="42"/>
  <c r="V26" i="42"/>
  <c r="U26" i="42"/>
  <c r="U8" i="42"/>
  <c r="V8" i="42"/>
  <c r="U32" i="42"/>
  <c r="V32" i="42"/>
  <c r="U15" i="42"/>
  <c r="V15" i="42"/>
  <c r="U29" i="42"/>
  <c r="V29" i="42"/>
  <c r="V10" i="42"/>
  <c r="U10" i="42"/>
  <c r="V25" i="42"/>
  <c r="U25" i="42"/>
  <c r="U9" i="42"/>
  <c r="V9" i="42"/>
  <c r="U24" i="42"/>
  <c r="V24" i="42"/>
  <c r="U23" i="42"/>
  <c r="V23" i="42"/>
  <c r="V7" i="42"/>
  <c r="P5" i="42"/>
  <c r="U7" i="42"/>
  <c r="U16" i="42"/>
  <c r="V16" i="42"/>
  <c r="U31" i="42"/>
  <c r="V31" i="42"/>
  <c r="U30" i="42"/>
  <c r="V30" i="42"/>
  <c r="U13" i="42"/>
  <c r="V13" i="42"/>
  <c r="V22" i="42"/>
  <c r="U22" i="42"/>
  <c r="W7" i="42"/>
  <c r="W5" i="42" s="1"/>
  <c r="Q5" i="42"/>
  <c r="U18" i="42"/>
  <c r="V18" i="42"/>
  <c r="V12" i="42"/>
  <c r="U12" i="42"/>
  <c r="Y12" i="42" s="1"/>
  <c r="U11" i="42"/>
  <c r="V11" i="42"/>
  <c r="V21" i="42"/>
  <c r="U21" i="42"/>
  <c r="U20" i="42"/>
  <c r="V20" i="42"/>
  <c r="V19" i="42"/>
  <c r="U19" i="42"/>
  <c r="V17" i="42"/>
  <c r="U17" i="42"/>
  <c r="K51" i="42"/>
  <c r="J51" i="42"/>
  <c r="I51" i="42"/>
  <c r="H51" i="42"/>
  <c r="K50" i="42"/>
  <c r="J50" i="42"/>
  <c r="I50" i="42"/>
  <c r="H50" i="42"/>
  <c r="K49" i="42"/>
  <c r="J49" i="42"/>
  <c r="I49" i="42"/>
  <c r="H49" i="42"/>
  <c r="K48" i="42"/>
  <c r="J48" i="42"/>
  <c r="I48" i="42"/>
  <c r="H48" i="42"/>
  <c r="K47" i="42"/>
  <c r="J47" i="42"/>
  <c r="I47" i="42"/>
  <c r="H47" i="42"/>
  <c r="K46" i="42"/>
  <c r="J46" i="42"/>
  <c r="I46" i="42"/>
  <c r="H46" i="42"/>
  <c r="K45" i="42"/>
  <c r="J45" i="42"/>
  <c r="I45" i="42"/>
  <c r="H45" i="42"/>
  <c r="K44" i="42"/>
  <c r="J44" i="42"/>
  <c r="I44" i="42"/>
  <c r="H44" i="42"/>
  <c r="K43" i="42"/>
  <c r="J43" i="42"/>
  <c r="I43" i="42"/>
  <c r="H43" i="42"/>
  <c r="K42" i="42"/>
  <c r="J42" i="42"/>
  <c r="I42" i="42"/>
  <c r="H42" i="42"/>
  <c r="K41" i="42"/>
  <c r="J41" i="42"/>
  <c r="I41" i="42"/>
  <c r="H41" i="42"/>
  <c r="K40" i="42"/>
  <c r="J40" i="42"/>
  <c r="I40" i="42"/>
  <c r="H40" i="42"/>
  <c r="K39" i="42"/>
  <c r="J39" i="42"/>
  <c r="I39" i="42"/>
  <c r="H39" i="42"/>
  <c r="K38" i="42"/>
  <c r="J38" i="42"/>
  <c r="I38" i="42"/>
  <c r="H38" i="42"/>
  <c r="K37" i="42"/>
  <c r="J37" i="42"/>
  <c r="I37" i="42"/>
  <c r="H37" i="42"/>
  <c r="K36" i="42"/>
  <c r="J36" i="42"/>
  <c r="I36" i="42"/>
  <c r="H36" i="42"/>
  <c r="K35" i="42"/>
  <c r="J35" i="42"/>
  <c r="I35" i="42"/>
  <c r="H35" i="42"/>
  <c r="K34" i="42"/>
  <c r="J34" i="42"/>
  <c r="I34" i="42"/>
  <c r="H34" i="42"/>
  <c r="K33" i="42"/>
  <c r="J33" i="42"/>
  <c r="I33" i="42"/>
  <c r="H33" i="42"/>
  <c r="K32" i="42"/>
  <c r="J32" i="42"/>
  <c r="I32" i="42"/>
  <c r="M32" i="42" s="1"/>
  <c r="H32" i="42"/>
  <c r="K31" i="42"/>
  <c r="J31" i="42"/>
  <c r="I31" i="42"/>
  <c r="H31" i="42"/>
  <c r="K30" i="42"/>
  <c r="J30" i="42"/>
  <c r="I30" i="42"/>
  <c r="H30" i="42"/>
  <c r="K29" i="42"/>
  <c r="J29" i="42"/>
  <c r="I29" i="42"/>
  <c r="H29" i="42"/>
  <c r="K28" i="42"/>
  <c r="J28" i="42"/>
  <c r="I28" i="42"/>
  <c r="M28" i="42" s="1"/>
  <c r="H28" i="42"/>
  <c r="L28" i="42" s="1"/>
  <c r="K27" i="42"/>
  <c r="J27" i="42"/>
  <c r="I27" i="42"/>
  <c r="M27" i="42" s="1"/>
  <c r="H27" i="42"/>
  <c r="K26" i="42"/>
  <c r="J26" i="42"/>
  <c r="I26" i="42"/>
  <c r="M26" i="42" s="1"/>
  <c r="H26" i="42"/>
  <c r="K25" i="42"/>
  <c r="J25" i="42"/>
  <c r="I25" i="42"/>
  <c r="H25" i="42"/>
  <c r="K24" i="42"/>
  <c r="J24" i="42"/>
  <c r="I24" i="42"/>
  <c r="H24" i="42"/>
  <c r="K23" i="42"/>
  <c r="J23" i="42"/>
  <c r="I23" i="42"/>
  <c r="M23" i="42" s="1"/>
  <c r="H23" i="42"/>
  <c r="L23" i="42" s="1"/>
  <c r="K22" i="42"/>
  <c r="J22" i="42"/>
  <c r="I22" i="42"/>
  <c r="M22" i="42" s="1"/>
  <c r="H22" i="42"/>
  <c r="K21" i="42"/>
  <c r="J21" i="42"/>
  <c r="I21" i="42"/>
  <c r="H21" i="42"/>
  <c r="L21" i="42" s="1"/>
  <c r="K20" i="42"/>
  <c r="J20" i="42"/>
  <c r="I20" i="42"/>
  <c r="H20" i="42"/>
  <c r="K19" i="42"/>
  <c r="J19" i="42"/>
  <c r="I19" i="42"/>
  <c r="H19" i="42"/>
  <c r="K18" i="42"/>
  <c r="J18" i="42"/>
  <c r="I18" i="42"/>
  <c r="M18" i="42" s="1"/>
  <c r="H18" i="42"/>
  <c r="L18" i="42" s="1"/>
  <c r="K17" i="42"/>
  <c r="J17" i="42"/>
  <c r="I17" i="42"/>
  <c r="M17" i="42" s="1"/>
  <c r="H17" i="42"/>
  <c r="K16" i="42"/>
  <c r="J16" i="42"/>
  <c r="I16" i="42"/>
  <c r="H16" i="42"/>
  <c r="L16" i="42" s="1"/>
  <c r="K15" i="42"/>
  <c r="J15" i="42"/>
  <c r="I15" i="42"/>
  <c r="H15" i="42"/>
  <c r="K14" i="42"/>
  <c r="J14" i="42"/>
  <c r="I14" i="42"/>
  <c r="H14" i="42"/>
  <c r="K13" i="42"/>
  <c r="J13" i="42"/>
  <c r="I13" i="42"/>
  <c r="H13" i="42"/>
  <c r="K12" i="42"/>
  <c r="J12" i="42"/>
  <c r="I12" i="42"/>
  <c r="H12" i="42"/>
  <c r="K11" i="42"/>
  <c r="J11" i="42"/>
  <c r="I11" i="42"/>
  <c r="H11" i="42"/>
  <c r="K10" i="42"/>
  <c r="J10" i="42"/>
  <c r="I10" i="42"/>
  <c r="H10" i="42"/>
  <c r="K9" i="42"/>
  <c r="J9" i="42"/>
  <c r="I9" i="42"/>
  <c r="H9" i="42"/>
  <c r="K8" i="42"/>
  <c r="J8" i="42"/>
  <c r="I8" i="42"/>
  <c r="H8" i="42"/>
  <c r="L8" i="42" s="1"/>
  <c r="L13" i="42" l="1"/>
  <c r="Y31" i="42"/>
  <c r="Y29" i="42"/>
  <c r="Y11" i="42"/>
  <c r="Y16" i="42"/>
  <c r="U5" i="42"/>
  <c r="Y15" i="42"/>
  <c r="V5" i="42"/>
  <c r="Y32" i="42"/>
  <c r="Y18" i="42"/>
  <c r="Y23" i="42"/>
  <c r="Y8" i="42"/>
  <c r="L11" i="42"/>
  <c r="Y26" i="42"/>
  <c r="Y17" i="42"/>
  <c r="Y22" i="42"/>
  <c r="Y24" i="42"/>
  <c r="Y19" i="42"/>
  <c r="Y9" i="42"/>
  <c r="Y27" i="42"/>
  <c r="Y13" i="42"/>
  <c r="Y25" i="42"/>
  <c r="M12" i="42"/>
  <c r="Y20" i="42"/>
  <c r="Y30" i="42"/>
  <c r="Y10" i="42"/>
  <c r="Y28" i="42"/>
  <c r="Y21" i="42"/>
  <c r="Y14" i="42"/>
  <c r="M13" i="42"/>
  <c r="L24" i="42"/>
  <c r="L29" i="42"/>
  <c r="L9" i="42"/>
  <c r="M9" i="42"/>
  <c r="M24" i="42"/>
  <c r="M29" i="42"/>
  <c r="M8" i="42"/>
  <c r="L19" i="42"/>
  <c r="M19" i="42"/>
  <c r="L14" i="42"/>
  <c r="M14" i="42"/>
  <c r="L15" i="42"/>
  <c r="L20" i="42"/>
  <c r="L25" i="42"/>
  <c r="L30" i="42"/>
  <c r="M10" i="42"/>
  <c r="M25" i="42"/>
  <c r="L10" i="42"/>
  <c r="M15" i="42"/>
  <c r="M20" i="42"/>
  <c r="M30" i="42"/>
  <c r="L26" i="42"/>
  <c r="L31" i="42"/>
  <c r="M11" i="42"/>
  <c r="M21" i="42"/>
  <c r="M31" i="42"/>
  <c r="M16" i="42"/>
  <c r="L12" i="42"/>
  <c r="L17" i="42"/>
  <c r="L22" i="42"/>
  <c r="L27" i="42"/>
  <c r="L32" i="42"/>
  <c r="L7" i="42"/>
  <c r="O7" i="42"/>
  <c r="N32" i="42"/>
  <c r="N15" i="42"/>
  <c r="O20" i="42"/>
  <c r="M7" i="42"/>
  <c r="O30" i="42"/>
  <c r="O10" i="42"/>
  <c r="O25" i="42"/>
  <c r="N28" i="42"/>
  <c r="O12" i="42"/>
  <c r="N23" i="42"/>
  <c r="N26" i="42"/>
  <c r="O22" i="42"/>
  <c r="N21" i="42"/>
  <c r="N24" i="42"/>
  <c r="O21" i="42"/>
  <c r="O11" i="42"/>
  <c r="N7" i="42"/>
  <c r="N20" i="42"/>
  <c r="O8" i="42"/>
  <c r="N11" i="42"/>
  <c r="N8" i="42"/>
  <c r="N9" i="42"/>
  <c r="N27" i="42"/>
  <c r="O14" i="42"/>
  <c r="O9" i="42"/>
  <c r="N10" i="42"/>
  <c r="N19" i="42"/>
  <c r="O27" i="42"/>
  <c r="N13" i="42"/>
  <c r="O19" i="42"/>
  <c r="O18" i="42"/>
  <c r="O16" i="42"/>
  <c r="N12" i="42"/>
  <c r="O13" i="42"/>
  <c r="O32" i="42"/>
  <c r="O24" i="42"/>
  <c r="O23" i="42"/>
  <c r="N31" i="42"/>
  <c r="N17" i="42"/>
  <c r="N25" i="42"/>
  <c r="O15" i="42"/>
  <c r="O31" i="42"/>
  <c r="O17" i="42"/>
  <c r="N22" i="42"/>
  <c r="O29" i="42"/>
  <c r="O28" i="42"/>
  <c r="O26" i="42"/>
  <c r="N30" i="42"/>
  <c r="N29" i="42"/>
  <c r="N14" i="42"/>
  <c r="N18" i="42"/>
  <c r="N16" i="42"/>
  <c r="R7" i="42" l="1"/>
  <c r="S7" i="42"/>
  <c r="R11" i="42"/>
  <c r="R27" i="42"/>
  <c r="R32" i="42"/>
  <c r="S19" i="42"/>
  <c r="S32" i="42"/>
  <c r="S10" i="42"/>
  <c r="S11" i="42"/>
  <c r="S21" i="42"/>
  <c r="S27" i="42"/>
  <c r="R9" i="42"/>
  <c r="S22" i="42"/>
  <c r="S15" i="42"/>
  <c r="S23" i="42"/>
  <c r="S8" i="42"/>
  <c r="S29" i="42"/>
  <c r="R26" i="42"/>
  <c r="S20" i="42"/>
  <c r="R8" i="42"/>
  <c r="R21" i="42"/>
  <c r="S13" i="42"/>
  <c r="S31" i="42"/>
  <c r="R20" i="42"/>
  <c r="S17" i="42"/>
  <c r="R15" i="42"/>
  <c r="S9" i="42"/>
  <c r="R30" i="42"/>
  <c r="S18" i="42"/>
  <c r="R18" i="42"/>
  <c r="S30" i="42"/>
  <c r="R19" i="42"/>
  <c r="R25" i="42"/>
  <c r="R14" i="42"/>
  <c r="S14" i="42"/>
  <c r="S26" i="42"/>
  <c r="S12" i="42"/>
  <c r="S16" i="42"/>
  <c r="R17" i="42"/>
  <c r="S28" i="42"/>
  <c r="R10" i="42"/>
  <c r="R22" i="42"/>
  <c r="S24" i="42"/>
  <c r="R24" i="42"/>
  <c r="R31" i="42"/>
  <c r="S25" i="42"/>
  <c r="R12" i="42"/>
  <c r="R28" i="42"/>
  <c r="R16" i="42"/>
  <c r="R29" i="42"/>
  <c r="R13" i="42"/>
  <c r="R23" i="42"/>
  <c r="X16" i="42" l="1"/>
  <c r="Z16" i="42" s="1"/>
  <c r="AB16" i="42" s="1"/>
  <c r="X17" i="42"/>
  <c r="Z17" i="42" s="1"/>
  <c r="AB17" i="42" s="1"/>
  <c r="X27" i="42"/>
  <c r="Z27" i="42" s="1"/>
  <c r="X25" i="42"/>
  <c r="Z25" i="42" s="1"/>
  <c r="X21" i="42"/>
  <c r="Z21" i="42" s="1"/>
  <c r="X32" i="42"/>
  <c r="Z32" i="42" s="1"/>
  <c r="X23" i="42"/>
  <c r="Z23" i="42" s="1"/>
  <c r="X8" i="42"/>
  <c r="Z8" i="42" s="1"/>
  <c r="X13" i="42"/>
  <c r="Z13" i="42" s="1"/>
  <c r="AB13" i="42" s="1"/>
  <c r="X11" i="42"/>
  <c r="Z11" i="42" s="1"/>
  <c r="AB11" i="42" s="1"/>
  <c r="X29" i="42"/>
  <c r="Z29" i="42" s="1"/>
  <c r="X14" i="42"/>
  <c r="Z14" i="42" s="1"/>
  <c r="AB14" i="42" s="1"/>
  <c r="X26" i="42"/>
  <c r="Z26" i="42" s="1"/>
  <c r="S5" i="42"/>
  <c r="R5" i="42"/>
  <c r="X28" i="42"/>
  <c r="Z28" i="42" s="1"/>
  <c r="X19" i="42"/>
  <c r="Z19" i="42" s="1"/>
  <c r="X12" i="42"/>
  <c r="Z12" i="42" s="1"/>
  <c r="AB12" i="42" s="1"/>
  <c r="X18" i="42"/>
  <c r="Z18" i="42" s="1"/>
  <c r="X31" i="42"/>
  <c r="Z31" i="42" s="1"/>
  <c r="X24" i="42"/>
  <c r="Z24" i="42" s="1"/>
  <c r="X30" i="42"/>
  <c r="Z30" i="42" s="1"/>
  <c r="X9" i="42"/>
  <c r="Z9" i="42" s="1"/>
  <c r="AB9" i="42" s="1"/>
  <c r="X22" i="42"/>
  <c r="Z22" i="42" s="1"/>
  <c r="X15" i="42"/>
  <c r="Z15" i="42" s="1"/>
  <c r="AB15" i="42" s="1"/>
  <c r="X10" i="42"/>
  <c r="Z10" i="42" s="1"/>
  <c r="AB10" i="42" s="1"/>
  <c r="AB8" i="42"/>
  <c r="X20" i="42"/>
  <c r="Z20" i="42" s="1"/>
  <c r="T7" i="42"/>
  <c r="T19" i="42"/>
  <c r="T11" i="42"/>
  <c r="T27" i="42"/>
  <c r="T20" i="42"/>
  <c r="T26" i="42"/>
  <c r="T13" i="42"/>
  <c r="T23" i="42"/>
  <c r="T14" i="42"/>
  <c r="T21" i="42"/>
  <c r="T8" i="42"/>
  <c r="T24" i="42"/>
  <c r="T22" i="42"/>
  <c r="T10" i="42"/>
  <c r="T16" i="42"/>
  <c r="T9" i="42"/>
  <c r="T29" i="42"/>
  <c r="T25" i="42"/>
  <c r="T18" i="42"/>
  <c r="T12" i="42"/>
  <c r="T32" i="42"/>
  <c r="T31" i="42"/>
  <c r="T28" i="42"/>
  <c r="T17" i="42"/>
  <c r="T15" i="42"/>
  <c r="T30" i="42"/>
  <c r="T5" i="42" l="1"/>
  <c r="Z5" i="42"/>
  <c r="Z4" i="42"/>
  <c r="F4" i="41"/>
  <c r="G4" i="41" s="1"/>
  <c r="H4" i="41" s="1"/>
  <c r="G5" i="41"/>
  <c r="H5" i="41" s="1"/>
  <c r="F6" i="41"/>
  <c r="G6" i="41" s="1"/>
  <c r="H6" i="41" s="1"/>
  <c r="F7" i="41"/>
  <c r="G7" i="41" s="1"/>
  <c r="H7" i="41" s="1"/>
  <c r="G8" i="41"/>
  <c r="H8" i="41" s="1"/>
  <c r="F9" i="41"/>
  <c r="G9" i="41" s="1"/>
  <c r="H9" i="41" s="1"/>
  <c r="F10" i="41"/>
  <c r="G10" i="41" s="1"/>
  <c r="H10" i="41" s="1"/>
  <c r="F11" i="41"/>
  <c r="G11" i="41" s="1"/>
  <c r="H11" i="41" s="1"/>
  <c r="F12" i="41"/>
  <c r="G12" i="41" s="1"/>
  <c r="H12" i="41" s="1"/>
  <c r="F13" i="41"/>
  <c r="G13" i="41" s="1"/>
  <c r="H13" i="41" s="1"/>
  <c r="F14" i="41"/>
  <c r="G14" i="41" s="1"/>
  <c r="H14" i="41" s="1"/>
  <c r="F15" i="41"/>
  <c r="G15" i="41" s="1"/>
  <c r="H15" i="41" s="1"/>
  <c r="J6" i="41"/>
  <c r="K6" i="41" s="1"/>
  <c r="J15" i="41"/>
  <c r="J16" i="41"/>
  <c r="K16" i="41" s="1"/>
  <c r="J17" i="41"/>
  <c r="K17" i="41" s="1"/>
  <c r="J18" i="41"/>
  <c r="K18" i="41" s="1"/>
  <c r="J19" i="41"/>
  <c r="K19" i="41" s="1"/>
  <c r="J20" i="41"/>
  <c r="K20" i="41" s="1"/>
  <c r="J21" i="41"/>
  <c r="K21" i="41" s="1"/>
  <c r="J22" i="41"/>
  <c r="K22" i="41" s="1"/>
  <c r="J23" i="41"/>
  <c r="K23" i="41" s="1"/>
  <c r="J24" i="41"/>
  <c r="K24" i="41" s="1"/>
  <c r="J25" i="41"/>
  <c r="K25" i="41" s="1"/>
  <c r="J26" i="41"/>
  <c r="K26" i="41" s="1"/>
  <c r="J27" i="41"/>
  <c r="K27" i="41" s="1"/>
  <c r="J28" i="41"/>
  <c r="K28" i="41" s="1"/>
  <c r="J29" i="41"/>
  <c r="K29" i="41" s="1"/>
  <c r="J30" i="41"/>
  <c r="K30" i="41" s="1"/>
  <c r="J31" i="41"/>
  <c r="K31" i="41" s="1"/>
  <c r="J32" i="41"/>
  <c r="K32" i="41" s="1"/>
  <c r="J33" i="41"/>
  <c r="K33" i="41" s="1"/>
  <c r="J34" i="41"/>
  <c r="K34" i="41" s="1"/>
  <c r="J35" i="41"/>
  <c r="K35" i="41" s="1"/>
  <c r="J36" i="41"/>
  <c r="K36" i="41" s="1"/>
  <c r="J37" i="41"/>
  <c r="K37" i="41" s="1"/>
  <c r="J38" i="41"/>
  <c r="K38" i="41" s="1"/>
  <c r="J39" i="41"/>
  <c r="K39" i="41" s="1"/>
  <c r="J40" i="41"/>
  <c r="K40" i="41" s="1"/>
  <c r="J41" i="41"/>
  <c r="K41" i="41" s="1"/>
  <c r="J42" i="41"/>
  <c r="K42" i="41" s="1"/>
  <c r="J43" i="41"/>
  <c r="K43" i="41" s="1"/>
  <c r="J44" i="41"/>
  <c r="K44" i="41" s="1"/>
  <c r="J45" i="41"/>
  <c r="K45" i="41" s="1"/>
  <c r="J46" i="41"/>
  <c r="K46" i="41" s="1"/>
  <c r="J47" i="41"/>
  <c r="K47" i="41" s="1"/>
  <c r="F16" i="41"/>
  <c r="G16" i="41" s="1"/>
  <c r="H16" i="41" s="1"/>
  <c r="F17" i="41"/>
  <c r="G17" i="41" s="1"/>
  <c r="H17" i="41" s="1"/>
  <c r="F18" i="41"/>
  <c r="G18" i="41" s="1"/>
  <c r="H18" i="41" s="1"/>
  <c r="F19" i="41"/>
  <c r="G19" i="41" s="1"/>
  <c r="H19" i="41" s="1"/>
  <c r="F20" i="41"/>
  <c r="G20" i="41" s="1"/>
  <c r="H20" i="41" s="1"/>
  <c r="F21" i="41"/>
  <c r="G21" i="41" s="1"/>
  <c r="H21" i="41" s="1"/>
  <c r="F22" i="41"/>
  <c r="G22" i="41" s="1"/>
  <c r="H22" i="41" s="1"/>
  <c r="F23" i="41"/>
  <c r="G23" i="41" s="1"/>
  <c r="H23" i="41" s="1"/>
  <c r="F24" i="41"/>
  <c r="G24" i="41" s="1"/>
  <c r="H24" i="41" s="1"/>
  <c r="F25" i="41"/>
  <c r="G25" i="41" s="1"/>
  <c r="H25" i="41" s="1"/>
  <c r="F26" i="41"/>
  <c r="G26" i="41" s="1"/>
  <c r="H26" i="41" s="1"/>
  <c r="F27" i="41"/>
  <c r="G27" i="41" s="1"/>
  <c r="H27" i="41" s="1"/>
  <c r="F28" i="41"/>
  <c r="G28" i="41" s="1"/>
  <c r="H28" i="41" s="1"/>
  <c r="F29" i="41"/>
  <c r="G29" i="41" s="1"/>
  <c r="H29" i="41" s="1"/>
  <c r="F30" i="41"/>
  <c r="G30" i="41" s="1"/>
  <c r="H30" i="41" s="1"/>
  <c r="F31" i="41"/>
  <c r="G31" i="41" s="1"/>
  <c r="H31" i="41" s="1"/>
  <c r="F32" i="41"/>
  <c r="G32" i="41" s="1"/>
  <c r="H32" i="41" s="1"/>
  <c r="F33" i="41"/>
  <c r="G33" i="41" s="1"/>
  <c r="H33" i="41" s="1"/>
  <c r="F34" i="41"/>
  <c r="G34" i="41" s="1"/>
  <c r="H34" i="41" s="1"/>
  <c r="F35" i="41"/>
  <c r="G35" i="41" s="1"/>
  <c r="H35" i="41" s="1"/>
  <c r="F36" i="41"/>
  <c r="G36" i="41" s="1"/>
  <c r="H36" i="41" s="1"/>
  <c r="F37" i="41"/>
  <c r="G37" i="41" s="1"/>
  <c r="H37" i="41" s="1"/>
  <c r="F38" i="41"/>
  <c r="G38" i="41" s="1"/>
  <c r="H38" i="41" s="1"/>
  <c r="F39" i="41"/>
  <c r="G39" i="41" s="1"/>
  <c r="H39" i="41" s="1"/>
  <c r="F40" i="41"/>
  <c r="G40" i="41" s="1"/>
  <c r="H40" i="41" s="1"/>
  <c r="F41" i="41"/>
  <c r="G41" i="41" s="1"/>
  <c r="H41" i="41" s="1"/>
  <c r="F42" i="41"/>
  <c r="G42" i="41" s="1"/>
  <c r="H42" i="41" s="1"/>
  <c r="F43" i="41"/>
  <c r="G43" i="41" s="1"/>
  <c r="H43" i="41" s="1"/>
  <c r="F44" i="41"/>
  <c r="G44" i="41" s="1"/>
  <c r="H44" i="41" s="1"/>
  <c r="F45" i="41"/>
  <c r="G45" i="41" s="1"/>
  <c r="H45" i="41" s="1"/>
  <c r="F46" i="41"/>
  <c r="G46" i="41" s="1"/>
  <c r="H46" i="41" s="1"/>
  <c r="F47" i="41"/>
  <c r="G47" i="41" s="1"/>
  <c r="H47" i="41" s="1"/>
  <c r="J5" i="41"/>
  <c r="K5" i="41" s="1"/>
  <c r="J7" i="41"/>
  <c r="J8" i="41"/>
  <c r="J9" i="41"/>
  <c r="J10" i="41"/>
  <c r="K10" i="41" s="1"/>
  <c r="J11" i="41"/>
  <c r="K11" i="41" s="1"/>
  <c r="J12" i="41"/>
  <c r="K12" i="41" s="1"/>
  <c r="J13" i="41"/>
  <c r="K13" i="41" s="1"/>
  <c r="J14" i="41"/>
  <c r="K14" i="41" s="1"/>
  <c r="BW7" i="10"/>
  <c r="BX7" i="10"/>
  <c r="BW8" i="10"/>
  <c r="BX8" i="10"/>
  <c r="BW9" i="10"/>
  <c r="BX9" i="10"/>
  <c r="BW10" i="10"/>
  <c r="BX10" i="10"/>
  <c r="BW11" i="10"/>
  <c r="BX11" i="10"/>
  <c r="BW12" i="10"/>
  <c r="BX12" i="10"/>
  <c r="BW13" i="10"/>
  <c r="BX13" i="10"/>
  <c r="BW14" i="10"/>
  <c r="BX14" i="10"/>
  <c r="BW15" i="10"/>
  <c r="BX15" i="10"/>
  <c r="BW16" i="10"/>
  <c r="BX16" i="10"/>
  <c r="BW17" i="10"/>
  <c r="BX17" i="10"/>
  <c r="BW18" i="10"/>
  <c r="BX18" i="10"/>
  <c r="BW19" i="10"/>
  <c r="BX19" i="10"/>
  <c r="BX20" i="10"/>
  <c r="BW21" i="10"/>
  <c r="BX21" i="10"/>
  <c r="BW22" i="10"/>
  <c r="BX22" i="10"/>
  <c r="BW23" i="10"/>
  <c r="BX23" i="10"/>
  <c r="BW24" i="10"/>
  <c r="BX24" i="10"/>
  <c r="BW25" i="10"/>
  <c r="BX25" i="10"/>
  <c r="BW26" i="10"/>
  <c r="BX26" i="10"/>
  <c r="BW27" i="10"/>
  <c r="BX27" i="10"/>
  <c r="BW28" i="10"/>
  <c r="BX28" i="10"/>
  <c r="BW29" i="10"/>
  <c r="BX29" i="10"/>
  <c r="BW30" i="10"/>
  <c r="BX30" i="10"/>
  <c r="BW31" i="10"/>
  <c r="BX31" i="10"/>
  <c r="BW32" i="10"/>
  <c r="BX32" i="10"/>
  <c r="BW33" i="10"/>
  <c r="BX33" i="10"/>
  <c r="BW34" i="10"/>
  <c r="BX34" i="10"/>
  <c r="BW35" i="10"/>
  <c r="BX35" i="10"/>
  <c r="BW36" i="10"/>
  <c r="BX36" i="10"/>
  <c r="BW37" i="10"/>
  <c r="BX37" i="10"/>
  <c r="BW38" i="10"/>
  <c r="BX38" i="10"/>
  <c r="BW39" i="10"/>
  <c r="BX39" i="10"/>
  <c r="BW40" i="10"/>
  <c r="BX40" i="10"/>
  <c r="BW41" i="10"/>
  <c r="BX41" i="10"/>
  <c r="BW42" i="10"/>
  <c r="BX42" i="10"/>
  <c r="BW43" i="10"/>
  <c r="BX43" i="10"/>
  <c r="BW44" i="10"/>
  <c r="BX44" i="10"/>
  <c r="BW45" i="10"/>
  <c r="BX45" i="10"/>
  <c r="BW46" i="10"/>
  <c r="BX46" i="10"/>
  <c r="BW47" i="10"/>
  <c r="BX47" i="10"/>
  <c r="BW48" i="10"/>
  <c r="BX48" i="10"/>
  <c r="BW49" i="10"/>
  <c r="BX49" i="10"/>
  <c r="BW50" i="10"/>
  <c r="BX50" i="10"/>
  <c r="BW51" i="10"/>
  <c r="BX51" i="10"/>
  <c r="BW52" i="10"/>
  <c r="BX52" i="10"/>
  <c r="BW53" i="10"/>
  <c r="BX53" i="10"/>
  <c r="BW54" i="10"/>
  <c r="BX54" i="10"/>
  <c r="BW55" i="10"/>
  <c r="BX55" i="10"/>
  <c r="BW56" i="10"/>
  <c r="BX56" i="10"/>
  <c r="BW57" i="10"/>
  <c r="BX57" i="10"/>
  <c r="BW58" i="10"/>
  <c r="BX58" i="10"/>
  <c r="BW59" i="10"/>
  <c r="BX59" i="10"/>
  <c r="BW60" i="10"/>
  <c r="BX60" i="10"/>
  <c r="BW61" i="10"/>
  <c r="BX61" i="10"/>
  <c r="BW62" i="10"/>
  <c r="BX62" i="10"/>
  <c r="BW63" i="10"/>
  <c r="BX63" i="10"/>
  <c r="BW64" i="10"/>
  <c r="BX64" i="10"/>
  <c r="BW65" i="10"/>
  <c r="BX65" i="10"/>
  <c r="BW66" i="10"/>
  <c r="BX66" i="10"/>
  <c r="BW67" i="10"/>
  <c r="BX67" i="10"/>
  <c r="BW68" i="10"/>
  <c r="BX68" i="10"/>
  <c r="BW69" i="10"/>
  <c r="BX69" i="10"/>
  <c r="BW70" i="10"/>
  <c r="BX70" i="10"/>
  <c r="BW71" i="10"/>
  <c r="BX71" i="10"/>
  <c r="BW72" i="10"/>
  <c r="BX72" i="10"/>
  <c r="BW73" i="10"/>
  <c r="BX73" i="10"/>
  <c r="BW74" i="10"/>
  <c r="BX74" i="10"/>
  <c r="BW75" i="10"/>
  <c r="BX75" i="10"/>
  <c r="BW76" i="10"/>
  <c r="BX76" i="10"/>
  <c r="BW77" i="10"/>
  <c r="BX77" i="10"/>
  <c r="BW78" i="10"/>
  <c r="BX78" i="10"/>
  <c r="BW79" i="10"/>
  <c r="BX79" i="10"/>
  <c r="BW80" i="10"/>
  <c r="BX80" i="10"/>
  <c r="BW81" i="10"/>
  <c r="BX81" i="10"/>
  <c r="BW82" i="10"/>
  <c r="BX82" i="10"/>
  <c r="BW83" i="10"/>
  <c r="BX83" i="10"/>
  <c r="BW84" i="10"/>
  <c r="BX84" i="10"/>
  <c r="BW85" i="10"/>
  <c r="BX85" i="10"/>
  <c r="BW86" i="10"/>
  <c r="BX86" i="10"/>
  <c r="BW87" i="10"/>
  <c r="BX87" i="10"/>
  <c r="BW88" i="10"/>
  <c r="BX88" i="10"/>
  <c r="BW89" i="10"/>
  <c r="BX89" i="10"/>
  <c r="BW90" i="10"/>
  <c r="BX90" i="10"/>
  <c r="BW91" i="10"/>
  <c r="BX91" i="10"/>
  <c r="BW92" i="10"/>
  <c r="BX92" i="10"/>
  <c r="BW93" i="10"/>
  <c r="BX93" i="10"/>
  <c r="BW94" i="10"/>
  <c r="BX94" i="10"/>
  <c r="BW95" i="10"/>
  <c r="BX95" i="10"/>
  <c r="BW96" i="10"/>
  <c r="BX96" i="10"/>
  <c r="BW97" i="10"/>
  <c r="BX97" i="10"/>
  <c r="BW98" i="10"/>
  <c r="BX98" i="10"/>
  <c r="BW99" i="10"/>
  <c r="BX99" i="10"/>
  <c r="BW100" i="10"/>
  <c r="BX100" i="10"/>
  <c r="BW101" i="10"/>
  <c r="BX101" i="10"/>
  <c r="BW102" i="10"/>
  <c r="BX102" i="10"/>
  <c r="BW103" i="10"/>
  <c r="BX103" i="10"/>
  <c r="BW104" i="10"/>
  <c r="BX104" i="10"/>
  <c r="BW105" i="10"/>
  <c r="BX105" i="10"/>
  <c r="BW106" i="10"/>
  <c r="BX106" i="10"/>
  <c r="BW107" i="10"/>
  <c r="BX107" i="10"/>
  <c r="BW108" i="10"/>
  <c r="BX108" i="10"/>
  <c r="BW109" i="10"/>
  <c r="BX109" i="10"/>
  <c r="BW110" i="10"/>
  <c r="BX110" i="10"/>
  <c r="BW111" i="10"/>
  <c r="BX111" i="10"/>
  <c r="BW112" i="10"/>
  <c r="BX112" i="10"/>
  <c r="BW113" i="10"/>
  <c r="BX113" i="10"/>
  <c r="BW114" i="10"/>
  <c r="BX114" i="10"/>
  <c r="BW115" i="10"/>
  <c r="BX115" i="10"/>
  <c r="BW116" i="10"/>
  <c r="BX116" i="10"/>
  <c r="BW117" i="10"/>
  <c r="BX117" i="10"/>
  <c r="BW118" i="10"/>
  <c r="BX118" i="10"/>
  <c r="BW119" i="10"/>
  <c r="BX119" i="10"/>
  <c r="BW120" i="10"/>
  <c r="BX120" i="10"/>
  <c r="BW121" i="10"/>
  <c r="BX121" i="10"/>
  <c r="BW122" i="10"/>
  <c r="BX122" i="10"/>
  <c r="BW123" i="10"/>
  <c r="BX123" i="10"/>
  <c r="BW124" i="10"/>
  <c r="BX124" i="10"/>
  <c r="BW125" i="10"/>
  <c r="BX125" i="10"/>
  <c r="BW126" i="10"/>
  <c r="BX126" i="10"/>
  <c r="BW127" i="10"/>
  <c r="BX127" i="10"/>
  <c r="BW128" i="10"/>
  <c r="BX128" i="10"/>
  <c r="BW129" i="10"/>
  <c r="BX129" i="10"/>
  <c r="BW130" i="10"/>
  <c r="BX130" i="10"/>
  <c r="BW131" i="10"/>
  <c r="BX131" i="10"/>
  <c r="BW132" i="10"/>
  <c r="BX132" i="10"/>
  <c r="BW133" i="10"/>
  <c r="BX133" i="10"/>
  <c r="BW134" i="10"/>
  <c r="BX134" i="10"/>
  <c r="BW135" i="10"/>
  <c r="BX135" i="10"/>
  <c r="BW136" i="10"/>
  <c r="BX136" i="10"/>
  <c r="BW137" i="10"/>
  <c r="BX137" i="10"/>
  <c r="BW138" i="10"/>
  <c r="BX138" i="10"/>
  <c r="BW139" i="10"/>
  <c r="BX139" i="10"/>
  <c r="BW140" i="10"/>
  <c r="BX140" i="10"/>
  <c r="BW141" i="10"/>
  <c r="BX141" i="10"/>
  <c r="BW142" i="10"/>
  <c r="BX142" i="10"/>
  <c r="BW143" i="10"/>
  <c r="BX143" i="10"/>
  <c r="BW144" i="10"/>
  <c r="BX144" i="10"/>
  <c r="BW145" i="10"/>
  <c r="BX145" i="10"/>
  <c r="BW146" i="10"/>
  <c r="BX146" i="10"/>
  <c r="BW147" i="10"/>
  <c r="BX147" i="10"/>
  <c r="BW148" i="10"/>
  <c r="BX148" i="10"/>
  <c r="BW149" i="10"/>
  <c r="BX149" i="10"/>
  <c r="BW150" i="10"/>
  <c r="BX150" i="10"/>
  <c r="BW151" i="10"/>
  <c r="BX151" i="10"/>
  <c r="BW152" i="10"/>
  <c r="BX152" i="10"/>
  <c r="BW153" i="10"/>
  <c r="BX153" i="10"/>
  <c r="BW154" i="10"/>
  <c r="BX154" i="10"/>
  <c r="BW155" i="10"/>
  <c r="BX155" i="10"/>
  <c r="BW156" i="10"/>
  <c r="BX156" i="10"/>
  <c r="BW157" i="10"/>
  <c r="BX157" i="10"/>
  <c r="BW158" i="10"/>
  <c r="BX158" i="10"/>
  <c r="BW159" i="10"/>
  <c r="BX159" i="10"/>
  <c r="BW160" i="10"/>
  <c r="BX160" i="10"/>
  <c r="BW161" i="10"/>
  <c r="BX161" i="10"/>
  <c r="BW162" i="10"/>
  <c r="BX162" i="10"/>
  <c r="BW163" i="10"/>
  <c r="BX163" i="10"/>
  <c r="BW164" i="10"/>
  <c r="BX164" i="10"/>
  <c r="BW165" i="10"/>
  <c r="BX165" i="10"/>
  <c r="BW166" i="10"/>
  <c r="BX166" i="10"/>
  <c r="BW167" i="10"/>
  <c r="BX167" i="10"/>
  <c r="BW168" i="10"/>
  <c r="BX168" i="10"/>
  <c r="BW169" i="10"/>
  <c r="BX169" i="10"/>
  <c r="BW170" i="10"/>
  <c r="BX170" i="10"/>
  <c r="BW171" i="10"/>
  <c r="BX171" i="10"/>
  <c r="BW172" i="10"/>
  <c r="BX172" i="10"/>
  <c r="BW173" i="10"/>
  <c r="BX173" i="10"/>
  <c r="BW174" i="10"/>
  <c r="BX174" i="10"/>
  <c r="BW175" i="10"/>
  <c r="BX175" i="10"/>
  <c r="BW176" i="10"/>
  <c r="BX176" i="10"/>
  <c r="BW177" i="10"/>
  <c r="BX177" i="10"/>
  <c r="BW178" i="10"/>
  <c r="BX178" i="10"/>
  <c r="BW179" i="10"/>
  <c r="BX179" i="10"/>
  <c r="BW180" i="10"/>
  <c r="BX180" i="10"/>
  <c r="BW181" i="10"/>
  <c r="BX181" i="10"/>
  <c r="BW182" i="10"/>
  <c r="BX182" i="10"/>
  <c r="BW183" i="10"/>
  <c r="BX183" i="10"/>
  <c r="BW184" i="10"/>
  <c r="BX184" i="10"/>
  <c r="BW185" i="10"/>
  <c r="BX185" i="10"/>
  <c r="BW186" i="10"/>
  <c r="BX186" i="10"/>
  <c r="BW187" i="10"/>
  <c r="BX187" i="10"/>
  <c r="BW188" i="10"/>
  <c r="BX188" i="10"/>
  <c r="BW189" i="10"/>
  <c r="BX189" i="10"/>
  <c r="BW190" i="10"/>
  <c r="BX190" i="10"/>
  <c r="BW191" i="10"/>
  <c r="BX191" i="10"/>
  <c r="BW192" i="10"/>
  <c r="BX192" i="10"/>
  <c r="BW193" i="10"/>
  <c r="BX193" i="10"/>
  <c r="BW194" i="10"/>
  <c r="BX194" i="10"/>
  <c r="BW195" i="10"/>
  <c r="BX195" i="10"/>
  <c r="BW196" i="10"/>
  <c r="BX196" i="10"/>
  <c r="BW197" i="10"/>
  <c r="BX197" i="10"/>
  <c r="BW198" i="10"/>
  <c r="BX198" i="10"/>
  <c r="BW199" i="10"/>
  <c r="BX199" i="10"/>
  <c r="BW200" i="10"/>
  <c r="BX200" i="10"/>
  <c r="BW201" i="10"/>
  <c r="BX201" i="10"/>
  <c r="BW202" i="10"/>
  <c r="BX202" i="10"/>
  <c r="BW203" i="10"/>
  <c r="BX203" i="10"/>
  <c r="BW204" i="10"/>
  <c r="BX204" i="10"/>
  <c r="BW205" i="10"/>
  <c r="BX205" i="10"/>
  <c r="BW206" i="10"/>
  <c r="BX206" i="10"/>
  <c r="BW207" i="10"/>
  <c r="BX207" i="10"/>
  <c r="BW208" i="10"/>
  <c r="BX208" i="10"/>
  <c r="BW209" i="10"/>
  <c r="BX209" i="10"/>
  <c r="BW210" i="10"/>
  <c r="BX210" i="10"/>
  <c r="BW211" i="10"/>
  <c r="BX211" i="10"/>
  <c r="BW212" i="10"/>
  <c r="BX212" i="10"/>
  <c r="BW213" i="10"/>
  <c r="BX213" i="10"/>
  <c r="BW214" i="10"/>
  <c r="BX214" i="10"/>
  <c r="BW215" i="10"/>
  <c r="BX215" i="10"/>
  <c r="BW216" i="10"/>
  <c r="BX216" i="10"/>
  <c r="BW217" i="10"/>
  <c r="BX217" i="10"/>
  <c r="BW218" i="10"/>
  <c r="BX218" i="10"/>
  <c r="BW219" i="10"/>
  <c r="BX219" i="10"/>
  <c r="BW220" i="10"/>
  <c r="BX220" i="10"/>
  <c r="BW221" i="10"/>
  <c r="BX221" i="10"/>
  <c r="BW222" i="10"/>
  <c r="BX222" i="10"/>
  <c r="BW223" i="10"/>
  <c r="BX223" i="10"/>
  <c r="BW224" i="10"/>
  <c r="BX224" i="10"/>
  <c r="BW225" i="10"/>
  <c r="BX225" i="10"/>
  <c r="BW226" i="10"/>
  <c r="BX226" i="10"/>
  <c r="BW227" i="10"/>
  <c r="BX227" i="10"/>
  <c r="BW228" i="10"/>
  <c r="BX228" i="10"/>
  <c r="BW229" i="10"/>
  <c r="BX229" i="10"/>
  <c r="BW230" i="10"/>
  <c r="BX230" i="10"/>
  <c r="BW231" i="10"/>
  <c r="BX231" i="10"/>
  <c r="BW232" i="10"/>
  <c r="BX232" i="10"/>
  <c r="BW233" i="10"/>
  <c r="BX233" i="10"/>
  <c r="BW234" i="10"/>
  <c r="BX234" i="10"/>
  <c r="BW235" i="10"/>
  <c r="BX235" i="10"/>
  <c r="BW236" i="10"/>
  <c r="BX236" i="10"/>
  <c r="BW237" i="10"/>
  <c r="BX237" i="10"/>
  <c r="BW238" i="10"/>
  <c r="BX238" i="10"/>
  <c r="BW239" i="10"/>
  <c r="BX239" i="10"/>
  <c r="BW240" i="10"/>
  <c r="BX240" i="10"/>
  <c r="BW241" i="10"/>
  <c r="BX241" i="10"/>
  <c r="BW242" i="10"/>
  <c r="BX242" i="10"/>
  <c r="BW243" i="10"/>
  <c r="BX243" i="10"/>
  <c r="BW244" i="10"/>
  <c r="BX244" i="10"/>
  <c r="BW245" i="10"/>
  <c r="BX245" i="10"/>
  <c r="BW246" i="10"/>
  <c r="BX246" i="10"/>
  <c r="BW247" i="10"/>
  <c r="BX247" i="10"/>
  <c r="BW248" i="10"/>
  <c r="BX248" i="10"/>
  <c r="BW249" i="10"/>
  <c r="BX249" i="10"/>
  <c r="BW250" i="10"/>
  <c r="BX250" i="10"/>
  <c r="BW251" i="10"/>
  <c r="BX251" i="10"/>
  <c r="BW252" i="10"/>
  <c r="BX252" i="10"/>
  <c r="BW253" i="10"/>
  <c r="BX253" i="10"/>
  <c r="BW254" i="10"/>
  <c r="BX254" i="10"/>
  <c r="BW255" i="10"/>
  <c r="BX255" i="10"/>
  <c r="BW256" i="10"/>
  <c r="BX256" i="10"/>
  <c r="BW257" i="10"/>
  <c r="BX257" i="10"/>
  <c r="BW258" i="10"/>
  <c r="BX258" i="10"/>
  <c r="BW259" i="10"/>
  <c r="BX259" i="10"/>
  <c r="BW260" i="10"/>
  <c r="BX260" i="10"/>
  <c r="BW261" i="10"/>
  <c r="BX261" i="10"/>
  <c r="BW262" i="10"/>
  <c r="BX262" i="10"/>
  <c r="BW263" i="10"/>
  <c r="BX263" i="10"/>
  <c r="BW264" i="10"/>
  <c r="BX264" i="10"/>
  <c r="BW265" i="10"/>
  <c r="BX265" i="10"/>
  <c r="BW266" i="10"/>
  <c r="BX266" i="10"/>
  <c r="BW267" i="10"/>
  <c r="BX267" i="10"/>
  <c r="BW268" i="10"/>
  <c r="BX268" i="10"/>
  <c r="BW269" i="10"/>
  <c r="BX269" i="10"/>
  <c r="BW270" i="10"/>
  <c r="BX270" i="10"/>
  <c r="BW271" i="10"/>
  <c r="BX271" i="10"/>
  <c r="BW272" i="10"/>
  <c r="BX272" i="10"/>
  <c r="BW273" i="10"/>
  <c r="BX273" i="10"/>
  <c r="BW274" i="10"/>
  <c r="BX274" i="10"/>
  <c r="BW275" i="10"/>
  <c r="BX275" i="10"/>
  <c r="BW276" i="10"/>
  <c r="BX276" i="10"/>
  <c r="BW277" i="10"/>
  <c r="BX277" i="10"/>
  <c r="BW278" i="10"/>
  <c r="BX278" i="10"/>
  <c r="BW279" i="10"/>
  <c r="BX279" i="10"/>
  <c r="BW280" i="10"/>
  <c r="BX280" i="10"/>
  <c r="BW281" i="10"/>
  <c r="BX281" i="10"/>
  <c r="BW282" i="10"/>
  <c r="BX282" i="10"/>
  <c r="BW283" i="10"/>
  <c r="BX283" i="10"/>
  <c r="BW284" i="10"/>
  <c r="BX284" i="10"/>
  <c r="BW285" i="10"/>
  <c r="BX285" i="10"/>
  <c r="BW286" i="10"/>
  <c r="BX286" i="10"/>
  <c r="BW287" i="10"/>
  <c r="BX287" i="10"/>
  <c r="BW288" i="10"/>
  <c r="BX288" i="10"/>
  <c r="BW289" i="10"/>
  <c r="BX289" i="10"/>
  <c r="BW290" i="10"/>
  <c r="BX290" i="10"/>
  <c r="BW291" i="10"/>
  <c r="BX291" i="10"/>
  <c r="BW292" i="10"/>
  <c r="BX292" i="10"/>
  <c r="BW293" i="10"/>
  <c r="BX293" i="10"/>
  <c r="BW294" i="10"/>
  <c r="BX294" i="10"/>
  <c r="BW295" i="10"/>
  <c r="BX295" i="10"/>
  <c r="K1" i="41" l="1"/>
  <c r="L7" i="41" s="1"/>
  <c r="BW4" i="10"/>
  <c r="BX4" i="10"/>
  <c r="I26" i="41"/>
  <c r="I24" i="41"/>
  <c r="I22" i="41"/>
  <c r="I42" i="41"/>
  <c r="I18" i="41"/>
  <c r="I25" i="41"/>
  <c r="I17" i="41"/>
  <c r="I16" i="41"/>
  <c r="I23" i="41"/>
  <c r="I15" i="41"/>
  <c r="I14" i="41"/>
  <c r="I41" i="41"/>
  <c r="I21" i="41"/>
  <c r="I39" i="41"/>
  <c r="I38" i="41"/>
  <c r="I37" i="41"/>
  <c r="I36" i="41"/>
  <c r="I35" i="41"/>
  <c r="I34" i="41"/>
  <c r="I33" i="41"/>
  <c r="I28" i="41"/>
  <c r="I29" i="41"/>
  <c r="I30" i="41"/>
  <c r="I31" i="41"/>
  <c r="I32" i="41"/>
  <c r="I20" i="41"/>
  <c r="I27" i="41"/>
  <c r="I19" i="41"/>
  <c r="I40" i="41"/>
  <c r="B58" i="35"/>
  <c r="B59" i="35"/>
  <c r="B60" i="35"/>
  <c r="B61" i="35"/>
  <c r="B62" i="35"/>
  <c r="B63" i="35"/>
  <c r="B64" i="35"/>
  <c r="B65" i="35"/>
  <c r="B66" i="35"/>
  <c r="B67" i="35"/>
  <c r="B68" i="35"/>
  <c r="B69" i="35"/>
  <c r="B57" i="35"/>
  <c r="A58" i="35"/>
  <c r="A59" i="35"/>
  <c r="A60" i="35"/>
  <c r="A61" i="35"/>
  <c r="A62" i="35"/>
  <c r="A63" i="35"/>
  <c r="A64" i="35"/>
  <c r="A65" i="35"/>
  <c r="A66" i="35"/>
  <c r="A67" i="35"/>
  <c r="A68" i="35"/>
  <c r="A57" i="35"/>
  <c r="B24" i="35"/>
  <c r="B25" i="35"/>
  <c r="B26" i="35"/>
  <c r="B27" i="35"/>
  <c r="B28" i="35"/>
  <c r="B29" i="35"/>
  <c r="B30" i="35"/>
  <c r="B31" i="35"/>
  <c r="B32" i="35"/>
  <c r="B33" i="35"/>
  <c r="B23" i="35"/>
  <c r="B11" i="35"/>
  <c r="B12" i="35"/>
  <c r="B13" i="35"/>
  <c r="B14" i="35"/>
  <c r="B15" i="35"/>
  <c r="B16" i="35"/>
  <c r="B17" i="35"/>
  <c r="B6" i="35"/>
  <c r="B7" i="35"/>
  <c r="B8" i="35"/>
  <c r="B9" i="35"/>
  <c r="B10" i="35"/>
  <c r="F6" i="35"/>
  <c r="F7" i="35"/>
  <c r="F8" i="35"/>
  <c r="F9" i="35"/>
  <c r="F10" i="35"/>
  <c r="F11" i="35"/>
  <c r="F12" i="35"/>
  <c r="F13" i="35"/>
  <c r="F14" i="35"/>
  <c r="F15" i="35"/>
  <c r="F16" i="35"/>
  <c r="F17" i="35"/>
  <c r="B5" i="35"/>
  <c r="F5" i="35"/>
  <c r="L14" i="41" l="1"/>
  <c r="L39" i="41"/>
  <c r="I1" i="41"/>
  <c r="L40" i="41"/>
  <c r="L6" i="41"/>
  <c r="L32" i="41"/>
  <c r="L37" i="41"/>
  <c r="L45" i="41"/>
  <c r="L33" i="41"/>
  <c r="L8" i="41"/>
  <c r="L27" i="41"/>
  <c r="L22" i="41"/>
  <c r="L42" i="41"/>
  <c r="L30" i="41"/>
  <c r="L28" i="41"/>
  <c r="L34" i="41"/>
  <c r="L44" i="41"/>
  <c r="L12" i="41"/>
  <c r="L38" i="41"/>
  <c r="L31" i="41"/>
  <c r="L36" i="41"/>
  <c r="L41" i="41"/>
  <c r="L35" i="41"/>
  <c r="L16" i="41"/>
  <c r="L21" i="41"/>
  <c r="L9" i="41"/>
  <c r="L29" i="41"/>
  <c r="L23" i="41"/>
  <c r="L17" i="41"/>
  <c r="L48" i="41"/>
  <c r="L24" i="41"/>
  <c r="L43" i="41"/>
  <c r="L47" i="41"/>
  <c r="L15" i="41"/>
  <c r="L13" i="41"/>
  <c r="L46" i="41"/>
  <c r="L26" i="41"/>
  <c r="L25" i="41"/>
  <c r="L18" i="41"/>
  <c r="L19" i="41"/>
  <c r="L20" i="41"/>
  <c r="B42" i="35"/>
  <c r="B43" i="35"/>
  <c r="B44" i="35"/>
  <c r="B45" i="35"/>
  <c r="B46" i="35"/>
  <c r="B47" i="35"/>
  <c r="B48" i="35"/>
  <c r="B49" i="35"/>
  <c r="B50" i="35"/>
  <c r="B51" i="35"/>
  <c r="B41" i="35"/>
  <c r="M14" i="41" l="1"/>
  <c r="M42" i="41"/>
  <c r="M32" i="41"/>
  <c r="M29" i="41"/>
  <c r="M39" i="41"/>
  <c r="M30" i="41"/>
  <c r="M23" i="41"/>
  <c r="M16" i="41"/>
  <c r="M37" i="41"/>
  <c r="M17" i="41"/>
  <c r="M15" i="41"/>
  <c r="M21" i="41"/>
  <c r="M19" i="41"/>
  <c r="M28" i="41"/>
  <c r="M31" i="41"/>
  <c r="M20" i="41"/>
  <c r="M22" i="41"/>
  <c r="M25" i="41"/>
  <c r="M35" i="41"/>
  <c r="M18" i="41"/>
  <c r="M34" i="41"/>
  <c r="M24" i="41"/>
  <c r="M40" i="41"/>
  <c r="M41" i="41"/>
  <c r="M27" i="41"/>
  <c r="M33" i="41"/>
  <c r="M26" i="41"/>
  <c r="M38" i="41"/>
  <c r="M36" i="41"/>
  <c r="P6" i="34" l="1"/>
  <c r="P7" i="34" s="1"/>
  <c r="P8" i="34" s="1"/>
  <c r="P9" i="34" s="1"/>
  <c r="P10" i="34" s="1"/>
  <c r="P11" i="34" s="1"/>
  <c r="P12" i="34" s="1"/>
  <c r="P13" i="34" s="1"/>
  <c r="P14" i="34" s="1"/>
  <c r="P15" i="34" s="1"/>
  <c r="P16" i="34" s="1"/>
  <c r="P17" i="34" s="1"/>
  <c r="P18" i="34" s="1"/>
  <c r="P19" i="34" s="1"/>
  <c r="P20" i="34" s="1"/>
  <c r="P21" i="34" s="1"/>
  <c r="P22" i="34" s="1"/>
  <c r="P23" i="34" s="1"/>
  <c r="P24" i="34" s="1"/>
  <c r="P25" i="34" s="1"/>
  <c r="P26" i="34" s="1"/>
  <c r="P27" i="34" s="1"/>
  <c r="P28" i="34" s="1"/>
  <c r="P29" i="34" s="1"/>
  <c r="P30" i="34" s="1"/>
  <c r="P31" i="34" s="1"/>
  <c r="P32" i="34" s="1"/>
  <c r="P33" i="34" s="1"/>
  <c r="P34" i="34" s="1"/>
  <c r="P35" i="34" s="1"/>
  <c r="P36" i="34" s="1"/>
  <c r="P37" i="34" s="1"/>
  <c r="P38" i="34" s="1"/>
  <c r="P39" i="34" s="1"/>
  <c r="P40" i="34" s="1"/>
  <c r="P41" i="34" s="1"/>
  <c r="P42" i="34" s="1"/>
  <c r="P43" i="34" s="1"/>
  <c r="P44" i="34" s="1"/>
  <c r="P45" i="34" s="1"/>
  <c r="P46" i="34" s="1"/>
  <c r="P47" i="34" s="1"/>
  <c r="P48" i="34" s="1"/>
  <c r="P49" i="34" s="1"/>
  <c r="P50" i="34" s="1"/>
  <c r="P51" i="34" s="1"/>
  <c r="P52" i="34" s="1"/>
  <c r="P53" i="34" s="1"/>
  <c r="P54" i="34" s="1"/>
  <c r="P55" i="34" s="1"/>
  <c r="P56" i="34" s="1"/>
  <c r="P57" i="34" s="1"/>
  <c r="P58" i="34" s="1"/>
  <c r="P59" i="34" s="1"/>
  <c r="P60" i="34" s="1"/>
  <c r="P61" i="34" s="1"/>
  <c r="P62" i="34" s="1"/>
  <c r="P63" i="34" s="1"/>
  <c r="P64" i="34" s="1"/>
  <c r="P65" i="34" s="1"/>
  <c r="P66" i="34" s="1"/>
  <c r="P67" i="34" s="1"/>
  <c r="P68" i="34" s="1"/>
  <c r="P69" i="34" s="1"/>
  <c r="P70" i="34" s="1"/>
  <c r="P71" i="34" s="1"/>
  <c r="P72" i="34" s="1"/>
  <c r="P73" i="34" s="1"/>
  <c r="P74" i="34" s="1"/>
  <c r="P75" i="34" s="1"/>
  <c r="P76" i="34" s="1"/>
  <c r="P77" i="34" s="1"/>
  <c r="P78" i="34" s="1"/>
  <c r="P79" i="34" s="1"/>
  <c r="P80" i="34" s="1"/>
  <c r="P81" i="34" s="1"/>
  <c r="P82" i="34" s="1"/>
  <c r="P83" i="34" s="1"/>
  <c r="P84" i="34" s="1"/>
  <c r="P85" i="34" s="1"/>
  <c r="P86" i="34" s="1"/>
  <c r="P87" i="34" s="1"/>
  <c r="P88" i="34" s="1"/>
  <c r="P89" i="34" s="1"/>
  <c r="P90" i="34" s="1"/>
  <c r="P91" i="34" s="1"/>
  <c r="P92" i="34" s="1"/>
  <c r="P93" i="34" s="1"/>
  <c r="P94" i="34" s="1"/>
  <c r="P95" i="34" s="1"/>
  <c r="P96" i="34" s="1"/>
  <c r="P97" i="34" s="1"/>
  <c r="P98" i="34" s="1"/>
  <c r="P99" i="34" s="1"/>
  <c r="P100" i="34" s="1"/>
  <c r="P101" i="34" s="1"/>
  <c r="P102" i="34" s="1"/>
  <c r="P103" i="34" s="1"/>
  <c r="P104" i="34" s="1"/>
  <c r="P105" i="34" s="1"/>
  <c r="P106" i="34" s="1"/>
  <c r="P107" i="34" s="1"/>
  <c r="P108" i="34" s="1"/>
  <c r="P109" i="34" s="1"/>
  <c r="P110" i="34" s="1"/>
  <c r="P111" i="34" s="1"/>
  <c r="P112" i="34" s="1"/>
  <c r="P113" i="34" s="1"/>
  <c r="P114" i="34" s="1"/>
  <c r="P115" i="34" s="1"/>
  <c r="P116" i="34" s="1"/>
  <c r="P117" i="34" s="1"/>
  <c r="P118" i="34" s="1"/>
  <c r="P119" i="34" s="1"/>
  <c r="P120" i="34" s="1"/>
  <c r="P121" i="34" s="1"/>
  <c r="P122" i="34" s="1"/>
  <c r="P123" i="34" s="1"/>
  <c r="P124" i="34" s="1"/>
  <c r="P125" i="34" s="1"/>
  <c r="P126" i="34" s="1"/>
  <c r="P127" i="34" s="1"/>
  <c r="P128" i="34" s="1"/>
  <c r="P129" i="34" s="1"/>
  <c r="P130" i="34" s="1"/>
  <c r="P131" i="34" s="1"/>
  <c r="P132" i="34" s="1"/>
  <c r="P133" i="34" s="1"/>
  <c r="P134" i="34" s="1"/>
  <c r="P135" i="34" s="1"/>
  <c r="P136" i="34" s="1"/>
  <c r="P137" i="34" s="1"/>
  <c r="P138" i="34" s="1"/>
  <c r="P139" i="34" s="1"/>
  <c r="P140" i="34" s="1"/>
  <c r="P141" i="34" s="1"/>
  <c r="P142" i="34" s="1"/>
  <c r="P143" i="34" s="1"/>
  <c r="P144" i="34" s="1"/>
  <c r="P145" i="34" s="1"/>
  <c r="P146" i="34" s="1"/>
  <c r="P147" i="34" s="1"/>
  <c r="P148" i="34" s="1"/>
  <c r="P149" i="34" s="1"/>
  <c r="P150" i="34" s="1"/>
  <c r="P151" i="34" s="1"/>
  <c r="P152" i="34" s="1"/>
  <c r="P153" i="34" s="1"/>
  <c r="P154" i="34" s="1"/>
  <c r="P155" i="34" s="1"/>
  <c r="P156" i="34" s="1"/>
  <c r="P157" i="34" s="1"/>
  <c r="P158" i="34" s="1"/>
  <c r="P159" i="34" s="1"/>
  <c r="P160" i="34" s="1"/>
  <c r="P161" i="34" s="1"/>
  <c r="P162" i="34" s="1"/>
  <c r="P163" i="34" s="1"/>
  <c r="P164" i="34" s="1"/>
  <c r="P165" i="34" s="1"/>
  <c r="P166" i="34" s="1"/>
  <c r="P167" i="34" s="1"/>
  <c r="P168" i="34" s="1"/>
  <c r="P169" i="34" s="1"/>
  <c r="P170" i="34" s="1"/>
  <c r="P171" i="34" s="1"/>
  <c r="P172" i="34" s="1"/>
  <c r="P173" i="34" s="1"/>
  <c r="P174" i="34" s="1"/>
  <c r="P175" i="34" s="1"/>
  <c r="P176" i="34" s="1"/>
  <c r="P177" i="34" s="1"/>
  <c r="P178" i="34" s="1"/>
  <c r="P179" i="34" s="1"/>
  <c r="P180" i="34" s="1"/>
  <c r="P181" i="34" s="1"/>
  <c r="P182" i="34" s="1"/>
  <c r="P183" i="34" s="1"/>
  <c r="P184" i="34" s="1"/>
  <c r="P185" i="34" s="1"/>
  <c r="H14" i="34"/>
  <c r="H9" i="34"/>
  <c r="Q6" i="34" l="1"/>
  <c r="Q7" i="34" s="1"/>
  <c r="Q8" i="34" s="1"/>
  <c r="Q9" i="34" s="1"/>
  <c r="Q10" i="34" s="1"/>
  <c r="Q11" i="34" s="1"/>
  <c r="Q12" i="34" s="1"/>
  <c r="Q13" i="34" s="1"/>
  <c r="Q14" i="34" s="1"/>
  <c r="Q15" i="34" s="1"/>
  <c r="Q16" i="34" s="1"/>
  <c r="Q17" i="34" s="1"/>
  <c r="Q18" i="34" s="1"/>
  <c r="Q19" i="34" s="1"/>
  <c r="Q20" i="34" s="1"/>
  <c r="Q21" i="34" s="1"/>
  <c r="Q22" i="34" s="1"/>
  <c r="Q23" i="34" s="1"/>
  <c r="Q24" i="34" s="1"/>
  <c r="Q25" i="34" s="1"/>
  <c r="Q26" i="34" s="1"/>
  <c r="Q27" i="34" s="1"/>
  <c r="Q28" i="34" s="1"/>
  <c r="Q29" i="34" s="1"/>
  <c r="Q30" i="34" s="1"/>
  <c r="Q31" i="34" s="1"/>
  <c r="Q32" i="34" s="1"/>
  <c r="Q33" i="34" s="1"/>
  <c r="Q34" i="34" s="1"/>
  <c r="Q35" i="34" s="1"/>
  <c r="Q36" i="34" s="1"/>
  <c r="Q37" i="34" s="1"/>
  <c r="Q38" i="34" s="1"/>
  <c r="Q39" i="34" s="1"/>
  <c r="Q40" i="34" s="1"/>
  <c r="Q41" i="34" s="1"/>
  <c r="Q42" i="34" s="1"/>
  <c r="Q43" i="34" s="1"/>
  <c r="Q44" i="34" s="1"/>
  <c r="Q45" i="34" s="1"/>
  <c r="Q46" i="34" s="1"/>
  <c r="Q47" i="34" s="1"/>
  <c r="Q48" i="34" s="1"/>
  <c r="Q49" i="34" s="1"/>
  <c r="Q50" i="34" s="1"/>
  <c r="Q51" i="34" s="1"/>
  <c r="Q52" i="34" s="1"/>
  <c r="Q53" i="34" s="1"/>
  <c r="Q54" i="34" s="1"/>
  <c r="Q55" i="34" s="1"/>
  <c r="Q56" i="34" s="1"/>
  <c r="Q57" i="34" s="1"/>
  <c r="Q58" i="34" s="1"/>
  <c r="Q59" i="34" s="1"/>
  <c r="Q60" i="34" s="1"/>
  <c r="Q61" i="34" s="1"/>
  <c r="Q62" i="34" s="1"/>
  <c r="Q63" i="34" s="1"/>
  <c r="Q64" i="34" s="1"/>
  <c r="Q65" i="34" s="1"/>
  <c r="Q66" i="34" s="1"/>
  <c r="Q67" i="34" s="1"/>
  <c r="Q68" i="34" s="1"/>
  <c r="Q69" i="34" s="1"/>
  <c r="Q70" i="34" s="1"/>
  <c r="Q71" i="34" s="1"/>
  <c r="Q72" i="34" s="1"/>
  <c r="Q73" i="34" s="1"/>
  <c r="Q74" i="34" s="1"/>
  <c r="Q75" i="34" s="1"/>
  <c r="Q76" i="34" s="1"/>
  <c r="Q77" i="34" s="1"/>
  <c r="Q78" i="34" s="1"/>
  <c r="Q79" i="34" s="1"/>
  <c r="Q80" i="34" s="1"/>
  <c r="Q81" i="34" s="1"/>
  <c r="Q82" i="34" s="1"/>
  <c r="Q83" i="34" s="1"/>
  <c r="Q84" i="34" s="1"/>
  <c r="Q85" i="34" s="1"/>
  <c r="Q86" i="34" s="1"/>
  <c r="Q87" i="34" s="1"/>
  <c r="Q88" i="34" s="1"/>
  <c r="Q89" i="34" s="1"/>
  <c r="Q90" i="34" s="1"/>
  <c r="Q91" i="34" s="1"/>
  <c r="Q92" i="34" s="1"/>
  <c r="Q93" i="34" s="1"/>
  <c r="Q94" i="34" s="1"/>
  <c r="Q95" i="34" s="1"/>
  <c r="Q96" i="34" s="1"/>
  <c r="Q97" i="34" s="1"/>
  <c r="Q98" i="34" s="1"/>
  <c r="Q99" i="34" s="1"/>
  <c r="Q100" i="34" s="1"/>
  <c r="Q101" i="34" s="1"/>
  <c r="Q102" i="34" s="1"/>
  <c r="Q103" i="34" s="1"/>
  <c r="Q104" i="34" s="1"/>
  <c r="Q105" i="34" s="1"/>
  <c r="Q106" i="34" s="1"/>
  <c r="Q107" i="34" s="1"/>
  <c r="Q108" i="34" s="1"/>
  <c r="Q109" i="34" s="1"/>
  <c r="Q110" i="34" s="1"/>
  <c r="Q111" i="34" s="1"/>
  <c r="Q112" i="34" s="1"/>
  <c r="Q113" i="34" s="1"/>
  <c r="Q114" i="34" s="1"/>
  <c r="Q115" i="34" s="1"/>
  <c r="Q116" i="34" s="1"/>
  <c r="Q117" i="34" s="1"/>
  <c r="Q118" i="34" s="1"/>
  <c r="Q119" i="34" s="1"/>
  <c r="Q120" i="34" s="1"/>
  <c r="Q121" i="34" s="1"/>
  <c r="Q122" i="34" s="1"/>
  <c r="Q123" i="34" s="1"/>
  <c r="Q124" i="34" s="1"/>
  <c r="Q125" i="34" s="1"/>
  <c r="Q126" i="34" s="1"/>
  <c r="Q127" i="34" s="1"/>
  <c r="Q128" i="34" s="1"/>
  <c r="Q129" i="34" s="1"/>
  <c r="Q130" i="34" s="1"/>
  <c r="Q131" i="34" s="1"/>
  <c r="Q132" i="34" s="1"/>
  <c r="Q133" i="34" s="1"/>
  <c r="Q134" i="34" s="1"/>
  <c r="Q135" i="34" s="1"/>
  <c r="Q136" i="34" s="1"/>
  <c r="Q137" i="34" s="1"/>
  <c r="Q138" i="34" s="1"/>
  <c r="Q139" i="34" s="1"/>
  <c r="Q140" i="34" s="1"/>
  <c r="Q141" i="34" s="1"/>
  <c r="Q142" i="34" s="1"/>
  <c r="Q143" i="34" s="1"/>
  <c r="Q144" i="34" s="1"/>
  <c r="Q145" i="34" s="1"/>
  <c r="Q146" i="34" s="1"/>
  <c r="Q147" i="34" s="1"/>
  <c r="Q148" i="34" s="1"/>
  <c r="Q149" i="34" s="1"/>
  <c r="Q150" i="34" s="1"/>
  <c r="Q151" i="34" s="1"/>
  <c r="Q152" i="34" s="1"/>
  <c r="Q153" i="34" s="1"/>
  <c r="Q154" i="34" s="1"/>
  <c r="Q155" i="34" s="1"/>
  <c r="Q156" i="34" s="1"/>
  <c r="Q157" i="34" s="1"/>
  <c r="Q158" i="34" s="1"/>
  <c r="Q159" i="34" s="1"/>
  <c r="Q160" i="34" s="1"/>
  <c r="Q161" i="34" s="1"/>
  <c r="Q162" i="34" s="1"/>
  <c r="Q163" i="34" s="1"/>
  <c r="Q164" i="34" s="1"/>
  <c r="Q165" i="34" s="1"/>
  <c r="Q166" i="34" s="1"/>
  <c r="Q167" i="34" s="1"/>
  <c r="Q168" i="34" s="1"/>
  <c r="Q169" i="34" s="1"/>
  <c r="Q170" i="34" s="1"/>
  <c r="Q171" i="34" s="1"/>
  <c r="Q172" i="34" s="1"/>
  <c r="Q173" i="34" s="1"/>
  <c r="Q174" i="34" s="1"/>
  <c r="Q175" i="34" s="1"/>
  <c r="Q176" i="34" s="1"/>
  <c r="Q177" i="34" s="1"/>
  <c r="Q178" i="34" s="1"/>
  <c r="Q179" i="34" s="1"/>
  <c r="Q180" i="34" s="1"/>
  <c r="Q181" i="34" s="1"/>
  <c r="Q182" i="34" s="1"/>
  <c r="Q183" i="34" s="1"/>
  <c r="Q184" i="34" s="1"/>
  <c r="Q185" i="34" s="1"/>
</calcChain>
</file>

<file path=xl/sharedStrings.xml><?xml version="1.0" encoding="utf-8"?>
<sst xmlns="http://schemas.openxmlformats.org/spreadsheetml/2006/main" count="1397" uniqueCount="723">
  <si>
    <t>$/kWh</t>
    <phoneticPr fontId="1" type="noConversion"/>
  </si>
  <si>
    <t>eue</t>
    <phoneticPr fontId="1" type="noConversion"/>
  </si>
  <si>
    <t>epe</t>
    <phoneticPr fontId="1" type="noConversion"/>
  </si>
  <si>
    <t>ene</t>
    <phoneticPr fontId="1" type="noConversion"/>
  </si>
  <si>
    <t>pe</t>
    <phoneticPr fontId="1" type="noConversion"/>
  </si>
  <si>
    <t>se</t>
    <phoneticPr fontId="1" type="noConversion"/>
  </si>
  <si>
    <t>backstop price $/tCO2</t>
    <phoneticPr fontId="1" type="noConversion"/>
  </si>
  <si>
    <t>abatement cost as a percentage of GDP</t>
    <phoneticPr fontId="1" type="noConversion"/>
  </si>
  <si>
    <t>net output</t>
    <phoneticPr fontId="1" type="noConversion"/>
  </si>
  <si>
    <t>fraction of labor allocation to energy</t>
    <phoneticPr fontId="1" type="noConversion"/>
  </si>
  <si>
    <t>fraction of investment allocation to energy</t>
    <phoneticPr fontId="1" type="noConversion"/>
  </si>
  <si>
    <t>energy capital (trill $)</t>
    <phoneticPr fontId="1" type="noConversion"/>
  </si>
  <si>
    <t>energy price $/kWh</t>
    <phoneticPr fontId="1" type="noConversion"/>
  </si>
  <si>
    <t>omega</t>
    <phoneticPr fontId="1" type="noConversion"/>
  </si>
  <si>
    <t>fraction of energy investment allocated to carbon-emission-free energy</t>
    <phoneticPr fontId="1" type="noConversion"/>
  </si>
  <si>
    <t>energy capital carbon-emission-free (trill $)</t>
    <phoneticPr fontId="1" type="noConversion"/>
  </si>
  <si>
    <t>fraction to abate CO2 emission</t>
    <phoneticPr fontId="1" type="noConversion"/>
  </si>
  <si>
    <t>carbon price $/tCO2</t>
    <phoneticPr fontId="1" type="noConversion"/>
  </si>
  <si>
    <t>CO2 emissions Gt CO2</t>
    <phoneticPr fontId="1" type="noConversion"/>
  </si>
  <si>
    <t>bs</t>
    <phoneticPr fontId="1" type="noConversion"/>
  </si>
  <si>
    <t>abt</t>
    <phoneticPr fontId="1" type="noConversion"/>
  </si>
  <si>
    <t>Q</t>
    <phoneticPr fontId="1" type="noConversion"/>
  </si>
  <si>
    <t>Le</t>
    <phoneticPr fontId="1" type="noConversion"/>
  </si>
  <si>
    <t>Ve</t>
    <phoneticPr fontId="1" type="noConversion"/>
  </si>
  <si>
    <t>Ke</t>
    <phoneticPr fontId="1" type="noConversion"/>
  </si>
  <si>
    <t>E</t>
    <phoneticPr fontId="1" type="noConversion"/>
  </si>
  <si>
    <t>Y</t>
    <phoneticPr fontId="1" type="noConversion"/>
  </si>
  <si>
    <t>Vg</t>
    <phoneticPr fontId="1" type="noConversion"/>
  </si>
  <si>
    <t>Kg</t>
    <phoneticPr fontId="1" type="noConversion"/>
  </si>
  <si>
    <t>f</t>
    <phoneticPr fontId="1" type="noConversion"/>
  </si>
  <si>
    <t>cp</t>
    <phoneticPr fontId="1" type="noConversion"/>
  </si>
  <si>
    <t>IE</t>
    <phoneticPr fontId="1" type="noConversion"/>
  </si>
  <si>
    <t>K</t>
    <phoneticPr fontId="1" type="noConversion"/>
  </si>
  <si>
    <t>total capital (trill $)</t>
    <phoneticPr fontId="1" type="noConversion"/>
  </si>
  <si>
    <t>climate damage as a percentage of GDP</t>
    <phoneticPr fontId="1" type="noConversion"/>
  </si>
  <si>
    <t>PWh/(t$)^0.3 / (billion cap)^0.7</t>
    <phoneticPr fontId="1" type="noConversion"/>
  </si>
  <si>
    <t>(t$)^0.7/(billion cap)^0.7</t>
    <phoneticPr fontId="1" type="noConversion"/>
  </si>
  <si>
    <t>PWh</t>
    <phoneticPr fontId="1" type="noConversion"/>
  </si>
  <si>
    <t>t$</t>
    <phoneticPr fontId="1" type="noConversion"/>
  </si>
  <si>
    <t>dam</t>
    <phoneticPr fontId="1" type="noConversion"/>
  </si>
  <si>
    <t>Eg</t>
    <phoneticPr fontId="1" type="noConversion"/>
  </si>
  <si>
    <t>green energy, PWh</t>
    <phoneticPr fontId="1" type="noConversion"/>
  </si>
  <si>
    <t>low</t>
    <phoneticPr fontId="1" type="noConversion"/>
  </si>
  <si>
    <t>sav</t>
    <phoneticPr fontId="1" type="noConversion"/>
  </si>
  <si>
    <t>%</t>
    <phoneticPr fontId="1" type="noConversion"/>
  </si>
  <si>
    <t>GrIS</t>
    <phoneticPr fontId="1" type="noConversion"/>
  </si>
  <si>
    <t>WAIS</t>
    <phoneticPr fontId="1" type="noConversion"/>
  </si>
  <si>
    <t>LABC</t>
    <phoneticPr fontId="1" type="noConversion"/>
  </si>
  <si>
    <t>EASB</t>
    <phoneticPr fontId="1" type="noConversion"/>
  </si>
  <si>
    <t>AMAZ</t>
    <phoneticPr fontId="1" type="noConversion"/>
  </si>
  <si>
    <t>PFTP</t>
    <phoneticPr fontId="1" type="noConversion"/>
  </si>
  <si>
    <t>AMOC</t>
    <phoneticPr fontId="1" type="noConversion"/>
  </si>
  <si>
    <t>AWSI</t>
    <phoneticPr fontId="1" type="noConversion"/>
  </si>
  <si>
    <t>EAIS</t>
    <phoneticPr fontId="1" type="noConversion"/>
  </si>
  <si>
    <t>REFF</t>
    <phoneticPr fontId="1" type="noConversion"/>
  </si>
  <si>
    <t>PFAT</t>
    <phoneticPr fontId="1" type="noConversion"/>
  </si>
  <si>
    <t>BARI</t>
    <phoneticPr fontId="1" type="noConversion"/>
  </si>
  <si>
    <t>GLCR</t>
    <phoneticPr fontId="1" type="noConversion"/>
  </si>
  <si>
    <t>SAHL</t>
    <phoneticPr fontId="1" type="noConversion"/>
  </si>
  <si>
    <t>BORF</t>
    <phoneticPr fontId="1" type="noConversion"/>
  </si>
  <si>
    <t>TUND</t>
    <phoneticPr fontId="1" type="noConversion"/>
  </si>
  <si>
    <t>C</t>
    <phoneticPr fontId="1" type="noConversion"/>
  </si>
  <si>
    <t>timescale</t>
    <phoneticPr fontId="1" type="noConversion"/>
  </si>
  <si>
    <t>yrs</t>
    <phoneticPr fontId="1" type="noConversion"/>
  </si>
  <si>
    <t>feedback to warming</t>
    <phoneticPr fontId="1" type="noConversion"/>
  </si>
  <si>
    <t>damage</t>
    <phoneticPr fontId="1" type="noConversion"/>
  </si>
  <si>
    <t>% to GDP</t>
    <phoneticPr fontId="1" type="noConversion"/>
  </si>
  <si>
    <t>Emission</t>
    <phoneticPr fontId="1" type="noConversion"/>
  </si>
  <si>
    <t>temperature threshold</t>
    <phoneticPr fontId="1" type="noConversion"/>
  </si>
  <si>
    <t>RCP8.5 path 1C in 2020; 7.5 C in 2200.</t>
  </si>
  <si>
    <t>hz</t>
    <phoneticPr fontId="1" type="noConversion"/>
  </si>
  <si>
    <t>central</t>
    <phoneticPr fontId="1" type="noConversion"/>
  </si>
  <si>
    <t>high</t>
    <phoneticPr fontId="1" type="noConversion"/>
  </si>
  <si>
    <t>Gt C total</t>
    <phoneticPr fontId="1" type="noConversion"/>
  </si>
  <si>
    <t>Atm T</t>
    <phoneticPr fontId="1" type="noConversion"/>
  </si>
  <si>
    <t>Exhibit 14: ...followed by Carbon Capture, which is key tode-carbonizing China's industrial process emissionsMerged conservation and sequestration cost curve including CCUS andnatural sinks</t>
  </si>
  <si>
    <t>China carbon abatement cost</t>
    <phoneticPr fontId="1" type="noConversion"/>
  </si>
  <si>
    <t>China anthropogenic GHG emissions abatement potential</t>
    <phoneticPr fontId="1" type="noConversion"/>
  </si>
  <si>
    <t>(US$/tnCO2eq)</t>
    <phoneticPr fontId="1" type="noConversion"/>
  </si>
  <si>
    <t>(GtCO2eq)</t>
    <phoneticPr fontId="1" type="noConversion"/>
  </si>
  <si>
    <t>Abatementcost</t>
  </si>
  <si>
    <t>Abatement potential</t>
  </si>
  <si>
    <t>$ per metric ton of CO2</t>
    <phoneticPr fontId="1" type="noConversion"/>
  </si>
  <si>
    <t>millions of metric tons of CO, per year</t>
  </si>
  <si>
    <t>Figure 2. Marginal Cost of CO, Reduction (Cost per ton CO2</t>
  </si>
  <si>
    <t>Tax rate</t>
    <phoneticPr fontId="1" type="noConversion"/>
  </si>
  <si>
    <t>Percentage Reduction of CO2</t>
    <phoneticPr fontId="1" type="noConversion"/>
  </si>
  <si>
    <t>$ per ton C</t>
    <phoneticPr fontId="1" type="noConversion"/>
  </si>
  <si>
    <t>util</t>
    <phoneticPr fontId="1" type="noConversion"/>
  </si>
  <si>
    <t>hazard rate</t>
    <phoneticPr fontId="1" type="noConversion"/>
  </si>
  <si>
    <t>CUR &amp; 100$/tCO2</t>
    <phoneticPr fontId="1" type="noConversion"/>
  </si>
  <si>
    <t>CUR &amp; 200$/tCO2</t>
    <phoneticPr fontId="1" type="noConversion"/>
  </si>
  <si>
    <t>Goldman Sachs Research. Carbonomics: China net zero—The clean tech revolution. Available at: https://wwwqa.goldmansachs.com/insights/pages/gs-research/carbonomics-china-netzero/report.pdf (2021).</t>
    <phoneticPr fontId="1" type="noConversion"/>
  </si>
  <si>
    <t>Nordhaus W D. The cost of slowing climate change: a survey. Ene. J. 12, 37–65 (1991).</t>
    <phoneticPr fontId="1" type="noConversion"/>
  </si>
  <si>
    <t>https://www.edf.org/revamped-cost-curve-reaching-net-zero-emissions</t>
    <phoneticPr fontId="1" type="noConversion"/>
  </si>
  <si>
    <t>millions of metric tons of CO2, per year</t>
    <phoneticPr fontId="1" type="noConversion"/>
  </si>
  <si>
    <t>NZ$ per ton CO2</t>
    <phoneticPr fontId="1" type="noConversion"/>
  </si>
  <si>
    <t>mac</t>
    <phoneticPr fontId="1" type="noConversion"/>
  </si>
  <si>
    <t>abt</t>
    <phoneticPr fontId="1" type="noConversion"/>
  </si>
  <si>
    <t>Crossing year</t>
    <phoneticPr fontId="1" type="noConversion"/>
  </si>
  <si>
    <t>CP nuclear</t>
    <phoneticPr fontId="1" type="noConversion"/>
  </si>
  <si>
    <t>CF nuclear</t>
    <phoneticPr fontId="1" type="noConversion"/>
  </si>
  <si>
    <t>Pow nuclear</t>
    <phoneticPr fontId="1" type="noConversion"/>
  </si>
  <si>
    <t>AbtC nuclear</t>
    <phoneticPr fontId="1" type="noConversion"/>
  </si>
  <si>
    <t>NPG</t>
    <phoneticPr fontId="1" type="noConversion"/>
  </si>
  <si>
    <t>N_acc7</t>
    <phoneticPr fontId="1" type="noConversion"/>
  </si>
  <si>
    <t>Cost_acc</t>
    <phoneticPr fontId="1" type="noConversion"/>
  </si>
  <si>
    <t>Cost_install</t>
    <phoneticPr fontId="1" type="noConversion"/>
  </si>
  <si>
    <t>Cost_operation</t>
    <phoneticPr fontId="1" type="noConversion"/>
  </si>
  <si>
    <t>utility</t>
    <phoneticPr fontId="1" type="noConversion"/>
  </si>
  <si>
    <t>Atm C</t>
    <phoneticPr fontId="1" type="noConversion"/>
  </si>
  <si>
    <t>Surf C</t>
    <phoneticPr fontId="1" type="noConversion"/>
  </si>
  <si>
    <t>Deep C</t>
    <phoneticPr fontId="1" type="noConversion"/>
  </si>
  <si>
    <t>Bios C</t>
    <phoneticPr fontId="1" type="noConversion"/>
  </si>
  <si>
    <t>Surf Oce</t>
    <phoneticPr fontId="1" type="noConversion"/>
  </si>
  <si>
    <t>Deep Oce</t>
    <phoneticPr fontId="1" type="noConversion"/>
  </si>
  <si>
    <t>Oce Biota</t>
    <phoneticPr fontId="1" type="noConversion"/>
  </si>
  <si>
    <t>Ocean T</t>
    <phoneticPr fontId="1" type="noConversion"/>
  </si>
  <si>
    <t>Land sink</t>
    <phoneticPr fontId="1" type="noConversion"/>
  </si>
  <si>
    <t>Ocean sink</t>
    <phoneticPr fontId="1" type="noConversion"/>
  </si>
  <si>
    <t>T feedback</t>
    <phoneticPr fontId="1" type="noConversion"/>
  </si>
  <si>
    <t>Damage</t>
    <phoneticPr fontId="1" type="noConversion"/>
  </si>
  <si>
    <t>TW</t>
    <phoneticPr fontId="1" type="noConversion"/>
  </si>
  <si>
    <t>GtCO2</t>
    <phoneticPr fontId="1" type="noConversion"/>
  </si>
  <si>
    <t>Gt C</t>
    <phoneticPr fontId="1" type="noConversion"/>
  </si>
  <si>
    <t>Gt C/y</t>
    <phoneticPr fontId="1" type="noConversion"/>
  </si>
  <si>
    <t>Mitigation</t>
    <phoneticPr fontId="1" type="noConversion"/>
  </si>
  <si>
    <t>GrIS</t>
  </si>
  <si>
    <t>WAIS</t>
  </si>
  <si>
    <t>LABC</t>
  </si>
  <si>
    <t>EASB</t>
  </si>
  <si>
    <t>AMAZ</t>
  </si>
  <si>
    <t>PFTP</t>
  </si>
  <si>
    <t>AMOC</t>
  </si>
  <si>
    <t>AWSI</t>
  </si>
  <si>
    <t>EAIS</t>
  </si>
  <si>
    <t>REFF</t>
  </si>
  <si>
    <t>PFAT</t>
  </si>
  <si>
    <t>BARI</t>
  </si>
  <si>
    <t>GLCR</t>
  </si>
  <si>
    <t>SAHL</t>
  </si>
  <si>
    <t>BORF</t>
  </si>
  <si>
    <t>TUND</t>
  </si>
  <si>
    <t>Probability</t>
    <phoneticPr fontId="1" type="noConversion"/>
  </si>
  <si>
    <t>Capital</t>
    <phoneticPr fontId="1" type="noConversion"/>
  </si>
  <si>
    <t>Output</t>
    <phoneticPr fontId="1" type="noConversion"/>
  </si>
  <si>
    <t>Labor</t>
    <phoneticPr fontId="1" type="noConversion"/>
  </si>
  <si>
    <t>Y/K</t>
    <phoneticPr fontId="1" type="noConversion"/>
  </si>
  <si>
    <t>c</t>
    <phoneticPr fontId="1" type="noConversion"/>
  </si>
  <si>
    <t>lnc</t>
    <phoneticPr fontId="1" type="noConversion"/>
  </si>
  <si>
    <t>dlnc/dt</t>
    <phoneticPr fontId="1" type="noConversion"/>
  </si>
  <si>
    <t>saving rate</t>
    <phoneticPr fontId="1" type="noConversion"/>
  </si>
  <si>
    <t>Wang et al. 2019</t>
    <phoneticPr fontId="1" type="noConversion"/>
  </si>
  <si>
    <t>Ramey</t>
    <phoneticPr fontId="1" type="noConversion"/>
  </si>
  <si>
    <t>elasmu</t>
    <phoneticPr fontId="1" type="noConversion"/>
  </si>
  <si>
    <t>rou</t>
    <phoneticPr fontId="1" type="noConversion"/>
  </si>
  <si>
    <r>
      <t>Hi</t>
    </r>
    <r>
      <rPr>
        <sz val="11"/>
        <color theme="1"/>
        <rFont val="等线"/>
        <family val="2"/>
        <scheme val="minor"/>
      </rPr>
      <t>storical data</t>
    </r>
    <phoneticPr fontId="7" type="noConversion"/>
  </si>
  <si>
    <r>
      <t>N</t>
    </r>
    <r>
      <rPr>
        <sz val="11"/>
        <color theme="1"/>
        <rFont val="等线"/>
        <family val="2"/>
        <scheme val="minor"/>
      </rPr>
      <t>atural log</t>
    </r>
    <phoneticPr fontId="7" type="noConversion"/>
  </si>
  <si>
    <r>
      <rPr>
        <sz val="11"/>
        <color theme="1"/>
        <rFont val="等线"/>
        <family val="2"/>
        <scheme val="minor"/>
      </rPr>
      <t xml:space="preserve">Rates based on a </t>
    </r>
    <r>
      <rPr>
        <sz val="11"/>
        <color theme="1"/>
        <rFont val="等线"/>
        <family val="2"/>
        <scheme val="minor"/>
      </rPr>
      <t>2</t>
    </r>
    <r>
      <rPr>
        <sz val="11"/>
        <color theme="1"/>
        <rFont val="等线"/>
        <family val="2"/>
        <scheme val="minor"/>
      </rPr>
      <t>0-year moving time window</t>
    </r>
    <phoneticPr fontId="7" type="noConversion"/>
  </si>
  <si>
    <t>Computing the rates of trend in efficiencies</t>
    <phoneticPr fontId="7" type="noConversion"/>
  </si>
  <si>
    <t>E (per cap)</t>
    <phoneticPr fontId="7" type="noConversion"/>
  </si>
  <si>
    <t>GDP (per cap)</t>
    <phoneticPr fontId="7" type="noConversion"/>
  </si>
  <si>
    <t>Ω</t>
    <phoneticPr fontId="7" type="noConversion"/>
  </si>
  <si>
    <t>Capital stock</t>
    <phoneticPr fontId="7" type="noConversion"/>
  </si>
  <si>
    <t>EUE</t>
    <phoneticPr fontId="7" type="noConversion"/>
  </si>
  <si>
    <r>
      <t>E</t>
    </r>
    <r>
      <rPr>
        <sz val="11"/>
        <color theme="0"/>
        <rFont val="等线"/>
        <family val="3"/>
        <charset val="134"/>
        <scheme val="minor"/>
      </rPr>
      <t>PE</t>
    </r>
    <phoneticPr fontId="7" type="noConversion"/>
  </si>
  <si>
    <r>
      <t>E</t>
    </r>
    <r>
      <rPr>
        <sz val="11"/>
        <color theme="0"/>
        <rFont val="等线"/>
        <family val="3"/>
        <charset val="134"/>
        <scheme val="minor"/>
      </rPr>
      <t>NE</t>
    </r>
    <phoneticPr fontId="7" type="noConversion"/>
  </si>
  <si>
    <t>Energy price</t>
    <phoneticPr fontId="7" type="noConversion"/>
  </si>
  <si>
    <r>
      <t>W</t>
    </r>
    <r>
      <rPr>
        <sz val="11"/>
        <color theme="1"/>
        <rFont val="等线"/>
        <family val="2"/>
        <scheme val="minor"/>
      </rPr>
      <t>orld</t>
    </r>
    <phoneticPr fontId="7" type="noConversion"/>
  </si>
  <si>
    <r>
      <t>W</t>
    </r>
    <r>
      <rPr>
        <sz val="11"/>
        <color theme="0"/>
        <rFont val="等线"/>
        <family val="3"/>
        <charset val="134"/>
        <scheme val="minor"/>
      </rPr>
      <t>orld</t>
    </r>
    <phoneticPr fontId="7" type="noConversion"/>
  </si>
  <si>
    <t>$/kWh</t>
    <phoneticPr fontId="7" type="noConversion"/>
  </si>
  <si>
    <t>1000kWh/cap</t>
    <phoneticPr fontId="7" type="noConversion"/>
  </si>
  <si>
    <t>k$/cap</t>
    <phoneticPr fontId="7" type="noConversion"/>
  </si>
  <si>
    <t>Capital stock per capita</t>
    <phoneticPr fontId="7" type="noConversion"/>
  </si>
  <si>
    <t>log10(omega)</t>
    <phoneticPr fontId="7" type="noConversion"/>
  </si>
  <si>
    <t>log10(1-omega)</t>
    <phoneticPr fontId="7" type="noConversion"/>
  </si>
  <si>
    <r>
      <t>e</t>
    </r>
    <r>
      <rPr>
        <sz val="11"/>
        <rFont val="等线"/>
        <family val="3"/>
        <charset val="134"/>
        <scheme val="minor"/>
      </rPr>
      <t xml:space="preserve">lasticity = </t>
    </r>
    <phoneticPr fontId="7" type="noConversion"/>
  </si>
  <si>
    <t>alpah=</t>
    <phoneticPr fontId="7" type="noConversion"/>
  </si>
  <si>
    <t>fraction of energy investment allocated to low-carbon energy</t>
    <phoneticPr fontId="1" type="noConversion"/>
  </si>
  <si>
    <t>(alpha*Y/K-theta-rou)/elasmu</t>
    <phoneticPr fontId="1" type="noConversion"/>
  </si>
  <si>
    <t>EUE</t>
  </si>
  <si>
    <t>EPE</t>
  </si>
  <si>
    <t>ENE</t>
  </si>
  <si>
    <t>Prediction</t>
    <phoneticPr fontId="7" type="noConversion"/>
  </si>
  <si>
    <t>obs</t>
    <phoneticPr fontId="7" type="noConversion"/>
  </si>
  <si>
    <t>pred</t>
    <phoneticPr fontId="7" type="noConversion"/>
  </si>
  <si>
    <t>parameter</t>
    <phoneticPr fontId="1" type="noConversion"/>
  </si>
  <si>
    <t>warming productivity</t>
    <phoneticPr fontId="1" type="noConversion"/>
  </si>
  <si>
    <t>mac0</t>
    <phoneticPr fontId="1" type="noConversion"/>
  </si>
  <si>
    <t>learning rate</t>
    <phoneticPr fontId="1" type="noConversion"/>
  </si>
  <si>
    <t>capacity negative emissions</t>
    <phoneticPr fontId="1" type="noConversion"/>
  </si>
  <si>
    <t>land sink (3.1-/+0.6 Gt CO2)</t>
    <phoneticPr fontId="1" type="noConversion"/>
  </si>
  <si>
    <t>ocean sink (2.6-/+0.4 Gt CO2)</t>
    <phoneticPr fontId="1" type="noConversion"/>
  </si>
  <si>
    <t>2025-2050</t>
    <phoneticPr fontId="1" type="noConversion"/>
  </si>
  <si>
    <t>2050-2100</t>
    <phoneticPr fontId="1" type="noConversion"/>
  </si>
  <si>
    <t>2100-2150</t>
    <phoneticPr fontId="1" type="noConversion"/>
  </si>
  <si>
    <t>2150-2200</t>
    <phoneticPr fontId="1" type="noConversion"/>
  </si>
  <si>
    <t>2200-2250</t>
    <phoneticPr fontId="1" type="noConversion"/>
  </si>
  <si>
    <t>2250-2300</t>
    <phoneticPr fontId="1" type="noConversion"/>
  </si>
  <si>
    <t>rf ghg (-/+ 20%)</t>
    <phoneticPr fontId="1" type="noConversion"/>
  </si>
  <si>
    <t>rf aerosol (-/+ 50%)</t>
    <phoneticPr fontId="1" type="noConversion"/>
  </si>
  <si>
    <t>T threshold of tip</t>
    <phoneticPr fontId="1" type="noConversion"/>
  </si>
  <si>
    <t>tipping damage (-/+50%)</t>
    <phoneticPr fontId="1" type="noConversion"/>
  </si>
  <si>
    <t>tip to emissions (-/+50%)</t>
    <phoneticPr fontId="1" type="noConversion"/>
  </si>
  <si>
    <t>tip to temperature (-/+50%)</t>
    <phoneticPr fontId="1" type="noConversion"/>
  </si>
  <si>
    <t>central case</t>
    <phoneticPr fontId="1" type="noConversion"/>
  </si>
  <si>
    <t>description</t>
    <phoneticPr fontId="1" type="noConversion"/>
  </si>
  <si>
    <t>impact of climate change</t>
    <phoneticPr fontId="1" type="noConversion"/>
  </si>
  <si>
    <t>impact of mitigation</t>
    <phoneticPr fontId="1" type="noConversion"/>
  </si>
  <si>
    <t>rate of climate change</t>
    <phoneticPr fontId="1" type="noConversion"/>
  </si>
  <si>
    <t>Burke</t>
    <phoneticPr fontId="1" type="noConversion"/>
  </si>
  <si>
    <t>Learning</t>
    <phoneticPr fontId="1" type="noConversion"/>
  </si>
  <si>
    <t>IEC</t>
    <phoneticPr fontId="1" type="noConversion"/>
  </si>
  <si>
    <t>CPRI for rou=1.5%</t>
    <phoneticPr fontId="1" type="noConversion"/>
  </si>
  <si>
    <t>Optimal carbon price</t>
    <phoneticPr fontId="1" type="noConversion"/>
  </si>
  <si>
    <t>ecs (2.6 or 3.9)</t>
  </si>
  <si>
    <t>land sink (3.1-/+0.6 Gt CO2)</t>
  </si>
  <si>
    <t>ocean sink (2.6-/+0.4 Gt CO2)</t>
  </si>
  <si>
    <t>rf ghg (-/+ 20%)</t>
  </si>
  <si>
    <t>rf aerosol (-/+ 50%)</t>
  </si>
  <si>
    <t>T threshold of tip</t>
  </si>
  <si>
    <t>tip to emissions (-/+50%)</t>
  </si>
  <si>
    <t>tip to temperature (-/+50%)</t>
  </si>
  <si>
    <t>capacity negative emissions</t>
  </si>
  <si>
    <t>warming productivity</t>
  </si>
  <si>
    <t>tipping damage (-/+50%)</t>
  </si>
  <si>
    <t>learning rate</t>
  </si>
  <si>
    <t>mac0</t>
  </si>
  <si>
    <t>feedback of mitigation to efficiencies</t>
  </si>
  <si>
    <t>feedback of mitigation to efficiencies</t>
    <phoneticPr fontId="1" type="noConversion"/>
  </si>
  <si>
    <t>ECS</t>
    <phoneticPr fontId="1" type="noConversion"/>
  </si>
  <si>
    <t>Land C</t>
    <phoneticPr fontId="1" type="noConversion"/>
  </si>
  <si>
    <t>Ocean C</t>
    <phoneticPr fontId="1" type="noConversion"/>
  </si>
  <si>
    <t>GHG RF</t>
    <phoneticPr fontId="1" type="noConversion"/>
  </si>
  <si>
    <t>Aerosol RF</t>
    <phoneticPr fontId="1" type="noConversion"/>
  </si>
  <si>
    <t>Tip_T</t>
    <phoneticPr fontId="1" type="noConversion"/>
  </si>
  <si>
    <t>Tip_C</t>
    <phoneticPr fontId="1" type="noConversion"/>
  </si>
  <si>
    <t>Tip_Y</t>
    <phoneticPr fontId="1" type="noConversion"/>
  </si>
  <si>
    <t>Neg</t>
    <phoneticPr fontId="1" type="noConversion"/>
  </si>
  <si>
    <t>Burke</t>
    <phoneticPr fontId="1" type="noConversion"/>
  </si>
  <si>
    <t>Tip_thres</t>
    <phoneticPr fontId="1" type="noConversion"/>
  </si>
  <si>
    <t>Learning</t>
    <phoneticPr fontId="1" type="noConversion"/>
  </si>
  <si>
    <t>IEC</t>
    <phoneticPr fontId="1" type="noConversion"/>
  </si>
  <si>
    <t>MAC</t>
    <phoneticPr fontId="1" type="noConversion"/>
  </si>
  <si>
    <t>All</t>
    <phoneticPr fontId="1" type="noConversion"/>
  </si>
  <si>
    <t>discounting</t>
    <phoneticPr fontId="1" type="noConversion"/>
  </si>
  <si>
    <t>PRTP</t>
    <phoneticPr fontId="1" type="noConversion"/>
  </si>
  <si>
    <t>discount</t>
    <phoneticPr fontId="1" type="noConversion"/>
  </si>
  <si>
    <t>Peak warming</t>
    <phoneticPr fontId="1" type="noConversion"/>
  </si>
  <si>
    <t>ecs (2.6 or 3.5)</t>
    <phoneticPr fontId="1" type="noConversion"/>
  </si>
  <si>
    <t>CN</t>
    <phoneticPr fontId="1" type="noConversion"/>
  </si>
  <si>
    <t>2 developing/ 1 developed</t>
    <phoneticPr fontId="1" type="noConversion"/>
  </si>
  <si>
    <t>12 region: 1. Total Eastern and Southern Africa; 2. Total Northern Africa; 3. Total Western and Central Africa; 4. Total East Asia; 5. Total South and South-east Asia; 6. Total Western and Central Asia; 7. Total Europe; 8. Total Caribbean; 9. Total Central America; 10. Total North America; 11. Total Oceania; 12. Total South America</t>
    <phoneticPr fontId="1" type="noConversion"/>
  </si>
  <si>
    <t>CO2 emi(Gt)</t>
    <phoneticPr fontId="1" type="noConversion"/>
  </si>
  <si>
    <t>Population (mill)</t>
    <phoneticPr fontId="1" type="noConversion"/>
  </si>
  <si>
    <t>GDP(net gdp t$)</t>
    <phoneticPr fontId="1" type="noConversion"/>
  </si>
  <si>
    <t>cn_num</t>
    <phoneticPr fontId="1" type="noConversion"/>
  </si>
  <si>
    <t>Name</t>
    <phoneticPr fontId="1" type="noConversion"/>
  </si>
  <si>
    <t>Develop</t>
    <phoneticPr fontId="1" type="noConversion"/>
  </si>
  <si>
    <t>Region</t>
    <phoneticPr fontId="1" type="noConversion"/>
  </si>
  <si>
    <t>Qatar</t>
  </si>
  <si>
    <t>Luxembourg</t>
  </si>
  <si>
    <t>Singapore</t>
  </si>
  <si>
    <t>Brunei</t>
  </si>
  <si>
    <t>Kuwait</t>
  </si>
  <si>
    <t>United Arab Emirates</t>
  </si>
  <si>
    <t>Ireland</t>
  </si>
  <si>
    <t>Switzerland</t>
  </si>
  <si>
    <t>Norway</t>
  </si>
  <si>
    <t>United States</t>
  </si>
  <si>
    <t>Saudi Arabia</t>
  </si>
  <si>
    <t>Netherlands</t>
  </si>
  <si>
    <t>Austria</t>
  </si>
  <si>
    <t>Sweden</t>
  </si>
  <si>
    <t>Iceland</t>
  </si>
  <si>
    <t>Denmark</t>
  </si>
  <si>
    <t>Germany</t>
  </si>
  <si>
    <t>Australia</t>
  </si>
  <si>
    <t>Bahrain</t>
  </si>
  <si>
    <t>Belgium</t>
  </si>
  <si>
    <t>Canada</t>
  </si>
  <si>
    <t>United Kingdom</t>
  </si>
  <si>
    <t>Finland</t>
  </si>
  <si>
    <t>Oman</t>
  </si>
  <si>
    <t>France</t>
  </si>
  <si>
    <t>Japan</t>
  </si>
  <si>
    <t>South Korea</t>
  </si>
  <si>
    <t>New Zealand</t>
  </si>
  <si>
    <t>Italy</t>
  </si>
  <si>
    <t>Malta</t>
  </si>
  <si>
    <t>Israel</t>
  </si>
  <si>
    <t>Spain</t>
  </si>
  <si>
    <t>Trinidad and Tobago</t>
  </si>
  <si>
    <t>Czech Republic</t>
  </si>
  <si>
    <t>Cyprus</t>
  </si>
  <si>
    <t>Slovenia</t>
  </si>
  <si>
    <t>Slovakia</t>
  </si>
  <si>
    <t>Portugal</t>
  </si>
  <si>
    <t>Equatorial Guinea</t>
  </si>
  <si>
    <t>Estonia</t>
  </si>
  <si>
    <t>Lithuania</t>
  </si>
  <si>
    <t>Malaysia</t>
  </si>
  <si>
    <t>Greece</t>
  </si>
  <si>
    <t>Hungary</t>
  </si>
  <si>
    <t>Poland</t>
  </si>
  <si>
    <t>Turkey</t>
  </si>
  <si>
    <t>Kazakhstan</t>
  </si>
  <si>
    <t>Latvia</t>
  </si>
  <si>
    <t>Russia</t>
  </si>
  <si>
    <t>Croatia</t>
  </si>
  <si>
    <t>Chile</t>
  </si>
  <si>
    <t>Panama</t>
  </si>
  <si>
    <t>Romania</t>
  </si>
  <si>
    <t>Uruguay</t>
  </si>
  <si>
    <t>Argentina</t>
  </si>
  <si>
    <t>Mauritius</t>
  </si>
  <si>
    <t>Mexico</t>
  </si>
  <si>
    <t>Belarus</t>
  </si>
  <si>
    <t>Bulgaria</t>
  </si>
  <si>
    <t>Azerbaijan</t>
  </si>
  <si>
    <t>Iran</t>
  </si>
  <si>
    <t>Gabon</t>
  </si>
  <si>
    <t>Venezuela</t>
  </si>
  <si>
    <t>Botswana</t>
  </si>
  <si>
    <t>Serbia and Montenegro</t>
  </si>
  <si>
    <t>Thailand</t>
  </si>
  <si>
    <t>Turkmenistan</t>
  </si>
  <si>
    <t>Iraq</t>
  </si>
  <si>
    <t>Brazil</t>
  </si>
  <si>
    <t>Costa Rica</t>
  </si>
  <si>
    <t>Suriname</t>
  </si>
  <si>
    <t>Algeria</t>
  </si>
  <si>
    <t>Dominican Republic</t>
  </si>
  <si>
    <t>China</t>
  </si>
  <si>
    <t>Colombia</t>
  </si>
  <si>
    <t>Macedonia</t>
  </si>
  <si>
    <t>South Africa</t>
  </si>
  <si>
    <t>Peru</t>
  </si>
  <si>
    <t>Lebanon</t>
  </si>
  <si>
    <t>Mongolia</t>
  </si>
  <si>
    <t>Bosnia and Herzegovina</t>
  </si>
  <si>
    <t>Paraguay</t>
  </si>
  <si>
    <t>Sri Lanka</t>
  </si>
  <si>
    <t>Albania</t>
  </si>
  <si>
    <t>Tunisia</t>
  </si>
  <si>
    <t>Ecuador</t>
  </si>
  <si>
    <t>Namibia</t>
  </si>
  <si>
    <t>Indonesia</t>
  </si>
  <si>
    <t>Egypt</t>
  </si>
  <si>
    <t>Georgia</t>
  </si>
  <si>
    <t>Jordan</t>
  </si>
  <si>
    <t>Armenia</t>
  </si>
  <si>
    <t>Jamaica</t>
  </si>
  <si>
    <t>Morocco</t>
  </si>
  <si>
    <t>Guatemala</t>
  </si>
  <si>
    <t>Ukraine</t>
  </si>
  <si>
    <t>El Salvador</t>
  </si>
  <si>
    <t>Uzbekistan</t>
  </si>
  <si>
    <t>Philippines</t>
  </si>
  <si>
    <t>Angola</t>
  </si>
  <si>
    <t>Bolivia</t>
  </si>
  <si>
    <t>India</t>
  </si>
  <si>
    <t>Congo</t>
  </si>
  <si>
    <t>Nigeria</t>
  </si>
  <si>
    <t>Moldova</t>
  </si>
  <si>
    <t>Laos</t>
  </si>
  <si>
    <t>Vietnam</t>
  </si>
  <si>
    <t>Myanmar (Burma)</t>
  </si>
  <si>
    <t>Nicaragua</t>
  </si>
  <si>
    <t>Pakistan</t>
  </si>
  <si>
    <t>Sudan</t>
  </si>
  <si>
    <t>Honduras</t>
  </si>
  <si>
    <t>Ghana</t>
  </si>
  <si>
    <t>Zambia</t>
  </si>
  <si>
    <t>Cambodia</t>
  </si>
  <si>
    <t>Bangladesh</t>
  </si>
  <si>
    <t>Cote d'Ivoire</t>
  </si>
  <si>
    <t>Kyrgyzstan</t>
  </si>
  <si>
    <t>Cameroon</t>
  </si>
  <si>
    <t>Yemen</t>
  </si>
  <si>
    <t>Senegal</t>
  </si>
  <si>
    <t>Kenya</t>
  </si>
  <si>
    <t>Tajikistan</t>
  </si>
  <si>
    <t>Syria</t>
  </si>
  <si>
    <t>Tanzania, United Republic of</t>
  </si>
  <si>
    <t>Zimbabwe</t>
  </si>
  <si>
    <t>Nepal</t>
  </si>
  <si>
    <t>Benin</t>
  </si>
  <si>
    <t>Haiti</t>
  </si>
  <si>
    <t>Ethiopia</t>
  </si>
  <si>
    <t>Togo</t>
  </si>
  <si>
    <t>Mozambique</t>
  </si>
  <si>
    <t>Niger</t>
  </si>
  <si>
    <t>Congo DR (Democratic Republic of the)</t>
  </si>
  <si>
    <t>year of initiating carbon pricing</t>
    <phoneticPr fontId="1" type="noConversion"/>
  </si>
  <si>
    <t>CPRI for rou=0.015</t>
    <phoneticPr fontId="1" type="noConversion"/>
  </si>
  <si>
    <t>rou</t>
    <phoneticPr fontId="1" type="noConversion"/>
  </si>
  <si>
    <t>Optimal carbon price</t>
    <phoneticPr fontId="1" type="noConversion"/>
  </si>
  <si>
    <t>Maximal CPRI</t>
    <phoneticPr fontId="1" type="noConversion"/>
  </si>
  <si>
    <t>Peak Warming</t>
    <phoneticPr fontId="1" type="noConversion"/>
  </si>
  <si>
    <t>Population, total</t>
  </si>
  <si>
    <t>GDP, PPP (current international $)</t>
  </si>
  <si>
    <t>CO2 emissions (kt)</t>
  </si>
  <si>
    <t>cn</t>
  </si>
  <si>
    <t>Country Name</t>
  </si>
  <si>
    <t>Country Code</t>
  </si>
  <si>
    <t>Afghanistan</t>
  </si>
  <si>
    <t>AFG</t>
  </si>
  <si>
    <t>ALB</t>
  </si>
  <si>
    <t>DZA</t>
  </si>
  <si>
    <t>American Samoa</t>
  </si>
  <si>
    <t>ASM</t>
  </si>
  <si>
    <t>Andorra</t>
  </si>
  <si>
    <t>AND</t>
  </si>
  <si>
    <t>AGO</t>
  </si>
  <si>
    <t>Antigua and Barbuda</t>
  </si>
  <si>
    <t>ATG</t>
  </si>
  <si>
    <t>ARG</t>
  </si>
  <si>
    <t>ARM</t>
  </si>
  <si>
    <t>Aruba</t>
  </si>
  <si>
    <t>ABW</t>
  </si>
  <si>
    <t>AUS</t>
  </si>
  <si>
    <t>AUT</t>
  </si>
  <si>
    <t>AZE</t>
  </si>
  <si>
    <t>Bahamas, The</t>
  </si>
  <si>
    <t>BHS</t>
  </si>
  <si>
    <t>BHR</t>
  </si>
  <si>
    <t>BGD</t>
  </si>
  <si>
    <t>Barbados</t>
  </si>
  <si>
    <t>BRB</t>
  </si>
  <si>
    <t>BLR</t>
  </si>
  <si>
    <t>BEL</t>
  </si>
  <si>
    <t>Belize</t>
  </si>
  <si>
    <t>BLZ</t>
  </si>
  <si>
    <t>BEN</t>
  </si>
  <si>
    <t>Bermuda</t>
  </si>
  <si>
    <t>BMU</t>
  </si>
  <si>
    <t>Bhutan</t>
  </si>
  <si>
    <t>BTN</t>
  </si>
  <si>
    <t>BOL</t>
  </si>
  <si>
    <t>BIH</t>
  </si>
  <si>
    <t>BWA</t>
  </si>
  <si>
    <t>BRA</t>
  </si>
  <si>
    <t>British Virgin Islands</t>
  </si>
  <si>
    <t>VGB</t>
  </si>
  <si>
    <t>Brunei Darussalam</t>
  </si>
  <si>
    <t>BRN</t>
  </si>
  <si>
    <t>BGR</t>
  </si>
  <si>
    <t>Burkina Faso</t>
  </si>
  <si>
    <t>BFA</t>
  </si>
  <si>
    <t>Burundi</t>
  </si>
  <si>
    <t>BDI</t>
  </si>
  <si>
    <t>KHM</t>
  </si>
  <si>
    <t>CMR</t>
  </si>
  <si>
    <t>CAN</t>
  </si>
  <si>
    <t>Cayman Islands</t>
  </si>
  <si>
    <t>CYM</t>
  </si>
  <si>
    <t>Central African Republic</t>
  </si>
  <si>
    <t>CAF</t>
  </si>
  <si>
    <t>Chad</t>
  </si>
  <si>
    <t>TCD</t>
  </si>
  <si>
    <t>CHL</t>
  </si>
  <si>
    <t>CHN</t>
  </si>
  <si>
    <t>Macao SAR, China</t>
  </si>
  <si>
    <t>MAC</t>
  </si>
  <si>
    <t>COL</t>
  </si>
  <si>
    <t>Comoros</t>
  </si>
  <si>
    <t>COM</t>
  </si>
  <si>
    <t>Congo, Dem. Rep.</t>
  </si>
  <si>
    <t>COD</t>
  </si>
  <si>
    <t>Congo, Rep.</t>
  </si>
  <si>
    <t>COG</t>
  </si>
  <si>
    <t>CRI</t>
  </si>
  <si>
    <t>CIV</t>
  </si>
  <si>
    <t>HRV</t>
  </si>
  <si>
    <t>Cuba</t>
  </si>
  <si>
    <t>CUB</t>
  </si>
  <si>
    <t>CYP</t>
  </si>
  <si>
    <t>Czechia</t>
  </si>
  <si>
    <t>CZE</t>
  </si>
  <si>
    <t>DNK</t>
  </si>
  <si>
    <t>Djibouti</t>
  </si>
  <si>
    <t>DJI</t>
  </si>
  <si>
    <t>Dominica</t>
  </si>
  <si>
    <t>DMA</t>
  </si>
  <si>
    <t>DOM</t>
  </si>
  <si>
    <t>ECU</t>
  </si>
  <si>
    <t>Egypt, Arab Rep.</t>
  </si>
  <si>
    <t>EGY</t>
  </si>
  <si>
    <t>SLV</t>
  </si>
  <si>
    <t>GNQ</t>
  </si>
  <si>
    <t>Eritrea</t>
  </si>
  <si>
    <t>ERI</t>
  </si>
  <si>
    <t>EST</t>
  </si>
  <si>
    <t>ETH</t>
  </si>
  <si>
    <t>Faroe Islands</t>
  </si>
  <si>
    <t>FRO</t>
  </si>
  <si>
    <t>Fiji</t>
  </si>
  <si>
    <t>FJI</t>
  </si>
  <si>
    <t>FIN</t>
  </si>
  <si>
    <t>FRA</t>
  </si>
  <si>
    <t>French Polynesia</t>
  </si>
  <si>
    <t>PYF</t>
  </si>
  <si>
    <t>GAB</t>
  </si>
  <si>
    <t>GEO</t>
  </si>
  <si>
    <t>DEU</t>
  </si>
  <si>
    <t>GHA</t>
  </si>
  <si>
    <t>Gibraltar</t>
  </si>
  <si>
    <t>GIB</t>
  </si>
  <si>
    <t>GRC</t>
  </si>
  <si>
    <t>Greenland</t>
  </si>
  <si>
    <t>GRL</t>
  </si>
  <si>
    <t>Grenada</t>
  </si>
  <si>
    <t>GRD</t>
  </si>
  <si>
    <t>Guam</t>
  </si>
  <si>
    <t>GUM</t>
  </si>
  <si>
    <t>GTM</t>
  </si>
  <si>
    <t>Guinea</t>
  </si>
  <si>
    <t>GIN</t>
  </si>
  <si>
    <t>Guinea-Bissau</t>
  </si>
  <si>
    <t>GNB</t>
  </si>
  <si>
    <t>Guyana</t>
  </si>
  <si>
    <t>GUY</t>
  </si>
  <si>
    <t>HTI</t>
  </si>
  <si>
    <t>HND</t>
  </si>
  <si>
    <t>HUN</t>
  </si>
  <si>
    <t>ISL</t>
  </si>
  <si>
    <t>IND</t>
  </si>
  <si>
    <t>IDN</t>
  </si>
  <si>
    <t>Iran, Islamic Rep.</t>
  </si>
  <si>
    <t>IRN</t>
  </si>
  <si>
    <t>IRQ</t>
  </si>
  <si>
    <t>IRL</t>
  </si>
  <si>
    <t>ISR</t>
  </si>
  <si>
    <t>ITA</t>
  </si>
  <si>
    <t>JAM</t>
  </si>
  <si>
    <t>JPN</t>
  </si>
  <si>
    <t>JOR</t>
  </si>
  <si>
    <t>KAZ</t>
  </si>
  <si>
    <t>KEN</t>
  </si>
  <si>
    <t>Kiribati</t>
  </si>
  <si>
    <t>KIR</t>
  </si>
  <si>
    <t>Korea, Dem. People's Rep.</t>
  </si>
  <si>
    <t>PRK</t>
  </si>
  <si>
    <t>Korea, Rep.</t>
  </si>
  <si>
    <t>KOR</t>
  </si>
  <si>
    <t>KWT</t>
  </si>
  <si>
    <t>Kyrgyz Republic</t>
  </si>
  <si>
    <t>KGZ</t>
  </si>
  <si>
    <t>Lao PDR</t>
  </si>
  <si>
    <t>LAO</t>
  </si>
  <si>
    <t>LVA</t>
  </si>
  <si>
    <t>LBN</t>
  </si>
  <si>
    <t>Lesotho</t>
  </si>
  <si>
    <t>LSO</t>
  </si>
  <si>
    <t>Liberia</t>
  </si>
  <si>
    <t>LBR</t>
  </si>
  <si>
    <t>Libya</t>
  </si>
  <si>
    <t>LBY</t>
  </si>
  <si>
    <t>Liechtenstein</t>
  </si>
  <si>
    <t>LIE</t>
  </si>
  <si>
    <t>LTU</t>
  </si>
  <si>
    <t>LUX</t>
  </si>
  <si>
    <t>North Macedonia</t>
  </si>
  <si>
    <t>MKD</t>
  </si>
  <si>
    <t>Madagascar</t>
  </si>
  <si>
    <t>MDG</t>
  </si>
  <si>
    <t>Malawi</t>
  </si>
  <si>
    <t>MWI</t>
  </si>
  <si>
    <t>MYS</t>
  </si>
  <si>
    <t>Maldives</t>
  </si>
  <si>
    <t>MDV</t>
  </si>
  <si>
    <t>Mali</t>
  </si>
  <si>
    <t>MLI</t>
  </si>
  <si>
    <t>MLT</t>
  </si>
  <si>
    <t>Marshall Islands</t>
  </si>
  <si>
    <t>MHL</t>
  </si>
  <si>
    <t>Mauritania</t>
  </si>
  <si>
    <t>MRT</t>
  </si>
  <si>
    <t>MUS</t>
  </si>
  <si>
    <t>MEX</t>
  </si>
  <si>
    <t>MDA</t>
  </si>
  <si>
    <t>Monaco</t>
  </si>
  <si>
    <t>MCO</t>
  </si>
  <si>
    <t>MNG</t>
  </si>
  <si>
    <t>MAR</t>
  </si>
  <si>
    <t>MOZ</t>
  </si>
  <si>
    <t>Myanmar</t>
  </si>
  <si>
    <t>MMR</t>
  </si>
  <si>
    <t>NAM</t>
  </si>
  <si>
    <t>Nauru</t>
  </si>
  <si>
    <t>NRU</t>
  </si>
  <si>
    <t>NPL</t>
  </si>
  <si>
    <t>NLD</t>
  </si>
  <si>
    <t>New Caledonia</t>
  </si>
  <si>
    <t>NCL</t>
  </si>
  <si>
    <t>NZL</t>
  </si>
  <si>
    <t>NIC</t>
  </si>
  <si>
    <t>NER</t>
  </si>
  <si>
    <t>NGA</t>
  </si>
  <si>
    <t>Northern Mariana Islands</t>
  </si>
  <si>
    <t>MNP</t>
  </si>
  <si>
    <t>NOR</t>
  </si>
  <si>
    <t>OMN</t>
  </si>
  <si>
    <t>PAK</t>
  </si>
  <si>
    <t>Palau</t>
  </si>
  <si>
    <t>PLW</t>
  </si>
  <si>
    <t>PAN</t>
  </si>
  <si>
    <t>Papua New Guinea</t>
  </si>
  <si>
    <t>PNG</t>
  </si>
  <si>
    <t>PRY</t>
  </si>
  <si>
    <t>PER</t>
  </si>
  <si>
    <t>PHL</t>
  </si>
  <si>
    <t>POL</t>
  </si>
  <si>
    <t>PRT</t>
  </si>
  <si>
    <t>Puerto Rico</t>
  </si>
  <si>
    <t>PRI</t>
  </si>
  <si>
    <t>QAT</t>
  </si>
  <si>
    <t>ROU</t>
  </si>
  <si>
    <t>Russian Federation</t>
  </si>
  <si>
    <t>RUS</t>
  </si>
  <si>
    <t>Rwanda</t>
  </si>
  <si>
    <t>RWA</t>
  </si>
  <si>
    <t>Samoa</t>
  </si>
  <si>
    <t>WSM</t>
  </si>
  <si>
    <t>San Marino</t>
  </si>
  <si>
    <t>SMR</t>
  </si>
  <si>
    <t>Sao Tome and Principe</t>
  </si>
  <si>
    <t>STP</t>
  </si>
  <si>
    <t>SAU</t>
  </si>
  <si>
    <t>SEN</t>
  </si>
  <si>
    <t>Seychelles</t>
  </si>
  <si>
    <t>SYC</t>
  </si>
  <si>
    <t>Sierra Leone</t>
  </si>
  <si>
    <t>SLE</t>
  </si>
  <si>
    <t>SGP</t>
  </si>
  <si>
    <t>Slovak Republic</t>
  </si>
  <si>
    <t>SVK</t>
  </si>
  <si>
    <t>SVN</t>
  </si>
  <si>
    <t>Solomon Islands</t>
  </si>
  <si>
    <t>SLB</t>
  </si>
  <si>
    <t>Somalia</t>
  </si>
  <si>
    <t>SOM</t>
  </si>
  <si>
    <t>ZAF</t>
  </si>
  <si>
    <t>ESP</t>
  </si>
  <si>
    <t>LKA</t>
  </si>
  <si>
    <t>St. Kitts and Nevis</t>
  </si>
  <si>
    <t>KNA</t>
  </si>
  <si>
    <t>St. Lucia</t>
  </si>
  <si>
    <t>LCA</t>
  </si>
  <si>
    <t>St. Vincent and the Grenadines</t>
  </si>
  <si>
    <t>VCT</t>
  </si>
  <si>
    <t>SDN</t>
  </si>
  <si>
    <t>South Sudan</t>
  </si>
  <si>
    <t>SSD</t>
  </si>
  <si>
    <t>SUR</t>
  </si>
  <si>
    <t>SWE</t>
  </si>
  <si>
    <t>CHE</t>
  </si>
  <si>
    <t>Syrian Arab Republic</t>
  </si>
  <si>
    <t>SYR</t>
  </si>
  <si>
    <t>TJK</t>
  </si>
  <si>
    <t>Tanzania</t>
  </si>
  <si>
    <t>TZA</t>
  </si>
  <si>
    <t>THA</t>
  </si>
  <si>
    <t>TGO</t>
  </si>
  <si>
    <t>Tonga</t>
  </si>
  <si>
    <t>TON</t>
  </si>
  <si>
    <t>TTO</t>
  </si>
  <si>
    <t>TUN</t>
  </si>
  <si>
    <t>Turkiye</t>
  </si>
  <si>
    <t>TUR</t>
  </si>
  <si>
    <t>TKM</t>
  </si>
  <si>
    <t>Turks and Caicos Islands</t>
  </si>
  <si>
    <t>TCA</t>
  </si>
  <si>
    <t>Tuvalu</t>
  </si>
  <si>
    <t>TUV</t>
  </si>
  <si>
    <t>Uganda</t>
  </si>
  <si>
    <t>UGA</t>
  </si>
  <si>
    <t>UKR</t>
  </si>
  <si>
    <t>ARE</t>
  </si>
  <si>
    <t>GBR</t>
  </si>
  <si>
    <t>USA</t>
  </si>
  <si>
    <t>URY</t>
  </si>
  <si>
    <t>UZB</t>
  </si>
  <si>
    <t>Vanuatu</t>
  </si>
  <si>
    <t>VUT</t>
  </si>
  <si>
    <t>Venezuela, RB</t>
  </si>
  <si>
    <t>VEN</t>
  </si>
  <si>
    <t>Viet Nam</t>
  </si>
  <si>
    <t>VNM</t>
  </si>
  <si>
    <t>Yemen, Rep.</t>
  </si>
  <si>
    <t>YEM</t>
  </si>
  <si>
    <t>ZMB</t>
  </si>
  <si>
    <t>ZWE</t>
  </si>
  <si>
    <t>gdp per cap</t>
    <phoneticPr fontId="1" type="noConversion"/>
  </si>
  <si>
    <t>GDP, PPP (current international $). The world bank. https://data.worldbank.org/indicator/NY.GDP.MKTP.PP.CD (2023); Population, total. The world bank. https://data.worldbank.org/indicator/SP.POP.TOTL (2023); CO2 emissions. The world bank. https://data.worldbank.org/indicator/EN.ATM.CO2E.KT (2023)</t>
    <phoneticPr fontId="1" type="noConversion"/>
  </si>
  <si>
    <t>CUR &amp; 0$/tCO2</t>
    <phoneticPr fontId="1" type="noConversion"/>
  </si>
  <si>
    <t>fraction of participation</t>
    <phoneticPr fontId="1" type="noConversion"/>
  </si>
  <si>
    <t>CPRI</t>
    <phoneticPr fontId="1" type="noConversion"/>
  </si>
  <si>
    <t>Peak warming</t>
    <phoneticPr fontId="1" type="noConversion"/>
  </si>
  <si>
    <t>Optimal carbon prices</t>
    <phoneticPr fontId="1" type="noConversion"/>
  </si>
  <si>
    <t>CPRI for rou=0.01</t>
    <phoneticPr fontId="1" type="noConversion"/>
  </si>
  <si>
    <t>Cumulative fraction of emission</t>
    <phoneticPr fontId="1" type="noConversion"/>
  </si>
  <si>
    <t>2300-2500</t>
    <phoneticPr fontId="1" type="noConversion"/>
  </si>
  <si>
    <t>CPRI for mitigation in 2025 and rou=0.015</t>
    <phoneticPr fontId="1" type="noConversion"/>
  </si>
  <si>
    <t>no feedback of mitigation to efficiency growth</t>
  </si>
  <si>
    <t>no feedback of warming to efficiency growth</t>
  </si>
  <si>
    <t>no feedback of mitigation to reduce low-carbon energy costs</t>
  </si>
  <si>
    <t>no feedback of climate tipping points to the economy</t>
  </si>
  <si>
    <t>Central</t>
    <phoneticPr fontId="1" type="noConversion"/>
  </si>
  <si>
    <t>no feedback of mitigation to labor reallocation</t>
    <phoneticPr fontId="1" type="noConversion"/>
  </si>
  <si>
    <t>no feedback of mitigation to investment reallocation</t>
    <phoneticPr fontId="1" type="noConversion"/>
  </si>
  <si>
    <t>Invest</t>
    <phoneticPr fontId="1" type="noConversion"/>
  </si>
  <si>
    <t xml:space="preserve">no feedback of climate damage to reduce use of low-carbon energy </t>
    <phoneticPr fontId="1" type="noConversion"/>
  </si>
  <si>
    <t>CPRI</t>
    <phoneticPr fontId="1" type="noConversion"/>
  </si>
  <si>
    <t>Peak warming</t>
    <phoneticPr fontId="1" type="noConversion"/>
  </si>
  <si>
    <t>TIPE</t>
    <phoneticPr fontId="1" type="noConversion"/>
  </si>
  <si>
    <t>TIPT</t>
    <phoneticPr fontId="1" type="noConversion"/>
  </si>
  <si>
    <t>no impact of climate change to temperature</t>
    <phoneticPr fontId="1" type="noConversion"/>
  </si>
  <si>
    <t>Uzbekistan</t>
    <phoneticPr fontId="1" type="noConversion"/>
  </si>
  <si>
    <t>obs</t>
    <phoneticPr fontId="1" type="noConversion"/>
  </si>
  <si>
    <t>model</t>
    <phoneticPr fontId="1" type="noConversion"/>
  </si>
  <si>
    <t>https://www.mckinsey.com/capabilities/operations/our-insights/net-zero-or-bust-beating-the-abatement-cost-curve-for-growth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</si>
</sst>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  <font>
      <sz val="11"/>
      <color rgb="FF0070C0"/>
      <name val="等线"/>
      <family val="2"/>
      <scheme val="minor"/>
    </font>
    <font>
      <sz val="11"/>
      <color theme="5" tint="-0.249977111117893"/>
      <name val="等线"/>
      <family val="2"/>
      <scheme val="minor"/>
    </font>
    <font>
      <sz val="11"/>
      <color theme="0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0"/>
      <name val="等线"/>
      <family val="3"/>
      <charset val="134"/>
      <scheme val="minor"/>
    </font>
    <font>
      <sz val="11"/>
      <color theme="1"/>
      <name val="Times New Roman"/>
      <family val="1"/>
    </font>
    <font>
      <sz val="11"/>
      <name val="等线"/>
      <family val="3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0"/>
      <color theme="1"/>
      <name val="Arial"/>
      <family val="2"/>
    </font>
    <font>
      <sz val="10"/>
      <color rgb="FF006100"/>
      <name val="Arial"/>
      <family val="2"/>
    </font>
    <font>
      <sz val="10"/>
      <color rgb="FF9C6500"/>
      <name val="Arial"/>
      <family val="2"/>
    </font>
    <font>
      <sz val="11"/>
      <color theme="4" tint="-0.249977111117893"/>
      <name val="等线"/>
      <family val="2"/>
      <scheme val="minor"/>
    </font>
    <font>
      <sz val="11"/>
      <color theme="0"/>
      <name val="等线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D9FF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3" tint="0.39997558519241921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11" fillId="17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</cellStyleXfs>
  <cellXfs count="38">
    <xf numFmtId="0" fontId="0" fillId="0" borderId="0" xfId="0"/>
    <xf numFmtId="11" fontId="0" fillId="0" borderId="0" xfId="0" applyNumberFormat="1"/>
    <xf numFmtId="0" fontId="0" fillId="0" borderId="0" xfId="0" applyAlignment="1">
      <alignment horizontal="left"/>
    </xf>
    <xf numFmtId="0" fontId="0" fillId="2" borderId="0" xfId="0" applyFill="1"/>
    <xf numFmtId="0" fontId="2" fillId="0" borderId="0" xfId="1"/>
    <xf numFmtId="0" fontId="3" fillId="0" borderId="0" xfId="0" applyFont="1" applyAlignment="1">
      <alignment horizontal="left"/>
    </xf>
    <xf numFmtId="0" fontId="4" fillId="0" borderId="0" xfId="0" applyFont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4" fillId="6" borderId="0" xfId="0" applyFont="1" applyFill="1"/>
    <xf numFmtId="0" fontId="6" fillId="0" borderId="0" xfId="0" applyFont="1" applyAlignment="1">
      <alignment vertical="center"/>
    </xf>
    <xf numFmtId="0" fontId="6" fillId="7" borderId="0" xfId="0" applyFont="1" applyFill="1" applyAlignment="1">
      <alignment vertical="center"/>
    </xf>
    <xf numFmtId="0" fontId="6" fillId="8" borderId="0" xfId="0" applyFont="1" applyFill="1" applyAlignment="1">
      <alignment vertical="center"/>
    </xf>
    <xf numFmtId="0" fontId="6" fillId="9" borderId="0" xfId="0" applyFont="1" applyFill="1" applyAlignment="1">
      <alignment vertical="center"/>
    </xf>
    <xf numFmtId="0" fontId="8" fillId="10" borderId="0" xfId="0" applyFont="1" applyFill="1" applyAlignment="1">
      <alignment vertical="center"/>
    </xf>
    <xf numFmtId="0" fontId="0" fillId="7" borderId="0" xfId="0" applyFill="1" applyAlignment="1">
      <alignment vertical="center"/>
    </xf>
    <xf numFmtId="0" fontId="5" fillId="10" borderId="0" xfId="0" applyFont="1" applyFill="1" applyAlignment="1">
      <alignment vertical="center"/>
    </xf>
    <xf numFmtId="0" fontId="9" fillId="7" borderId="0" xfId="0" applyFont="1" applyFill="1" applyAlignment="1">
      <alignment vertical="center"/>
    </xf>
    <xf numFmtId="0" fontId="0" fillId="11" borderId="0" xfId="0" applyFill="1"/>
    <xf numFmtId="0" fontId="0" fillId="7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5" borderId="0" xfId="0" applyFill="1" applyAlignment="1">
      <alignment horizontal="left"/>
    </xf>
    <xf numFmtId="0" fontId="0" fillId="16" borderId="0" xfId="0" applyFill="1"/>
    <xf numFmtId="0" fontId="13" fillId="0" borderId="0" xfId="0" applyFont="1"/>
    <xf numFmtId="0" fontId="13" fillId="0" borderId="0" xfId="0" applyFont="1" applyAlignment="1">
      <alignment wrapText="1"/>
    </xf>
    <xf numFmtId="0" fontId="14" fillId="17" borderId="0" xfId="2" applyFont="1" applyAlignment="1"/>
    <xf numFmtId="0" fontId="15" fillId="18" borderId="0" xfId="3" applyFont="1" applyAlignment="1"/>
    <xf numFmtId="0" fontId="14" fillId="13" borderId="0" xfId="2" applyFont="1" applyFill="1" applyAlignment="1"/>
    <xf numFmtId="0" fontId="13" fillId="13" borderId="0" xfId="0" applyFont="1" applyFill="1"/>
    <xf numFmtId="0" fontId="16" fillId="0" borderId="0" xfId="0" applyFont="1"/>
    <xf numFmtId="0" fontId="0" fillId="8" borderId="0" xfId="0" applyFill="1"/>
    <xf numFmtId="0" fontId="0" fillId="19" borderId="0" xfId="0" applyFill="1"/>
    <xf numFmtId="0" fontId="17" fillId="19" borderId="0" xfId="0" applyFont="1" applyFill="1"/>
  </cellXfs>
  <cellStyles count="4">
    <cellStyle name="常规" xfId="0" builtinId="0"/>
    <cellStyle name="超链接" xfId="1" builtinId="8"/>
    <cellStyle name="好" xfId="2" builtinId="26"/>
    <cellStyle name="适中" xfId="3" builtinId="28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FFCC"/>
      <color rgb="FFFFFF00"/>
      <color rgb="FFFFCCCC"/>
      <color rgb="FFFF7C80"/>
      <color rgb="FFCC0000"/>
      <color rgb="FFFF9999"/>
      <color rgb="FFFF99FF"/>
      <color rgb="FFCC99FF"/>
      <color rgb="FFFF9900"/>
      <color rgb="FFFF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ubbleChart>
        <c:varyColors val="0"/>
        <c:ser>
          <c:idx val="0"/>
          <c:order val="0"/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xVal>
            <c:numRef>
              <c:f>tip!$C$4:$C$19</c:f>
              <c:numCache>
                <c:formatCode>General</c:formatCode>
                <c:ptCount val="16"/>
                <c:pt idx="0">
                  <c:v>1.5</c:v>
                </c:pt>
                <c:pt idx="1">
                  <c:v>1.5</c:v>
                </c:pt>
                <c:pt idx="2">
                  <c:v>1.8</c:v>
                </c:pt>
                <c:pt idx="3">
                  <c:v>3</c:v>
                </c:pt>
                <c:pt idx="4">
                  <c:v>3.5</c:v>
                </c:pt>
                <c:pt idx="5">
                  <c:v>4</c:v>
                </c:pt>
                <c:pt idx="6">
                  <c:v>4</c:v>
                </c:pt>
                <c:pt idx="7">
                  <c:v>6.3</c:v>
                </c:pt>
                <c:pt idx="8">
                  <c:v>7.5</c:v>
                </c:pt>
                <c:pt idx="9">
                  <c:v>1.5</c:v>
                </c:pt>
                <c:pt idx="10">
                  <c:v>1.5</c:v>
                </c:pt>
                <c:pt idx="11">
                  <c:v>1.6</c:v>
                </c:pt>
                <c:pt idx="12">
                  <c:v>2</c:v>
                </c:pt>
                <c:pt idx="13">
                  <c:v>2.8</c:v>
                </c:pt>
                <c:pt idx="14">
                  <c:v>4</c:v>
                </c:pt>
                <c:pt idx="15">
                  <c:v>4</c:v>
                </c:pt>
              </c:numCache>
            </c:numRef>
          </c:xVal>
          <c:yVal>
            <c:numRef>
              <c:f>tip!$I$4:$I$19</c:f>
              <c:numCache>
                <c:formatCode>General</c:formatCode>
                <c:ptCount val="16"/>
                <c:pt idx="0">
                  <c:v>0.1</c:v>
                </c:pt>
                <c:pt idx="1">
                  <c:v>0.05</c:v>
                </c:pt>
                <c:pt idx="2">
                  <c:v>0</c:v>
                </c:pt>
                <c:pt idx="3">
                  <c:v>0</c:v>
                </c:pt>
                <c:pt idx="4">
                  <c:v>0.05</c:v>
                </c:pt>
                <c:pt idx="5">
                  <c:v>0</c:v>
                </c:pt>
                <c:pt idx="6">
                  <c:v>0.15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bubbleSize>
            <c:numRef>
              <c:f>tip!$J$3:$J$19</c:f>
              <c:numCache>
                <c:formatCode>General</c:formatCode>
                <c:ptCount val="17"/>
                <c:pt idx="0">
                  <c:v>8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68D1-4208-97E6-DCD688722E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1815593904"/>
        <c:axId val="1570093584"/>
      </c:bubbleChart>
      <c:valAx>
        <c:axId val="1815593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0093584"/>
        <c:crosses val="autoZero"/>
        <c:crossBetween val="midCat"/>
      </c:valAx>
      <c:valAx>
        <c:axId val="157009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15593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115512926500171"/>
          <c:y val="2.6936026936026935E-2"/>
          <c:w val="0.84128573455904387"/>
          <c:h val="0.90788345396219416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sav!$A$9:$A$42</c:f>
              <c:numCache>
                <c:formatCode>General</c:formatCode>
                <c:ptCount val="34"/>
                <c:pt idx="0">
                  <c:v>1976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</c:numCache>
            </c:numRef>
          </c:xVal>
          <c:yVal>
            <c:numRef>
              <c:f>sav!$L$9:$L$42</c:f>
              <c:numCache>
                <c:formatCode>General</c:formatCode>
                <c:ptCount val="34"/>
                <c:pt idx="0">
                  <c:v>2.7643808303251999E-2</c:v>
                </c:pt>
                <c:pt idx="1">
                  <c:v>2.9894590452574622E-2</c:v>
                </c:pt>
                <c:pt idx="2">
                  <c:v>2.9223917574527629E-2</c:v>
                </c:pt>
                <c:pt idx="3">
                  <c:v>2.5874195293265075E-2</c:v>
                </c:pt>
                <c:pt idx="4">
                  <c:v>2.1277651565179051E-2</c:v>
                </c:pt>
                <c:pt idx="5">
                  <c:v>1.7405150374234873E-2</c:v>
                </c:pt>
                <c:pt idx="6">
                  <c:v>1.624302861254158E-2</c:v>
                </c:pt>
                <c:pt idx="7">
                  <c:v>1.9742716658288056E-2</c:v>
                </c:pt>
                <c:pt idx="8">
                  <c:v>2.5996682568765098E-2</c:v>
                </c:pt>
                <c:pt idx="9">
                  <c:v>3.2364647430142564E-2</c:v>
                </c:pt>
                <c:pt idx="10">
                  <c:v>3.4630222460496358E-2</c:v>
                </c:pt>
                <c:pt idx="11">
                  <c:v>3.4936305759602562E-2</c:v>
                </c:pt>
                <c:pt idx="12">
                  <c:v>3.4291292654527336E-2</c:v>
                </c:pt>
                <c:pt idx="13">
                  <c:v>3.4684173381218354E-2</c:v>
                </c:pt>
                <c:pt idx="14">
                  <c:v>3.3926660632060374E-2</c:v>
                </c:pt>
                <c:pt idx="15">
                  <c:v>3.2684686497962578E-2</c:v>
                </c:pt>
                <c:pt idx="16">
                  <c:v>3.1305529388758108E-2</c:v>
                </c:pt>
                <c:pt idx="17">
                  <c:v>3.0439682247829891E-2</c:v>
                </c:pt>
                <c:pt idx="18">
                  <c:v>2.895155992470998E-2</c:v>
                </c:pt>
                <c:pt idx="19">
                  <c:v>2.6980249809138331E-2</c:v>
                </c:pt>
                <c:pt idx="20">
                  <c:v>2.6299945433250989E-2</c:v>
                </c:pt>
                <c:pt idx="21">
                  <c:v>2.6884189542208971E-2</c:v>
                </c:pt>
                <c:pt idx="22">
                  <c:v>2.8274894047956776E-2</c:v>
                </c:pt>
                <c:pt idx="23">
                  <c:v>3.0609749481881839E-2</c:v>
                </c:pt>
                <c:pt idx="24">
                  <c:v>3.2549360269253494E-2</c:v>
                </c:pt>
                <c:pt idx="25">
                  <c:v>3.3516990232003677E-2</c:v>
                </c:pt>
                <c:pt idx="26">
                  <c:v>3.4567534194379954E-2</c:v>
                </c:pt>
                <c:pt idx="27">
                  <c:v>3.7442416335750413E-2</c:v>
                </c:pt>
                <c:pt idx="28">
                  <c:v>3.8682914440234868E-2</c:v>
                </c:pt>
                <c:pt idx="29">
                  <c:v>3.7144759152766084E-2</c:v>
                </c:pt>
                <c:pt idx="30">
                  <c:v>3.380213720598154E-2</c:v>
                </c:pt>
                <c:pt idx="31">
                  <c:v>3.0012032401302784E-2</c:v>
                </c:pt>
                <c:pt idx="32">
                  <c:v>2.4805067498483442E-2</c:v>
                </c:pt>
                <c:pt idx="33">
                  <c:v>2.2247668214074531E-2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6ED-4AC5-AB33-28C54D9EF792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sav!$A$9:$A$42</c:f>
              <c:numCache>
                <c:formatCode>General</c:formatCode>
                <c:ptCount val="34"/>
                <c:pt idx="0">
                  <c:v>1976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</c:numCache>
            </c:numRef>
          </c:xVal>
          <c:yVal>
            <c:numRef>
              <c:f>sav!$M$9:$M$42</c:f>
              <c:numCache>
                <c:formatCode>General</c:formatCode>
                <c:ptCount val="34"/>
                <c:pt idx="5">
                  <c:v>1.902064264672431E-2</c:v>
                </c:pt>
                <c:pt idx="6">
                  <c:v>1.747375024661748E-2</c:v>
                </c:pt>
                <c:pt idx="7">
                  <c:v>1.6688561216965995E-2</c:v>
                </c:pt>
                <c:pt idx="8">
                  <c:v>1.5634129072021014E-2</c:v>
                </c:pt>
                <c:pt idx="9">
                  <c:v>1.4069769680565948E-2</c:v>
                </c:pt>
                <c:pt idx="10">
                  <c:v>1.2490978905576024E-2</c:v>
                </c:pt>
                <c:pt idx="11">
                  <c:v>9.8820901748039071E-3</c:v>
                </c:pt>
                <c:pt idx="12">
                  <c:v>7.4196502341117247E-3</c:v>
                </c:pt>
                <c:pt idx="13">
                  <c:v>5.0695394921861855E-3</c:v>
                </c:pt>
                <c:pt idx="14">
                  <c:v>5.1302873586511772E-3</c:v>
                </c:pt>
                <c:pt idx="15">
                  <c:v>6.4239175415860316E-3</c:v>
                </c:pt>
                <c:pt idx="16">
                  <c:v>8.113743638111532E-3</c:v>
                </c:pt>
                <c:pt idx="17">
                  <c:v>9.4213108832044666E-3</c:v>
                </c:pt>
                <c:pt idx="18">
                  <c:v>1.1443282986003936E-2</c:v>
                </c:pt>
                <c:pt idx="19">
                  <c:v>1.4868853131721198E-2</c:v>
                </c:pt>
                <c:pt idx="20">
                  <c:v>1.9353875375828691E-2</c:v>
                </c:pt>
                <c:pt idx="21">
                  <c:v>2.3450922465307181E-2</c:v>
                </c:pt>
                <c:pt idx="22">
                  <c:v>2.4375922909813712E-2</c:v>
                </c:pt>
                <c:pt idx="23">
                  <c:v>2.1337246524207119E-2</c:v>
                </c:pt>
                <c:pt idx="24">
                  <c:v>1.4923117256209387E-2</c:v>
                </c:pt>
                <c:pt idx="25">
                  <c:v>9.0512491818918964E-3</c:v>
                </c:pt>
                <c:pt idx="26">
                  <c:v>6.983778281078901E-3</c:v>
                </c:pt>
                <c:pt idx="27">
                  <c:v>8.6306915814206298E-3</c:v>
                </c:pt>
                <c:pt idx="28">
                  <c:v>1.1568549972889501E-2</c:v>
                </c:pt>
                <c:pt idx="29">
                  <c:v>1.3961406582179977E-2</c:v>
                </c:pt>
                <c:pt idx="30">
                  <c:v>1.6120667823074024E-2</c:v>
                </c:pt>
                <c:pt idx="31">
                  <c:v>1.8471090055011685E-2</c:v>
                </c:pt>
                <c:pt idx="32">
                  <c:v>2.1821976550644238E-2</c:v>
                </c:pt>
                <c:pt idx="33">
                  <c:v>2.4163430228326805E-2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6ED-4AC5-AB33-28C54D9EF7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6166064"/>
        <c:axId val="237842272"/>
      </c:scatterChart>
      <c:valAx>
        <c:axId val="846166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7842272"/>
        <c:crosses val="autoZero"/>
        <c:crossBetween val="midCat"/>
      </c:valAx>
      <c:valAx>
        <c:axId val="23784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6166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115512926500171"/>
          <c:y val="2.6936026936026935E-2"/>
          <c:w val="0.84128573455904387"/>
          <c:h val="0.90788345396219416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sav!$A$14:$A$42</c:f>
              <c:numCache>
                <c:formatCode>General</c:formatCode>
                <c:ptCount val="29"/>
                <c:pt idx="0">
                  <c:v>1981</c:v>
                </c:pt>
                <c:pt idx="1">
                  <c:v>1982</c:v>
                </c:pt>
                <c:pt idx="2">
                  <c:v>1983</c:v>
                </c:pt>
                <c:pt idx="3">
                  <c:v>1984</c:v>
                </c:pt>
                <c:pt idx="4">
                  <c:v>1985</c:v>
                </c:pt>
                <c:pt idx="5">
                  <c:v>1986</c:v>
                </c:pt>
                <c:pt idx="6">
                  <c:v>1987</c:v>
                </c:pt>
                <c:pt idx="7">
                  <c:v>1988</c:v>
                </c:pt>
                <c:pt idx="8">
                  <c:v>1989</c:v>
                </c:pt>
                <c:pt idx="9">
                  <c:v>1990</c:v>
                </c:pt>
                <c:pt idx="10">
                  <c:v>1991</c:v>
                </c:pt>
                <c:pt idx="11">
                  <c:v>1992</c:v>
                </c:pt>
                <c:pt idx="12">
                  <c:v>1993</c:v>
                </c:pt>
                <c:pt idx="13">
                  <c:v>1994</c:v>
                </c:pt>
                <c:pt idx="14">
                  <c:v>1995</c:v>
                </c:pt>
                <c:pt idx="15">
                  <c:v>1996</c:v>
                </c:pt>
                <c:pt idx="16">
                  <c:v>1997</c:v>
                </c:pt>
                <c:pt idx="17">
                  <c:v>1998</c:v>
                </c:pt>
                <c:pt idx="18">
                  <c:v>1999</c:v>
                </c:pt>
                <c:pt idx="19">
                  <c:v>2000</c:v>
                </c:pt>
                <c:pt idx="20">
                  <c:v>2001</c:v>
                </c:pt>
                <c:pt idx="21">
                  <c:v>2002</c:v>
                </c:pt>
                <c:pt idx="22">
                  <c:v>2003</c:v>
                </c:pt>
                <c:pt idx="23">
                  <c:v>2004</c:v>
                </c:pt>
                <c:pt idx="24">
                  <c:v>2005</c:v>
                </c:pt>
                <c:pt idx="25">
                  <c:v>2006</c:v>
                </c:pt>
                <c:pt idx="26">
                  <c:v>2007</c:v>
                </c:pt>
                <c:pt idx="27">
                  <c:v>2008</c:v>
                </c:pt>
                <c:pt idx="28">
                  <c:v>2009</c:v>
                </c:pt>
              </c:numCache>
            </c:numRef>
          </c:xVal>
          <c:yVal>
            <c:numRef>
              <c:f>sav!$L$5:$L$33</c:f>
              <c:numCache>
                <c:formatCode>General</c:formatCode>
                <c:ptCount val="29"/>
                <c:pt idx="0">
                  <c:v>2.9990788747860479E-2</c:v>
                </c:pt>
                <c:pt idx="1">
                  <c:v>3.2418119464367595E-2</c:v>
                </c:pt>
                <c:pt idx="2">
                  <c:v>3.0212533788223778E-2</c:v>
                </c:pt>
                <c:pt idx="3">
                  <c:v>2.7061760477333829E-2</c:v>
                </c:pt>
                <c:pt idx="4">
                  <c:v>2.7643808303251999E-2</c:v>
                </c:pt>
                <c:pt idx="5">
                  <c:v>2.9894590452574622E-2</c:v>
                </c:pt>
                <c:pt idx="6">
                  <c:v>2.9223917574527629E-2</c:v>
                </c:pt>
                <c:pt idx="7">
                  <c:v>2.5874195293265075E-2</c:v>
                </c:pt>
                <c:pt idx="8">
                  <c:v>2.1277651565179051E-2</c:v>
                </c:pt>
                <c:pt idx="9">
                  <c:v>1.7405150374234873E-2</c:v>
                </c:pt>
                <c:pt idx="10">
                  <c:v>1.624302861254158E-2</c:v>
                </c:pt>
                <c:pt idx="11">
                  <c:v>1.9742716658288056E-2</c:v>
                </c:pt>
                <c:pt idx="12">
                  <c:v>2.5996682568765098E-2</c:v>
                </c:pt>
                <c:pt idx="13">
                  <c:v>3.2364647430142564E-2</c:v>
                </c:pt>
                <c:pt idx="14">
                  <c:v>3.4630222460496358E-2</c:v>
                </c:pt>
                <c:pt idx="15">
                  <c:v>3.4936305759602562E-2</c:v>
                </c:pt>
                <c:pt idx="16">
                  <c:v>3.4291292654527336E-2</c:v>
                </c:pt>
                <c:pt idx="17">
                  <c:v>3.4684173381218354E-2</c:v>
                </c:pt>
                <c:pt idx="18">
                  <c:v>3.3926660632060374E-2</c:v>
                </c:pt>
                <c:pt idx="19">
                  <c:v>3.2684686497962578E-2</c:v>
                </c:pt>
                <c:pt idx="20">
                  <c:v>3.1305529388758108E-2</c:v>
                </c:pt>
                <c:pt idx="21">
                  <c:v>3.0439682247829891E-2</c:v>
                </c:pt>
                <c:pt idx="22">
                  <c:v>2.895155992470998E-2</c:v>
                </c:pt>
                <c:pt idx="23">
                  <c:v>2.6980249809138331E-2</c:v>
                </c:pt>
                <c:pt idx="24">
                  <c:v>2.6299945433250989E-2</c:v>
                </c:pt>
                <c:pt idx="25">
                  <c:v>2.6884189542208971E-2</c:v>
                </c:pt>
                <c:pt idx="26">
                  <c:v>2.8274894047956776E-2</c:v>
                </c:pt>
                <c:pt idx="27">
                  <c:v>3.0609749481881839E-2</c:v>
                </c:pt>
                <c:pt idx="28">
                  <c:v>3.2549360269253494E-2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3E-4074-B3D8-2EE7E0378E5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sav!$A$14:$A$42</c:f>
              <c:numCache>
                <c:formatCode>General</c:formatCode>
                <c:ptCount val="29"/>
                <c:pt idx="0">
                  <c:v>1981</c:v>
                </c:pt>
                <c:pt idx="1">
                  <c:v>1982</c:v>
                </c:pt>
                <c:pt idx="2">
                  <c:v>1983</c:v>
                </c:pt>
                <c:pt idx="3">
                  <c:v>1984</c:v>
                </c:pt>
                <c:pt idx="4">
                  <c:v>1985</c:v>
                </c:pt>
                <c:pt idx="5">
                  <c:v>1986</c:v>
                </c:pt>
                <c:pt idx="6">
                  <c:v>1987</c:v>
                </c:pt>
                <c:pt idx="7">
                  <c:v>1988</c:v>
                </c:pt>
                <c:pt idx="8">
                  <c:v>1989</c:v>
                </c:pt>
                <c:pt idx="9">
                  <c:v>1990</c:v>
                </c:pt>
                <c:pt idx="10">
                  <c:v>1991</c:v>
                </c:pt>
                <c:pt idx="11">
                  <c:v>1992</c:v>
                </c:pt>
                <c:pt idx="12">
                  <c:v>1993</c:v>
                </c:pt>
                <c:pt idx="13">
                  <c:v>1994</c:v>
                </c:pt>
                <c:pt idx="14">
                  <c:v>1995</c:v>
                </c:pt>
                <c:pt idx="15">
                  <c:v>1996</c:v>
                </c:pt>
                <c:pt idx="16">
                  <c:v>1997</c:v>
                </c:pt>
                <c:pt idx="17">
                  <c:v>1998</c:v>
                </c:pt>
                <c:pt idx="18">
                  <c:v>1999</c:v>
                </c:pt>
                <c:pt idx="19">
                  <c:v>2000</c:v>
                </c:pt>
                <c:pt idx="20">
                  <c:v>2001</c:v>
                </c:pt>
                <c:pt idx="21">
                  <c:v>2002</c:v>
                </c:pt>
                <c:pt idx="22">
                  <c:v>2003</c:v>
                </c:pt>
                <c:pt idx="23">
                  <c:v>2004</c:v>
                </c:pt>
                <c:pt idx="24">
                  <c:v>2005</c:v>
                </c:pt>
                <c:pt idx="25">
                  <c:v>2006</c:v>
                </c:pt>
                <c:pt idx="26">
                  <c:v>2007</c:v>
                </c:pt>
                <c:pt idx="27">
                  <c:v>2008</c:v>
                </c:pt>
                <c:pt idx="28">
                  <c:v>2009</c:v>
                </c:pt>
              </c:numCache>
            </c:numRef>
          </c:xVal>
          <c:yVal>
            <c:numRef>
              <c:f>sav!$M$14:$M$42</c:f>
              <c:numCache>
                <c:formatCode>General</c:formatCode>
                <c:ptCount val="29"/>
                <c:pt idx="0">
                  <c:v>1.902064264672431E-2</c:v>
                </c:pt>
                <c:pt idx="1">
                  <c:v>1.747375024661748E-2</c:v>
                </c:pt>
                <c:pt idx="2">
                  <c:v>1.6688561216965995E-2</c:v>
                </c:pt>
                <c:pt idx="3">
                  <c:v>1.5634129072021014E-2</c:v>
                </c:pt>
                <c:pt idx="4">
                  <c:v>1.4069769680565948E-2</c:v>
                </c:pt>
                <c:pt idx="5">
                  <c:v>1.2490978905576024E-2</c:v>
                </c:pt>
                <c:pt idx="6">
                  <c:v>9.8820901748039071E-3</c:v>
                </c:pt>
                <c:pt idx="7">
                  <c:v>7.4196502341117247E-3</c:v>
                </c:pt>
                <c:pt idx="8">
                  <c:v>5.0695394921861855E-3</c:v>
                </c:pt>
                <c:pt idx="9">
                  <c:v>5.1302873586511772E-3</c:v>
                </c:pt>
                <c:pt idx="10">
                  <c:v>6.4239175415860316E-3</c:v>
                </c:pt>
                <c:pt idx="11">
                  <c:v>8.113743638111532E-3</c:v>
                </c:pt>
                <c:pt idx="12">
                  <c:v>9.4213108832044666E-3</c:v>
                </c:pt>
                <c:pt idx="13">
                  <c:v>1.1443282986003936E-2</c:v>
                </c:pt>
                <c:pt idx="14">
                  <c:v>1.4868853131721198E-2</c:v>
                </c:pt>
                <c:pt idx="15">
                  <c:v>1.9353875375828691E-2</c:v>
                </c:pt>
                <c:pt idx="16">
                  <c:v>2.3450922465307181E-2</c:v>
                </c:pt>
                <c:pt idx="17">
                  <c:v>2.4375922909813712E-2</c:v>
                </c:pt>
                <c:pt idx="18">
                  <c:v>2.1337246524207119E-2</c:v>
                </c:pt>
                <c:pt idx="19">
                  <c:v>1.4923117256209387E-2</c:v>
                </c:pt>
                <c:pt idx="20">
                  <c:v>9.0512491818918964E-3</c:v>
                </c:pt>
                <c:pt idx="21">
                  <c:v>6.983778281078901E-3</c:v>
                </c:pt>
                <c:pt idx="22">
                  <c:v>8.6306915814206298E-3</c:v>
                </c:pt>
                <c:pt idx="23">
                  <c:v>1.1568549972889501E-2</c:v>
                </c:pt>
                <c:pt idx="24">
                  <c:v>1.3961406582179977E-2</c:v>
                </c:pt>
                <c:pt idx="25">
                  <c:v>1.6120667823074024E-2</c:v>
                </c:pt>
                <c:pt idx="26">
                  <c:v>1.8471090055011685E-2</c:v>
                </c:pt>
                <c:pt idx="27">
                  <c:v>2.1821976550644238E-2</c:v>
                </c:pt>
                <c:pt idx="28">
                  <c:v>2.4163430228326805E-2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03E-4074-B3D8-2EE7E0378E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6166064"/>
        <c:axId val="237842272"/>
      </c:scatterChart>
      <c:valAx>
        <c:axId val="846166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7842272"/>
        <c:crosses val="autoZero"/>
        <c:crossBetween val="midCat"/>
      </c:valAx>
      <c:valAx>
        <c:axId val="23784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6166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434259721638889"/>
          <c:y val="6.3492063492063489E-2"/>
          <c:w val="0.74644093231901332"/>
          <c:h val="0.78286814148231476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4734387041129307"/>
                  <c:y val="-6.274274921640461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sav!$L$6:$L$34</c:f>
              <c:numCache>
                <c:formatCode>General</c:formatCode>
                <c:ptCount val="29"/>
                <c:pt idx="0">
                  <c:v>3.2418119464367595E-2</c:v>
                </c:pt>
                <c:pt idx="1">
                  <c:v>3.0212533788223778E-2</c:v>
                </c:pt>
                <c:pt idx="2">
                  <c:v>2.7061760477333829E-2</c:v>
                </c:pt>
                <c:pt idx="3">
                  <c:v>2.7643808303251999E-2</c:v>
                </c:pt>
                <c:pt idx="4">
                  <c:v>2.9894590452574622E-2</c:v>
                </c:pt>
                <c:pt idx="5">
                  <c:v>2.9223917574527629E-2</c:v>
                </c:pt>
                <c:pt idx="6">
                  <c:v>2.5874195293265075E-2</c:v>
                </c:pt>
                <c:pt idx="7">
                  <c:v>2.1277651565179051E-2</c:v>
                </c:pt>
                <c:pt idx="8">
                  <c:v>1.7405150374234873E-2</c:v>
                </c:pt>
                <c:pt idx="9">
                  <c:v>1.624302861254158E-2</c:v>
                </c:pt>
                <c:pt idx="10">
                  <c:v>1.9742716658288056E-2</c:v>
                </c:pt>
                <c:pt idx="11">
                  <c:v>2.5996682568765098E-2</c:v>
                </c:pt>
                <c:pt idx="12">
                  <c:v>3.2364647430142564E-2</c:v>
                </c:pt>
                <c:pt idx="13">
                  <c:v>3.4630222460496358E-2</c:v>
                </c:pt>
                <c:pt idx="14">
                  <c:v>3.4936305759602562E-2</c:v>
                </c:pt>
                <c:pt idx="15">
                  <c:v>3.4291292654527336E-2</c:v>
                </c:pt>
                <c:pt idx="16">
                  <c:v>3.4684173381218354E-2</c:v>
                </c:pt>
                <c:pt idx="17">
                  <c:v>3.3926660632060374E-2</c:v>
                </c:pt>
                <c:pt idx="18">
                  <c:v>3.2684686497962578E-2</c:v>
                </c:pt>
                <c:pt idx="19">
                  <c:v>3.1305529388758108E-2</c:v>
                </c:pt>
                <c:pt idx="20">
                  <c:v>3.0439682247829891E-2</c:v>
                </c:pt>
                <c:pt idx="21">
                  <c:v>2.895155992470998E-2</c:v>
                </c:pt>
                <c:pt idx="22">
                  <c:v>2.6980249809138331E-2</c:v>
                </c:pt>
                <c:pt idx="23">
                  <c:v>2.6299945433250989E-2</c:v>
                </c:pt>
                <c:pt idx="24">
                  <c:v>2.6884189542208971E-2</c:v>
                </c:pt>
                <c:pt idx="25">
                  <c:v>2.8274894047956776E-2</c:v>
                </c:pt>
                <c:pt idx="26">
                  <c:v>3.0609749481881839E-2</c:v>
                </c:pt>
                <c:pt idx="27">
                  <c:v>3.2549360269253494E-2</c:v>
                </c:pt>
                <c:pt idx="28">
                  <c:v>3.3516990232003677E-2</c:v>
                </c:pt>
              </c:numCache>
            </c:numRef>
          </c:xVal>
          <c:yVal>
            <c:numRef>
              <c:f>sav!$M$14:$M$42</c:f>
              <c:numCache>
                <c:formatCode>General</c:formatCode>
                <c:ptCount val="29"/>
                <c:pt idx="0">
                  <c:v>1.902064264672431E-2</c:v>
                </c:pt>
                <c:pt idx="1">
                  <c:v>1.747375024661748E-2</c:v>
                </c:pt>
                <c:pt idx="2">
                  <c:v>1.6688561216965995E-2</c:v>
                </c:pt>
                <c:pt idx="3">
                  <c:v>1.5634129072021014E-2</c:v>
                </c:pt>
                <c:pt idx="4">
                  <c:v>1.4069769680565948E-2</c:v>
                </c:pt>
                <c:pt idx="5">
                  <c:v>1.2490978905576024E-2</c:v>
                </c:pt>
                <c:pt idx="6">
                  <c:v>9.8820901748039071E-3</c:v>
                </c:pt>
                <c:pt idx="7">
                  <c:v>7.4196502341117247E-3</c:v>
                </c:pt>
                <c:pt idx="8">
                  <c:v>5.0695394921861855E-3</c:v>
                </c:pt>
                <c:pt idx="9">
                  <c:v>5.1302873586511772E-3</c:v>
                </c:pt>
                <c:pt idx="10">
                  <c:v>6.4239175415860316E-3</c:v>
                </c:pt>
                <c:pt idx="11">
                  <c:v>8.113743638111532E-3</c:v>
                </c:pt>
                <c:pt idx="12">
                  <c:v>9.4213108832044666E-3</c:v>
                </c:pt>
                <c:pt idx="13">
                  <c:v>1.1443282986003936E-2</c:v>
                </c:pt>
                <c:pt idx="14">
                  <c:v>1.4868853131721198E-2</c:v>
                </c:pt>
                <c:pt idx="15">
                  <c:v>1.9353875375828691E-2</c:v>
                </c:pt>
                <c:pt idx="16">
                  <c:v>2.3450922465307181E-2</c:v>
                </c:pt>
                <c:pt idx="17">
                  <c:v>2.4375922909813712E-2</c:v>
                </c:pt>
                <c:pt idx="18">
                  <c:v>2.1337246524207119E-2</c:v>
                </c:pt>
                <c:pt idx="19">
                  <c:v>1.4923117256209387E-2</c:v>
                </c:pt>
                <c:pt idx="20">
                  <c:v>9.0512491818918964E-3</c:v>
                </c:pt>
                <c:pt idx="21">
                  <c:v>6.983778281078901E-3</c:v>
                </c:pt>
                <c:pt idx="22">
                  <c:v>8.6306915814206298E-3</c:v>
                </c:pt>
                <c:pt idx="23">
                  <c:v>1.1568549972889501E-2</c:v>
                </c:pt>
                <c:pt idx="24">
                  <c:v>1.3961406582179977E-2</c:v>
                </c:pt>
                <c:pt idx="25">
                  <c:v>1.6120667823074024E-2</c:v>
                </c:pt>
                <c:pt idx="26">
                  <c:v>1.8471090055011685E-2</c:v>
                </c:pt>
                <c:pt idx="27">
                  <c:v>2.1821976550644238E-2</c:v>
                </c:pt>
                <c:pt idx="28">
                  <c:v>2.4163430228326805E-2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F2-4EC4-8F88-86736CC824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6166064"/>
        <c:axId val="237842272"/>
      </c:scatterChart>
      <c:valAx>
        <c:axId val="846166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7842272"/>
        <c:crosses val="autoZero"/>
        <c:crossBetween val="midCat"/>
      </c:valAx>
      <c:valAx>
        <c:axId val="23784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6166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sav!$J$4:$J$48</c:f>
              <c:numCache>
                <c:formatCode>General</c:formatCode>
                <c:ptCount val="45"/>
                <c:pt idx="0">
                  <c:v>0.72610438500884678</c:v>
                </c:pt>
                <c:pt idx="1">
                  <c:v>0.75287015398122092</c:v>
                </c:pt>
                <c:pt idx="2">
                  <c:v>0.75869221713644663</c:v>
                </c:pt>
                <c:pt idx="3">
                  <c:v>0.74212185106052619</c:v>
                </c:pt>
                <c:pt idx="4">
                  <c:v>0.72098307808333284</c:v>
                </c:pt>
                <c:pt idx="5">
                  <c:v>0.71788627393404536</c:v>
                </c:pt>
                <c:pt idx="6">
                  <c:v>0.72285501901454596</c:v>
                </c:pt>
                <c:pt idx="7">
                  <c:v>0.71370339812942696</c:v>
                </c:pt>
                <c:pt idx="8">
                  <c:v>0.69160303846209925</c:v>
                </c:pt>
                <c:pt idx="9">
                  <c:v>0.66347637513512481</c:v>
                </c:pt>
                <c:pt idx="10">
                  <c:v>0.63884925073766929</c:v>
                </c:pt>
                <c:pt idx="11">
                  <c:v>0.62732229358159308</c:v>
                </c:pt>
                <c:pt idx="12">
                  <c:v>0.63832741716147579</c:v>
                </c:pt>
                <c:pt idx="13">
                  <c:v>0.66264488375422281</c:v>
                </c:pt>
                <c:pt idx="14">
                  <c:v>0.68751334527632191</c:v>
                </c:pt>
                <c:pt idx="15">
                  <c:v>0.69255358928180666</c:v>
                </c:pt>
                <c:pt idx="16">
                  <c:v>0.68812295658626121</c:v>
                </c:pt>
                <c:pt idx="17">
                  <c:v>0.67909535793717235</c:v>
                </c:pt>
                <c:pt idx="18">
                  <c:v>0.67508424614162033</c:v>
                </c:pt>
                <c:pt idx="19">
                  <c:v>0.6655128992127981</c:v>
                </c:pt>
                <c:pt idx="20">
                  <c:v>0.65359998892343341</c:v>
                </c:pt>
                <c:pt idx="21">
                  <c:v>0.64102402758771981</c:v>
                </c:pt>
                <c:pt idx="22">
                  <c:v>0.63092906443200814</c:v>
                </c:pt>
                <c:pt idx="23">
                  <c:v>0.61782643789570324</c:v>
                </c:pt>
                <c:pt idx="24">
                  <c:v>0.60238840369588165</c:v>
                </c:pt>
                <c:pt idx="25">
                  <c:v>0.5931902305712009</c:v>
                </c:pt>
                <c:pt idx="26">
                  <c:v>0.59010404178993914</c:v>
                </c:pt>
                <c:pt idx="27">
                  <c:v>0.5909157449264949</c:v>
                </c:pt>
                <c:pt idx="28">
                  <c:v>0.59629084421590739</c:v>
                </c:pt>
                <c:pt idx="29">
                  <c:v>0.59975559438031167</c:v>
                </c:pt>
                <c:pt idx="30">
                  <c:v>0.5985224372257123</c:v>
                </c:pt>
                <c:pt idx="31">
                  <c:v>0.59769003106930563</c:v>
                </c:pt>
                <c:pt idx="32">
                  <c:v>0.60567525944470424</c:v>
                </c:pt>
                <c:pt idx="33">
                  <c:v>0.60576096497515375</c:v>
                </c:pt>
                <c:pt idx="34">
                  <c:v>0.592416512444496</c:v>
                </c:pt>
                <c:pt idx="35">
                  <c:v>0.57035047106047876</c:v>
                </c:pt>
                <c:pt idx="36">
                  <c:v>0.54612159586330611</c:v>
                </c:pt>
                <c:pt idx="37">
                  <c:v>0.51504456352512062</c:v>
                </c:pt>
                <c:pt idx="38">
                  <c:v>0.49677376500925224</c:v>
                </c:pt>
                <c:pt idx="39">
                  <c:v>0.49383594098053801</c:v>
                </c:pt>
                <c:pt idx="40">
                  <c:v>0.49558631290629906</c:v>
                </c:pt>
                <c:pt idx="41">
                  <c:v>0.48590491803345665</c:v>
                </c:pt>
                <c:pt idx="42">
                  <c:v>0.47405780402111347</c:v>
                </c:pt>
                <c:pt idx="43">
                  <c:v>0.46649383839297359</c:v>
                </c:pt>
                <c:pt idx="44">
                  <c:v>0.46108156106173087</c:v>
                </c:pt>
              </c:numCache>
            </c:numRef>
          </c:xVal>
          <c:yVal>
            <c:numRef>
              <c:f>sav!$K$4:$K$48</c:f>
              <c:numCache>
                <c:formatCode>General</c:formatCode>
                <c:ptCount val="45"/>
                <c:pt idx="0">
                  <c:v>7.0918148622520022E-2</c:v>
                </c:pt>
                <c:pt idx="1">
                  <c:v>7.6455893927149146E-2</c:v>
                </c:pt>
                <c:pt idx="2">
                  <c:v>7.7660458717885503E-2</c:v>
                </c:pt>
                <c:pt idx="3">
                  <c:v>7.4232107115970933E-2</c:v>
                </c:pt>
                <c:pt idx="4">
                  <c:v>6.9858567879310232E-2</c:v>
                </c:pt>
                <c:pt idx="5">
                  <c:v>6.9217849779457649E-2</c:v>
                </c:pt>
                <c:pt idx="6">
                  <c:v>7.0245866003009513E-2</c:v>
                </c:pt>
                <c:pt idx="7">
                  <c:v>6.8352427199191768E-2</c:v>
                </c:pt>
                <c:pt idx="8">
                  <c:v>6.3779938992158461E-2</c:v>
                </c:pt>
                <c:pt idx="9">
                  <c:v>5.7960629338301678E-2</c:v>
                </c:pt>
                <c:pt idx="10">
                  <c:v>5.2865362221586748E-2</c:v>
                </c:pt>
                <c:pt idx="11">
                  <c:v>5.0480474534122702E-2</c:v>
                </c:pt>
                <c:pt idx="12">
                  <c:v>5.2757396654098426E-2</c:v>
                </c:pt>
                <c:pt idx="13">
                  <c:v>5.7788596638804708E-2</c:v>
                </c:pt>
                <c:pt idx="14">
                  <c:v>6.2933795574411422E-2</c:v>
                </c:pt>
                <c:pt idx="15">
                  <c:v>6.3976604678994464E-2</c:v>
                </c:pt>
                <c:pt idx="16">
                  <c:v>6.3059922052329909E-2</c:v>
                </c:pt>
                <c:pt idx="17">
                  <c:v>6.119214302148393E-2</c:v>
                </c:pt>
                <c:pt idx="18">
                  <c:v>6.0362257822404196E-2</c:v>
                </c:pt>
                <c:pt idx="19">
                  <c:v>5.8381979147475463E-2</c:v>
                </c:pt>
                <c:pt idx="20">
                  <c:v>5.5917239087606908E-2</c:v>
                </c:pt>
                <c:pt idx="21">
                  <c:v>5.3315316052631685E-2</c:v>
                </c:pt>
                <c:pt idx="22">
                  <c:v>5.1226702985932716E-2</c:v>
                </c:pt>
                <c:pt idx="23">
                  <c:v>4.851581473704205E-2</c:v>
                </c:pt>
                <c:pt idx="24">
                  <c:v>4.5321738695699644E-2</c:v>
                </c:pt>
                <c:pt idx="25">
                  <c:v>4.341866839404155E-2</c:v>
                </c:pt>
                <c:pt idx="26">
                  <c:v>4.2780146577228777E-2</c:v>
                </c:pt>
                <c:pt idx="27">
                  <c:v>4.2948085157205829E-2</c:v>
                </c:pt>
                <c:pt idx="28">
                  <c:v>4.4060174665360136E-2</c:v>
                </c:pt>
                <c:pt idx="29">
                  <c:v>4.4777019526961039E-2</c:v>
                </c:pt>
                <c:pt idx="30">
                  <c:v>4.4521883563940462E-2</c:v>
                </c:pt>
                <c:pt idx="31">
                  <c:v>4.4349661600545986E-2</c:v>
                </c:pt>
                <c:pt idx="32">
                  <c:v>4.6001777816145693E-2</c:v>
                </c:pt>
                <c:pt idx="33">
                  <c:v>4.6019509994859396E-2</c:v>
                </c:pt>
                <c:pt idx="34">
                  <c:v>4.3258588781619853E-2</c:v>
                </c:pt>
                <c:pt idx="35">
                  <c:v>3.8693200909064557E-2</c:v>
                </c:pt>
                <c:pt idx="36">
                  <c:v>3.3680330178615048E-2</c:v>
                </c:pt>
                <c:pt idx="37">
                  <c:v>2.725059935002495E-2</c:v>
                </c:pt>
                <c:pt idx="38">
                  <c:v>2.3470434139845286E-2</c:v>
                </c:pt>
                <c:pt idx="39">
                  <c:v>2.2862608478731995E-2</c:v>
                </c:pt>
                <c:pt idx="40">
                  <c:v>2.3224754394406688E-2</c:v>
                </c:pt>
                <c:pt idx="41">
                  <c:v>2.1221707179335851E-2</c:v>
                </c:pt>
                <c:pt idx="42">
                  <c:v>1.8770580142299327E-2</c:v>
                </c:pt>
                <c:pt idx="43">
                  <c:v>1.7205621736477297E-2</c:v>
                </c:pt>
                <c:pt idx="44">
                  <c:v>1.608584021966844E-2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01-452A-9EA8-716DB37D12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0216832"/>
        <c:axId val="1247894496"/>
      </c:scatterChart>
      <c:valAx>
        <c:axId val="1520216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47894496"/>
        <c:crosses val="autoZero"/>
        <c:crossBetween val="midCat"/>
      </c:valAx>
      <c:valAx>
        <c:axId val="124789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20216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sce!$B$9:$B$298</c:f>
              <c:numCache>
                <c:formatCode>General</c:formatCode>
                <c:ptCount val="29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  <c:pt idx="36">
                  <c:v>2051</c:v>
                </c:pt>
                <c:pt idx="37">
                  <c:v>2052</c:v>
                </c:pt>
                <c:pt idx="38">
                  <c:v>2053</c:v>
                </c:pt>
                <c:pt idx="39">
                  <c:v>2054</c:v>
                </c:pt>
                <c:pt idx="40">
                  <c:v>2055</c:v>
                </c:pt>
                <c:pt idx="41">
                  <c:v>2056</c:v>
                </c:pt>
                <c:pt idx="42">
                  <c:v>2057</c:v>
                </c:pt>
                <c:pt idx="43">
                  <c:v>2058</c:v>
                </c:pt>
                <c:pt idx="44">
                  <c:v>2059</c:v>
                </c:pt>
                <c:pt idx="45">
                  <c:v>2060</c:v>
                </c:pt>
                <c:pt idx="46">
                  <c:v>2061</c:v>
                </c:pt>
                <c:pt idx="47">
                  <c:v>2062</c:v>
                </c:pt>
                <c:pt idx="48">
                  <c:v>2063</c:v>
                </c:pt>
                <c:pt idx="49">
                  <c:v>2064</c:v>
                </c:pt>
                <c:pt idx="50">
                  <c:v>2065</c:v>
                </c:pt>
                <c:pt idx="51">
                  <c:v>2066</c:v>
                </c:pt>
                <c:pt idx="52">
                  <c:v>2067</c:v>
                </c:pt>
                <c:pt idx="53">
                  <c:v>2068</c:v>
                </c:pt>
                <c:pt idx="54">
                  <c:v>2069</c:v>
                </c:pt>
                <c:pt idx="55">
                  <c:v>2070</c:v>
                </c:pt>
                <c:pt idx="56">
                  <c:v>2071</c:v>
                </c:pt>
                <c:pt idx="57">
                  <c:v>2072</c:v>
                </c:pt>
                <c:pt idx="58">
                  <c:v>2073</c:v>
                </c:pt>
                <c:pt idx="59">
                  <c:v>2074</c:v>
                </c:pt>
                <c:pt idx="60">
                  <c:v>2075</c:v>
                </c:pt>
                <c:pt idx="61">
                  <c:v>2076</c:v>
                </c:pt>
                <c:pt idx="62">
                  <c:v>2077</c:v>
                </c:pt>
                <c:pt idx="63">
                  <c:v>2078</c:v>
                </c:pt>
                <c:pt idx="64">
                  <c:v>2079</c:v>
                </c:pt>
                <c:pt idx="65">
                  <c:v>2080</c:v>
                </c:pt>
                <c:pt idx="66">
                  <c:v>2081</c:v>
                </c:pt>
                <c:pt idx="67">
                  <c:v>2082</c:v>
                </c:pt>
                <c:pt idx="68">
                  <c:v>2083</c:v>
                </c:pt>
                <c:pt idx="69">
                  <c:v>2084</c:v>
                </c:pt>
                <c:pt idx="70">
                  <c:v>2085</c:v>
                </c:pt>
                <c:pt idx="71">
                  <c:v>2086</c:v>
                </c:pt>
                <c:pt idx="72">
                  <c:v>2087</c:v>
                </c:pt>
                <c:pt idx="73">
                  <c:v>2088</c:v>
                </c:pt>
                <c:pt idx="74">
                  <c:v>2089</c:v>
                </c:pt>
                <c:pt idx="75">
                  <c:v>2090</c:v>
                </c:pt>
                <c:pt idx="76">
                  <c:v>2091</c:v>
                </c:pt>
                <c:pt idx="77">
                  <c:v>2092</c:v>
                </c:pt>
                <c:pt idx="78">
                  <c:v>2093</c:v>
                </c:pt>
                <c:pt idx="79">
                  <c:v>2094</c:v>
                </c:pt>
                <c:pt idx="80">
                  <c:v>2095</c:v>
                </c:pt>
                <c:pt idx="81">
                  <c:v>2096</c:v>
                </c:pt>
                <c:pt idx="82">
                  <c:v>2097</c:v>
                </c:pt>
                <c:pt idx="83">
                  <c:v>2098</c:v>
                </c:pt>
                <c:pt idx="84">
                  <c:v>2099</c:v>
                </c:pt>
                <c:pt idx="85">
                  <c:v>2100</c:v>
                </c:pt>
                <c:pt idx="86">
                  <c:v>2101</c:v>
                </c:pt>
                <c:pt idx="87">
                  <c:v>2102</c:v>
                </c:pt>
                <c:pt idx="88">
                  <c:v>2103</c:v>
                </c:pt>
                <c:pt idx="89">
                  <c:v>2104</c:v>
                </c:pt>
                <c:pt idx="90">
                  <c:v>2105</c:v>
                </c:pt>
                <c:pt idx="91">
                  <c:v>2106</c:v>
                </c:pt>
                <c:pt idx="92">
                  <c:v>2107</c:v>
                </c:pt>
                <c:pt idx="93">
                  <c:v>2108</c:v>
                </c:pt>
                <c:pt idx="94">
                  <c:v>2109</c:v>
                </c:pt>
                <c:pt idx="95">
                  <c:v>2110</c:v>
                </c:pt>
                <c:pt idx="96">
                  <c:v>2111</c:v>
                </c:pt>
                <c:pt idx="97">
                  <c:v>2112</c:v>
                </c:pt>
                <c:pt idx="98">
                  <c:v>2113</c:v>
                </c:pt>
                <c:pt idx="99">
                  <c:v>2114</c:v>
                </c:pt>
                <c:pt idx="100">
                  <c:v>2115</c:v>
                </c:pt>
                <c:pt idx="101">
                  <c:v>2116</c:v>
                </c:pt>
                <c:pt idx="102">
                  <c:v>2117</c:v>
                </c:pt>
                <c:pt idx="103">
                  <c:v>2118</c:v>
                </c:pt>
                <c:pt idx="104">
                  <c:v>2119</c:v>
                </c:pt>
                <c:pt idx="105">
                  <c:v>2120</c:v>
                </c:pt>
                <c:pt idx="106">
                  <c:v>2121</c:v>
                </c:pt>
                <c:pt idx="107">
                  <c:v>2122</c:v>
                </c:pt>
                <c:pt idx="108">
                  <c:v>2123</c:v>
                </c:pt>
                <c:pt idx="109">
                  <c:v>2124</c:v>
                </c:pt>
                <c:pt idx="110">
                  <c:v>2125</c:v>
                </c:pt>
                <c:pt idx="111">
                  <c:v>2126</c:v>
                </c:pt>
                <c:pt idx="112">
                  <c:v>2127</c:v>
                </c:pt>
                <c:pt idx="113">
                  <c:v>2128</c:v>
                </c:pt>
                <c:pt idx="114">
                  <c:v>2129</c:v>
                </c:pt>
                <c:pt idx="115">
                  <c:v>2130</c:v>
                </c:pt>
                <c:pt idx="116">
                  <c:v>2131</c:v>
                </c:pt>
                <c:pt idx="117">
                  <c:v>2132</c:v>
                </c:pt>
                <c:pt idx="118">
                  <c:v>2133</c:v>
                </c:pt>
                <c:pt idx="119">
                  <c:v>2134</c:v>
                </c:pt>
                <c:pt idx="120">
                  <c:v>2135</c:v>
                </c:pt>
                <c:pt idx="121">
                  <c:v>2136</c:v>
                </c:pt>
                <c:pt idx="122">
                  <c:v>2137</c:v>
                </c:pt>
                <c:pt idx="123">
                  <c:v>2138</c:v>
                </c:pt>
                <c:pt idx="124">
                  <c:v>2139</c:v>
                </c:pt>
                <c:pt idx="125">
                  <c:v>2140</c:v>
                </c:pt>
                <c:pt idx="126">
                  <c:v>2141</c:v>
                </c:pt>
                <c:pt idx="127">
                  <c:v>2142</c:v>
                </c:pt>
                <c:pt idx="128">
                  <c:v>2143</c:v>
                </c:pt>
                <c:pt idx="129">
                  <c:v>2144</c:v>
                </c:pt>
                <c:pt idx="130">
                  <c:v>2145</c:v>
                </c:pt>
                <c:pt idx="131">
                  <c:v>2146</c:v>
                </c:pt>
                <c:pt idx="132">
                  <c:v>2147</c:v>
                </c:pt>
                <c:pt idx="133">
                  <c:v>2148</c:v>
                </c:pt>
                <c:pt idx="134">
                  <c:v>2149</c:v>
                </c:pt>
                <c:pt idx="135">
                  <c:v>2150</c:v>
                </c:pt>
                <c:pt idx="136">
                  <c:v>2151</c:v>
                </c:pt>
                <c:pt idx="137">
                  <c:v>2152</c:v>
                </c:pt>
                <c:pt idx="138">
                  <c:v>2153</c:v>
                </c:pt>
                <c:pt idx="139">
                  <c:v>2154</c:v>
                </c:pt>
                <c:pt idx="140">
                  <c:v>2155</c:v>
                </c:pt>
                <c:pt idx="141">
                  <c:v>2156</c:v>
                </c:pt>
                <c:pt idx="142">
                  <c:v>2157</c:v>
                </c:pt>
                <c:pt idx="143">
                  <c:v>2158</c:v>
                </c:pt>
                <c:pt idx="144">
                  <c:v>2159</c:v>
                </c:pt>
                <c:pt idx="145">
                  <c:v>2160</c:v>
                </c:pt>
                <c:pt idx="146">
                  <c:v>2161</c:v>
                </c:pt>
                <c:pt idx="147">
                  <c:v>2162</c:v>
                </c:pt>
                <c:pt idx="148">
                  <c:v>2163</c:v>
                </c:pt>
                <c:pt idx="149">
                  <c:v>2164</c:v>
                </c:pt>
                <c:pt idx="150">
                  <c:v>2165</c:v>
                </c:pt>
                <c:pt idx="151">
                  <c:v>2166</c:v>
                </c:pt>
                <c:pt idx="152">
                  <c:v>2167</c:v>
                </c:pt>
                <c:pt idx="153">
                  <c:v>2168</c:v>
                </c:pt>
                <c:pt idx="154">
                  <c:v>2169</c:v>
                </c:pt>
                <c:pt idx="155">
                  <c:v>2170</c:v>
                </c:pt>
                <c:pt idx="156">
                  <c:v>2171</c:v>
                </c:pt>
                <c:pt idx="157">
                  <c:v>2172</c:v>
                </c:pt>
                <c:pt idx="158">
                  <c:v>2173</c:v>
                </c:pt>
                <c:pt idx="159">
                  <c:v>2174</c:v>
                </c:pt>
                <c:pt idx="160">
                  <c:v>2175</c:v>
                </c:pt>
                <c:pt idx="161">
                  <c:v>2176</c:v>
                </c:pt>
                <c:pt idx="162">
                  <c:v>2177</c:v>
                </c:pt>
                <c:pt idx="163">
                  <c:v>2178</c:v>
                </c:pt>
                <c:pt idx="164">
                  <c:v>2179</c:v>
                </c:pt>
                <c:pt idx="165">
                  <c:v>2180</c:v>
                </c:pt>
                <c:pt idx="166">
                  <c:v>2181</c:v>
                </c:pt>
                <c:pt idx="167">
                  <c:v>2182</c:v>
                </c:pt>
                <c:pt idx="168">
                  <c:v>2183</c:v>
                </c:pt>
                <c:pt idx="169">
                  <c:v>2184</c:v>
                </c:pt>
                <c:pt idx="170">
                  <c:v>2185</c:v>
                </c:pt>
                <c:pt idx="171">
                  <c:v>2186</c:v>
                </c:pt>
                <c:pt idx="172">
                  <c:v>2187</c:v>
                </c:pt>
                <c:pt idx="173">
                  <c:v>2188</c:v>
                </c:pt>
                <c:pt idx="174">
                  <c:v>2189</c:v>
                </c:pt>
                <c:pt idx="175">
                  <c:v>2190</c:v>
                </c:pt>
                <c:pt idx="176">
                  <c:v>2191</c:v>
                </c:pt>
                <c:pt idx="177">
                  <c:v>2192</c:v>
                </c:pt>
                <c:pt idx="178">
                  <c:v>2193</c:v>
                </c:pt>
                <c:pt idx="179">
                  <c:v>2194</c:v>
                </c:pt>
                <c:pt idx="180">
                  <c:v>2195</c:v>
                </c:pt>
                <c:pt idx="181">
                  <c:v>2196</c:v>
                </c:pt>
                <c:pt idx="182">
                  <c:v>2197</c:v>
                </c:pt>
                <c:pt idx="183">
                  <c:v>2198</c:v>
                </c:pt>
                <c:pt idx="184">
                  <c:v>2199</c:v>
                </c:pt>
                <c:pt idx="185">
                  <c:v>2200</c:v>
                </c:pt>
                <c:pt idx="186">
                  <c:v>2201</c:v>
                </c:pt>
                <c:pt idx="187">
                  <c:v>2202</c:v>
                </c:pt>
                <c:pt idx="188">
                  <c:v>2203</c:v>
                </c:pt>
                <c:pt idx="189">
                  <c:v>2204</c:v>
                </c:pt>
                <c:pt idx="190">
                  <c:v>2205</c:v>
                </c:pt>
                <c:pt idx="191">
                  <c:v>2206</c:v>
                </c:pt>
                <c:pt idx="192">
                  <c:v>2207</c:v>
                </c:pt>
                <c:pt idx="193">
                  <c:v>2208</c:v>
                </c:pt>
                <c:pt idx="194">
                  <c:v>2209</c:v>
                </c:pt>
                <c:pt idx="195">
                  <c:v>2210</c:v>
                </c:pt>
                <c:pt idx="196">
                  <c:v>2211</c:v>
                </c:pt>
                <c:pt idx="197">
                  <c:v>2212</c:v>
                </c:pt>
                <c:pt idx="198">
                  <c:v>2213</c:v>
                </c:pt>
                <c:pt idx="199">
                  <c:v>2214</c:v>
                </c:pt>
                <c:pt idx="200">
                  <c:v>2215</c:v>
                </c:pt>
                <c:pt idx="201">
                  <c:v>2216</c:v>
                </c:pt>
                <c:pt idx="202">
                  <c:v>2217</c:v>
                </c:pt>
                <c:pt idx="203">
                  <c:v>2218</c:v>
                </c:pt>
                <c:pt idx="204">
                  <c:v>2219</c:v>
                </c:pt>
                <c:pt idx="205">
                  <c:v>2220</c:v>
                </c:pt>
                <c:pt idx="206">
                  <c:v>2221</c:v>
                </c:pt>
                <c:pt idx="207">
                  <c:v>2222</c:v>
                </c:pt>
                <c:pt idx="208">
                  <c:v>2223</c:v>
                </c:pt>
                <c:pt idx="209">
                  <c:v>2224</c:v>
                </c:pt>
                <c:pt idx="210">
                  <c:v>2225</c:v>
                </c:pt>
                <c:pt idx="211">
                  <c:v>2226</c:v>
                </c:pt>
                <c:pt idx="212">
                  <c:v>2227</c:v>
                </c:pt>
                <c:pt idx="213">
                  <c:v>2228</c:v>
                </c:pt>
                <c:pt idx="214">
                  <c:v>2229</c:v>
                </c:pt>
                <c:pt idx="215">
                  <c:v>2230</c:v>
                </c:pt>
                <c:pt idx="216">
                  <c:v>2231</c:v>
                </c:pt>
                <c:pt idx="217">
                  <c:v>2232</c:v>
                </c:pt>
                <c:pt idx="218">
                  <c:v>2233</c:v>
                </c:pt>
                <c:pt idx="219">
                  <c:v>2234</c:v>
                </c:pt>
                <c:pt idx="220">
                  <c:v>2235</c:v>
                </c:pt>
                <c:pt idx="221">
                  <c:v>2236</c:v>
                </c:pt>
                <c:pt idx="222">
                  <c:v>2237</c:v>
                </c:pt>
                <c:pt idx="223">
                  <c:v>2238</c:v>
                </c:pt>
                <c:pt idx="224">
                  <c:v>2239</c:v>
                </c:pt>
                <c:pt idx="225">
                  <c:v>2240</c:v>
                </c:pt>
                <c:pt idx="226">
                  <c:v>2241</c:v>
                </c:pt>
                <c:pt idx="227">
                  <c:v>2242</c:v>
                </c:pt>
                <c:pt idx="228">
                  <c:v>2243</c:v>
                </c:pt>
                <c:pt idx="229">
                  <c:v>2244</c:v>
                </c:pt>
                <c:pt idx="230">
                  <c:v>2245</c:v>
                </c:pt>
                <c:pt idx="231">
                  <c:v>2246</c:v>
                </c:pt>
                <c:pt idx="232">
                  <c:v>2247</c:v>
                </c:pt>
                <c:pt idx="233">
                  <c:v>2248</c:v>
                </c:pt>
                <c:pt idx="234">
                  <c:v>2249</c:v>
                </c:pt>
                <c:pt idx="235">
                  <c:v>2250</c:v>
                </c:pt>
                <c:pt idx="236">
                  <c:v>2251</c:v>
                </c:pt>
                <c:pt idx="237">
                  <c:v>2252</c:v>
                </c:pt>
                <c:pt idx="238">
                  <c:v>2253</c:v>
                </c:pt>
                <c:pt idx="239">
                  <c:v>2254</c:v>
                </c:pt>
                <c:pt idx="240">
                  <c:v>2255</c:v>
                </c:pt>
                <c:pt idx="241">
                  <c:v>2256</c:v>
                </c:pt>
                <c:pt idx="242">
                  <c:v>2257</c:v>
                </c:pt>
                <c:pt idx="243">
                  <c:v>2258</c:v>
                </c:pt>
                <c:pt idx="244">
                  <c:v>2259</c:v>
                </c:pt>
                <c:pt idx="245">
                  <c:v>2260</c:v>
                </c:pt>
                <c:pt idx="246">
                  <c:v>2261</c:v>
                </c:pt>
                <c:pt idx="247">
                  <c:v>2262</c:v>
                </c:pt>
                <c:pt idx="248">
                  <c:v>2263</c:v>
                </c:pt>
                <c:pt idx="249">
                  <c:v>2264</c:v>
                </c:pt>
                <c:pt idx="250">
                  <c:v>2265</c:v>
                </c:pt>
                <c:pt idx="251">
                  <c:v>2266</c:v>
                </c:pt>
                <c:pt idx="252">
                  <c:v>2267</c:v>
                </c:pt>
                <c:pt idx="253">
                  <c:v>2268</c:v>
                </c:pt>
                <c:pt idx="254">
                  <c:v>2269</c:v>
                </c:pt>
                <c:pt idx="255">
                  <c:v>2270</c:v>
                </c:pt>
                <c:pt idx="256">
                  <c:v>2271</c:v>
                </c:pt>
                <c:pt idx="257">
                  <c:v>2272</c:v>
                </c:pt>
                <c:pt idx="258">
                  <c:v>2273</c:v>
                </c:pt>
                <c:pt idx="259">
                  <c:v>2274</c:v>
                </c:pt>
                <c:pt idx="260">
                  <c:v>2275</c:v>
                </c:pt>
                <c:pt idx="261">
                  <c:v>2276</c:v>
                </c:pt>
                <c:pt idx="262">
                  <c:v>2277</c:v>
                </c:pt>
                <c:pt idx="263">
                  <c:v>2278</c:v>
                </c:pt>
                <c:pt idx="264">
                  <c:v>2279</c:v>
                </c:pt>
                <c:pt idx="265">
                  <c:v>2280</c:v>
                </c:pt>
                <c:pt idx="266">
                  <c:v>2281</c:v>
                </c:pt>
                <c:pt idx="267">
                  <c:v>2282</c:v>
                </c:pt>
                <c:pt idx="268">
                  <c:v>2283</c:v>
                </c:pt>
                <c:pt idx="269">
                  <c:v>2284</c:v>
                </c:pt>
                <c:pt idx="270">
                  <c:v>2285</c:v>
                </c:pt>
                <c:pt idx="271">
                  <c:v>2286</c:v>
                </c:pt>
                <c:pt idx="272">
                  <c:v>2287</c:v>
                </c:pt>
                <c:pt idx="273">
                  <c:v>2288</c:v>
                </c:pt>
                <c:pt idx="274">
                  <c:v>2289</c:v>
                </c:pt>
                <c:pt idx="275">
                  <c:v>2290</c:v>
                </c:pt>
                <c:pt idx="276">
                  <c:v>2291</c:v>
                </c:pt>
                <c:pt idx="277">
                  <c:v>2292</c:v>
                </c:pt>
                <c:pt idx="278">
                  <c:v>2293</c:v>
                </c:pt>
                <c:pt idx="279">
                  <c:v>2294</c:v>
                </c:pt>
                <c:pt idx="280">
                  <c:v>2295</c:v>
                </c:pt>
                <c:pt idx="281">
                  <c:v>2296</c:v>
                </c:pt>
                <c:pt idx="282">
                  <c:v>2297</c:v>
                </c:pt>
                <c:pt idx="283">
                  <c:v>2298</c:v>
                </c:pt>
                <c:pt idx="284">
                  <c:v>2299</c:v>
                </c:pt>
                <c:pt idx="285">
                  <c:v>2300</c:v>
                </c:pt>
                <c:pt idx="286">
                  <c:v>2301</c:v>
                </c:pt>
                <c:pt idx="287">
                  <c:v>2302</c:v>
                </c:pt>
                <c:pt idx="288">
                  <c:v>2303</c:v>
                </c:pt>
                <c:pt idx="289">
                  <c:v>2304</c:v>
                </c:pt>
              </c:numCache>
            </c:numRef>
          </c:xVal>
          <c:yVal>
            <c:numRef>
              <c:f>sce!$AR$9:$AR$298</c:f>
              <c:numCache>
                <c:formatCode>General</c:formatCode>
                <c:ptCount val="290"/>
                <c:pt idx="0">
                  <c:v>3.1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1.7050000000000001</c:v>
                </c:pt>
                <c:pt idx="84">
                  <c:v>1.7050000000000001</c:v>
                </c:pt>
                <c:pt idx="85">
                  <c:v>1.7050000000000001</c:v>
                </c:pt>
                <c:pt idx="86">
                  <c:v>1.7050000000000001</c:v>
                </c:pt>
                <c:pt idx="87">
                  <c:v>1.7050000000000001</c:v>
                </c:pt>
                <c:pt idx="88">
                  <c:v>1.7050000000000001</c:v>
                </c:pt>
                <c:pt idx="89">
                  <c:v>1.7050000000000001</c:v>
                </c:pt>
                <c:pt idx="90">
                  <c:v>1.7050000000000001</c:v>
                </c:pt>
                <c:pt idx="91">
                  <c:v>1.7050000000000001</c:v>
                </c:pt>
                <c:pt idx="92">
                  <c:v>1.7050000000000001</c:v>
                </c:pt>
                <c:pt idx="93">
                  <c:v>1.7050000000000001</c:v>
                </c:pt>
                <c:pt idx="94">
                  <c:v>1.7050000000000001</c:v>
                </c:pt>
                <c:pt idx="95">
                  <c:v>1.7050000000000001</c:v>
                </c:pt>
                <c:pt idx="96">
                  <c:v>1.7050000000000001</c:v>
                </c:pt>
                <c:pt idx="97">
                  <c:v>1.7050000000000001</c:v>
                </c:pt>
                <c:pt idx="98">
                  <c:v>1.7050000000000001</c:v>
                </c:pt>
                <c:pt idx="99">
                  <c:v>1.7050000000000001</c:v>
                </c:pt>
                <c:pt idx="100">
                  <c:v>1.7050000000000001</c:v>
                </c:pt>
                <c:pt idx="101">
                  <c:v>1.7050000000000001</c:v>
                </c:pt>
                <c:pt idx="102">
                  <c:v>1.7050000000000001</c:v>
                </c:pt>
                <c:pt idx="103">
                  <c:v>1.7050000000000001</c:v>
                </c:pt>
                <c:pt idx="104">
                  <c:v>1.7050000000000001</c:v>
                </c:pt>
                <c:pt idx="105">
                  <c:v>1.7050000000000001</c:v>
                </c:pt>
                <c:pt idx="106">
                  <c:v>1.7050000000000001</c:v>
                </c:pt>
                <c:pt idx="107">
                  <c:v>1.7050000000000001</c:v>
                </c:pt>
                <c:pt idx="108">
                  <c:v>1.7050000000000001</c:v>
                </c:pt>
                <c:pt idx="109">
                  <c:v>1.7050000000000001</c:v>
                </c:pt>
                <c:pt idx="110">
                  <c:v>1.7050000000000001</c:v>
                </c:pt>
                <c:pt idx="111">
                  <c:v>1.7050000000000001</c:v>
                </c:pt>
                <c:pt idx="112">
                  <c:v>1.7050000000000001</c:v>
                </c:pt>
                <c:pt idx="113">
                  <c:v>1.7050000000000001</c:v>
                </c:pt>
                <c:pt idx="114">
                  <c:v>1.7050000000000001</c:v>
                </c:pt>
                <c:pt idx="115">
                  <c:v>1.7050000000000001</c:v>
                </c:pt>
                <c:pt idx="116">
                  <c:v>1.7050000000000001</c:v>
                </c:pt>
                <c:pt idx="117">
                  <c:v>1.7050000000000001</c:v>
                </c:pt>
                <c:pt idx="118">
                  <c:v>1.7050000000000001</c:v>
                </c:pt>
                <c:pt idx="119">
                  <c:v>1.7050000000000001</c:v>
                </c:pt>
                <c:pt idx="120">
                  <c:v>1.7050000000000001</c:v>
                </c:pt>
                <c:pt idx="121">
                  <c:v>1.7050000000000001</c:v>
                </c:pt>
                <c:pt idx="122">
                  <c:v>1.7050000000000001</c:v>
                </c:pt>
                <c:pt idx="123">
                  <c:v>1.7050000000000001</c:v>
                </c:pt>
                <c:pt idx="124">
                  <c:v>1.7050000000000001</c:v>
                </c:pt>
                <c:pt idx="125">
                  <c:v>1.7050000000000001</c:v>
                </c:pt>
                <c:pt idx="126">
                  <c:v>1.7050000000000001</c:v>
                </c:pt>
                <c:pt idx="127">
                  <c:v>1.7050000000000001</c:v>
                </c:pt>
                <c:pt idx="128">
                  <c:v>1.7050000000000001</c:v>
                </c:pt>
                <c:pt idx="129">
                  <c:v>1.7050000000000001</c:v>
                </c:pt>
                <c:pt idx="130">
                  <c:v>1.7050000000000001</c:v>
                </c:pt>
                <c:pt idx="131">
                  <c:v>1.7050000000000001</c:v>
                </c:pt>
                <c:pt idx="132">
                  <c:v>1.7050000000000001</c:v>
                </c:pt>
                <c:pt idx="133">
                  <c:v>1.7050000000000001</c:v>
                </c:pt>
                <c:pt idx="134">
                  <c:v>1.7050000000000001</c:v>
                </c:pt>
                <c:pt idx="135">
                  <c:v>1.7050000000000001</c:v>
                </c:pt>
                <c:pt idx="136">
                  <c:v>1.7050000000000001</c:v>
                </c:pt>
                <c:pt idx="137">
                  <c:v>1.7050000000000001</c:v>
                </c:pt>
                <c:pt idx="138">
                  <c:v>1.7050000000000001</c:v>
                </c:pt>
                <c:pt idx="139">
                  <c:v>1.7050000000000001</c:v>
                </c:pt>
                <c:pt idx="140">
                  <c:v>1.7050000000000001</c:v>
                </c:pt>
                <c:pt idx="141">
                  <c:v>1.7050000000000001</c:v>
                </c:pt>
                <c:pt idx="142">
                  <c:v>1.7050000000000001</c:v>
                </c:pt>
                <c:pt idx="143">
                  <c:v>1.7050000000000001</c:v>
                </c:pt>
                <c:pt idx="144">
                  <c:v>1.7050000000000001</c:v>
                </c:pt>
                <c:pt idx="145">
                  <c:v>1.7050000000000001</c:v>
                </c:pt>
                <c:pt idx="146">
                  <c:v>1.7050000000000001</c:v>
                </c:pt>
                <c:pt idx="147">
                  <c:v>1.7050000000000001</c:v>
                </c:pt>
                <c:pt idx="148">
                  <c:v>1.7050000000000001</c:v>
                </c:pt>
                <c:pt idx="149">
                  <c:v>1.7050000000000001</c:v>
                </c:pt>
                <c:pt idx="150">
                  <c:v>1.7050000000000001</c:v>
                </c:pt>
                <c:pt idx="151">
                  <c:v>1.7050000000000001</c:v>
                </c:pt>
                <c:pt idx="152">
                  <c:v>1.7050000000000001</c:v>
                </c:pt>
                <c:pt idx="153">
                  <c:v>1.7050000000000001</c:v>
                </c:pt>
                <c:pt idx="154">
                  <c:v>1.7050000000000001</c:v>
                </c:pt>
                <c:pt idx="155">
                  <c:v>1.7050000000000001</c:v>
                </c:pt>
                <c:pt idx="156">
                  <c:v>1.7050000000000001</c:v>
                </c:pt>
                <c:pt idx="157">
                  <c:v>1.7050000000000001</c:v>
                </c:pt>
                <c:pt idx="158">
                  <c:v>1.7050000000000001</c:v>
                </c:pt>
                <c:pt idx="159">
                  <c:v>1.7050000000000001</c:v>
                </c:pt>
                <c:pt idx="160">
                  <c:v>1.7050000000000001</c:v>
                </c:pt>
                <c:pt idx="161">
                  <c:v>1.7050000000000001</c:v>
                </c:pt>
                <c:pt idx="162">
                  <c:v>1.7050000000000001</c:v>
                </c:pt>
                <c:pt idx="163">
                  <c:v>1.7050000000000001</c:v>
                </c:pt>
                <c:pt idx="164">
                  <c:v>1.7050000000000001</c:v>
                </c:pt>
                <c:pt idx="165">
                  <c:v>1.7050000000000001</c:v>
                </c:pt>
                <c:pt idx="166">
                  <c:v>1.7050000000000001</c:v>
                </c:pt>
                <c:pt idx="167">
                  <c:v>1.7050000000000001</c:v>
                </c:pt>
                <c:pt idx="168">
                  <c:v>1.7050000000000001</c:v>
                </c:pt>
                <c:pt idx="169">
                  <c:v>1.7050000000000001</c:v>
                </c:pt>
                <c:pt idx="170">
                  <c:v>1.7050000000000001</c:v>
                </c:pt>
                <c:pt idx="171">
                  <c:v>1.7050000000000001</c:v>
                </c:pt>
                <c:pt idx="172">
                  <c:v>1.7050000000000001</c:v>
                </c:pt>
                <c:pt idx="173">
                  <c:v>1.7050000000000001</c:v>
                </c:pt>
                <c:pt idx="174">
                  <c:v>1.7050000000000001</c:v>
                </c:pt>
                <c:pt idx="175">
                  <c:v>1.7050000000000001</c:v>
                </c:pt>
                <c:pt idx="176">
                  <c:v>1.7050000000000001</c:v>
                </c:pt>
                <c:pt idx="177">
                  <c:v>1.7050000000000001</c:v>
                </c:pt>
                <c:pt idx="178">
                  <c:v>1.7050000000000001</c:v>
                </c:pt>
                <c:pt idx="179">
                  <c:v>1.7050000000000001</c:v>
                </c:pt>
                <c:pt idx="180">
                  <c:v>1.7050000000000001</c:v>
                </c:pt>
                <c:pt idx="181">
                  <c:v>1.7050000000000001</c:v>
                </c:pt>
                <c:pt idx="182">
                  <c:v>1.7050000000000001</c:v>
                </c:pt>
                <c:pt idx="183">
                  <c:v>1.7050000000000001</c:v>
                </c:pt>
                <c:pt idx="184">
                  <c:v>1.7050000000000001</c:v>
                </c:pt>
                <c:pt idx="185">
                  <c:v>1.7050000000000001</c:v>
                </c:pt>
                <c:pt idx="186">
                  <c:v>1.7050000000000001</c:v>
                </c:pt>
                <c:pt idx="187">
                  <c:v>1.7050000000000001</c:v>
                </c:pt>
                <c:pt idx="188">
                  <c:v>1.7050000000000001</c:v>
                </c:pt>
                <c:pt idx="189">
                  <c:v>1.7050000000000001</c:v>
                </c:pt>
                <c:pt idx="190">
                  <c:v>1.7050000000000001</c:v>
                </c:pt>
                <c:pt idx="191">
                  <c:v>1.7050000000000001</c:v>
                </c:pt>
                <c:pt idx="192">
                  <c:v>1.7050000000000001</c:v>
                </c:pt>
                <c:pt idx="193">
                  <c:v>1.7050000000000001</c:v>
                </c:pt>
                <c:pt idx="194">
                  <c:v>1.7050000000000001</c:v>
                </c:pt>
                <c:pt idx="195">
                  <c:v>1.7050000000000001</c:v>
                </c:pt>
                <c:pt idx="196">
                  <c:v>1.7050000000000001</c:v>
                </c:pt>
                <c:pt idx="197">
                  <c:v>1.7050000000000001</c:v>
                </c:pt>
                <c:pt idx="198">
                  <c:v>1.7050000000000001</c:v>
                </c:pt>
                <c:pt idx="199">
                  <c:v>1.7050000000000001</c:v>
                </c:pt>
                <c:pt idx="200">
                  <c:v>1.7050000000000001</c:v>
                </c:pt>
                <c:pt idx="201">
                  <c:v>1.7050000000000001</c:v>
                </c:pt>
                <c:pt idx="202">
                  <c:v>1.7050000000000001</c:v>
                </c:pt>
                <c:pt idx="203">
                  <c:v>1.7050000000000001</c:v>
                </c:pt>
                <c:pt idx="204">
                  <c:v>1.7050000000000001</c:v>
                </c:pt>
                <c:pt idx="205">
                  <c:v>1.7050000000000001</c:v>
                </c:pt>
                <c:pt idx="206">
                  <c:v>1.7050000000000001</c:v>
                </c:pt>
                <c:pt idx="207">
                  <c:v>1.7050000000000001</c:v>
                </c:pt>
                <c:pt idx="208">
                  <c:v>1.7050000000000001</c:v>
                </c:pt>
                <c:pt idx="209">
                  <c:v>2.4550000000000001</c:v>
                </c:pt>
                <c:pt idx="210">
                  <c:v>2.4550000000000001</c:v>
                </c:pt>
                <c:pt idx="211">
                  <c:v>2.4550000000000001</c:v>
                </c:pt>
                <c:pt idx="212">
                  <c:v>2.4550000000000001</c:v>
                </c:pt>
                <c:pt idx="213">
                  <c:v>2.4550000000000001</c:v>
                </c:pt>
                <c:pt idx="214">
                  <c:v>2.4550000000000001</c:v>
                </c:pt>
                <c:pt idx="215">
                  <c:v>2.4550000000000001</c:v>
                </c:pt>
                <c:pt idx="216">
                  <c:v>2.4550000000000001</c:v>
                </c:pt>
                <c:pt idx="217">
                  <c:v>2.4550000000000001</c:v>
                </c:pt>
                <c:pt idx="218">
                  <c:v>2.4550000000000001</c:v>
                </c:pt>
                <c:pt idx="219">
                  <c:v>2.4550000000000001</c:v>
                </c:pt>
                <c:pt idx="220">
                  <c:v>2.4550000000000001</c:v>
                </c:pt>
                <c:pt idx="221">
                  <c:v>2.4550000000000001</c:v>
                </c:pt>
                <c:pt idx="222">
                  <c:v>2.4550000000000001</c:v>
                </c:pt>
                <c:pt idx="223">
                  <c:v>2.4550000000000001</c:v>
                </c:pt>
                <c:pt idx="224">
                  <c:v>2.4550000000000001</c:v>
                </c:pt>
                <c:pt idx="225">
                  <c:v>2.4550000000000001</c:v>
                </c:pt>
                <c:pt idx="226">
                  <c:v>2.4550000000000001</c:v>
                </c:pt>
                <c:pt idx="227">
                  <c:v>2.4550000000000001</c:v>
                </c:pt>
                <c:pt idx="228">
                  <c:v>2.4550000000000001</c:v>
                </c:pt>
                <c:pt idx="229">
                  <c:v>2.4550000000000001</c:v>
                </c:pt>
                <c:pt idx="230">
                  <c:v>2.4550000000000001</c:v>
                </c:pt>
                <c:pt idx="231">
                  <c:v>2.4550000000000001</c:v>
                </c:pt>
                <c:pt idx="232">
                  <c:v>2.4550000000000001</c:v>
                </c:pt>
                <c:pt idx="233">
                  <c:v>2.4550000000000001</c:v>
                </c:pt>
                <c:pt idx="234">
                  <c:v>2.4550000000000001</c:v>
                </c:pt>
                <c:pt idx="235">
                  <c:v>7.915</c:v>
                </c:pt>
                <c:pt idx="236">
                  <c:v>7.915</c:v>
                </c:pt>
                <c:pt idx="237">
                  <c:v>7.915</c:v>
                </c:pt>
                <c:pt idx="238">
                  <c:v>7.915</c:v>
                </c:pt>
                <c:pt idx="239">
                  <c:v>7.915</c:v>
                </c:pt>
                <c:pt idx="240">
                  <c:v>7.915</c:v>
                </c:pt>
                <c:pt idx="241">
                  <c:v>7.915</c:v>
                </c:pt>
                <c:pt idx="242">
                  <c:v>7.915</c:v>
                </c:pt>
                <c:pt idx="243">
                  <c:v>7.915</c:v>
                </c:pt>
                <c:pt idx="244">
                  <c:v>7.915</c:v>
                </c:pt>
                <c:pt idx="245">
                  <c:v>7.915</c:v>
                </c:pt>
                <c:pt idx="246">
                  <c:v>7.915</c:v>
                </c:pt>
                <c:pt idx="247">
                  <c:v>7.915</c:v>
                </c:pt>
                <c:pt idx="248">
                  <c:v>7.915</c:v>
                </c:pt>
                <c:pt idx="249">
                  <c:v>7.915</c:v>
                </c:pt>
                <c:pt idx="250">
                  <c:v>7.915</c:v>
                </c:pt>
                <c:pt idx="251">
                  <c:v>7.915</c:v>
                </c:pt>
                <c:pt idx="252">
                  <c:v>7.915</c:v>
                </c:pt>
                <c:pt idx="253">
                  <c:v>7.915</c:v>
                </c:pt>
                <c:pt idx="254">
                  <c:v>7.915</c:v>
                </c:pt>
                <c:pt idx="255">
                  <c:v>7.915</c:v>
                </c:pt>
                <c:pt idx="256">
                  <c:v>7.915</c:v>
                </c:pt>
                <c:pt idx="257">
                  <c:v>7.915</c:v>
                </c:pt>
                <c:pt idx="258">
                  <c:v>7.915</c:v>
                </c:pt>
                <c:pt idx="259">
                  <c:v>7.915</c:v>
                </c:pt>
                <c:pt idx="260">
                  <c:v>7.915</c:v>
                </c:pt>
                <c:pt idx="261">
                  <c:v>7.915</c:v>
                </c:pt>
                <c:pt idx="262">
                  <c:v>7.915</c:v>
                </c:pt>
                <c:pt idx="263">
                  <c:v>7.915</c:v>
                </c:pt>
                <c:pt idx="264">
                  <c:v>7.915</c:v>
                </c:pt>
                <c:pt idx="265">
                  <c:v>7.915</c:v>
                </c:pt>
                <c:pt idx="266">
                  <c:v>7.915</c:v>
                </c:pt>
                <c:pt idx="267">
                  <c:v>7.915</c:v>
                </c:pt>
                <c:pt idx="268">
                  <c:v>7.915</c:v>
                </c:pt>
                <c:pt idx="269">
                  <c:v>7.915</c:v>
                </c:pt>
                <c:pt idx="270">
                  <c:v>7.915</c:v>
                </c:pt>
                <c:pt idx="271">
                  <c:v>7.915</c:v>
                </c:pt>
                <c:pt idx="272">
                  <c:v>7.915</c:v>
                </c:pt>
                <c:pt idx="273">
                  <c:v>7.915</c:v>
                </c:pt>
                <c:pt idx="274">
                  <c:v>7.915</c:v>
                </c:pt>
                <c:pt idx="275">
                  <c:v>7.915</c:v>
                </c:pt>
                <c:pt idx="276">
                  <c:v>7.915</c:v>
                </c:pt>
                <c:pt idx="277">
                  <c:v>7.915</c:v>
                </c:pt>
                <c:pt idx="278">
                  <c:v>7.915</c:v>
                </c:pt>
                <c:pt idx="279">
                  <c:v>7.915</c:v>
                </c:pt>
                <c:pt idx="280">
                  <c:v>7.915</c:v>
                </c:pt>
                <c:pt idx="281">
                  <c:v>7.915</c:v>
                </c:pt>
                <c:pt idx="282">
                  <c:v>7.915</c:v>
                </c:pt>
                <c:pt idx="283">
                  <c:v>7.915</c:v>
                </c:pt>
                <c:pt idx="284">
                  <c:v>6.21</c:v>
                </c:pt>
                <c:pt idx="285">
                  <c:v>6.21</c:v>
                </c:pt>
                <c:pt idx="286">
                  <c:v>1.21</c:v>
                </c:pt>
                <c:pt idx="287">
                  <c:v>1.21</c:v>
                </c:pt>
                <c:pt idx="288">
                  <c:v>1.21</c:v>
                </c:pt>
                <c:pt idx="289">
                  <c:v>1.21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35F-4166-A1A6-EAABF8E1052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sce!$B$9:$B$298</c:f>
              <c:numCache>
                <c:formatCode>General</c:formatCode>
                <c:ptCount val="29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  <c:pt idx="36">
                  <c:v>2051</c:v>
                </c:pt>
                <c:pt idx="37">
                  <c:v>2052</c:v>
                </c:pt>
                <c:pt idx="38">
                  <c:v>2053</c:v>
                </c:pt>
                <c:pt idx="39">
                  <c:v>2054</c:v>
                </c:pt>
                <c:pt idx="40">
                  <c:v>2055</c:v>
                </c:pt>
                <c:pt idx="41">
                  <c:v>2056</c:v>
                </c:pt>
                <c:pt idx="42">
                  <c:v>2057</c:v>
                </c:pt>
                <c:pt idx="43">
                  <c:v>2058</c:v>
                </c:pt>
                <c:pt idx="44">
                  <c:v>2059</c:v>
                </c:pt>
                <c:pt idx="45">
                  <c:v>2060</c:v>
                </c:pt>
                <c:pt idx="46">
                  <c:v>2061</c:v>
                </c:pt>
                <c:pt idx="47">
                  <c:v>2062</c:v>
                </c:pt>
                <c:pt idx="48">
                  <c:v>2063</c:v>
                </c:pt>
                <c:pt idx="49">
                  <c:v>2064</c:v>
                </c:pt>
                <c:pt idx="50">
                  <c:v>2065</c:v>
                </c:pt>
                <c:pt idx="51">
                  <c:v>2066</c:v>
                </c:pt>
                <c:pt idx="52">
                  <c:v>2067</c:v>
                </c:pt>
                <c:pt idx="53">
                  <c:v>2068</c:v>
                </c:pt>
                <c:pt idx="54">
                  <c:v>2069</c:v>
                </c:pt>
                <c:pt idx="55">
                  <c:v>2070</c:v>
                </c:pt>
                <c:pt idx="56">
                  <c:v>2071</c:v>
                </c:pt>
                <c:pt idx="57">
                  <c:v>2072</c:v>
                </c:pt>
                <c:pt idx="58">
                  <c:v>2073</c:v>
                </c:pt>
                <c:pt idx="59">
                  <c:v>2074</c:v>
                </c:pt>
                <c:pt idx="60">
                  <c:v>2075</c:v>
                </c:pt>
                <c:pt idx="61">
                  <c:v>2076</c:v>
                </c:pt>
                <c:pt idx="62">
                  <c:v>2077</c:v>
                </c:pt>
                <c:pt idx="63">
                  <c:v>2078</c:v>
                </c:pt>
                <c:pt idx="64">
                  <c:v>2079</c:v>
                </c:pt>
                <c:pt idx="65">
                  <c:v>2080</c:v>
                </c:pt>
                <c:pt idx="66">
                  <c:v>2081</c:v>
                </c:pt>
                <c:pt idx="67">
                  <c:v>2082</c:v>
                </c:pt>
                <c:pt idx="68">
                  <c:v>2083</c:v>
                </c:pt>
                <c:pt idx="69">
                  <c:v>2084</c:v>
                </c:pt>
                <c:pt idx="70">
                  <c:v>2085</c:v>
                </c:pt>
                <c:pt idx="71">
                  <c:v>2086</c:v>
                </c:pt>
                <c:pt idx="72">
                  <c:v>2087</c:v>
                </c:pt>
                <c:pt idx="73">
                  <c:v>2088</c:v>
                </c:pt>
                <c:pt idx="74">
                  <c:v>2089</c:v>
                </c:pt>
                <c:pt idx="75">
                  <c:v>2090</c:v>
                </c:pt>
                <c:pt idx="76">
                  <c:v>2091</c:v>
                </c:pt>
                <c:pt idx="77">
                  <c:v>2092</c:v>
                </c:pt>
                <c:pt idx="78">
                  <c:v>2093</c:v>
                </c:pt>
                <c:pt idx="79">
                  <c:v>2094</c:v>
                </c:pt>
                <c:pt idx="80">
                  <c:v>2095</c:v>
                </c:pt>
                <c:pt idx="81">
                  <c:v>2096</c:v>
                </c:pt>
                <c:pt idx="82">
                  <c:v>2097</c:v>
                </c:pt>
                <c:pt idx="83">
                  <c:v>2098</c:v>
                </c:pt>
                <c:pt idx="84">
                  <c:v>2099</c:v>
                </c:pt>
                <c:pt idx="85">
                  <c:v>2100</c:v>
                </c:pt>
                <c:pt idx="86">
                  <c:v>2101</c:v>
                </c:pt>
                <c:pt idx="87">
                  <c:v>2102</c:v>
                </c:pt>
                <c:pt idx="88">
                  <c:v>2103</c:v>
                </c:pt>
                <c:pt idx="89">
                  <c:v>2104</c:v>
                </c:pt>
                <c:pt idx="90">
                  <c:v>2105</c:v>
                </c:pt>
                <c:pt idx="91">
                  <c:v>2106</c:v>
                </c:pt>
                <c:pt idx="92">
                  <c:v>2107</c:v>
                </c:pt>
                <c:pt idx="93">
                  <c:v>2108</c:v>
                </c:pt>
                <c:pt idx="94">
                  <c:v>2109</c:v>
                </c:pt>
                <c:pt idx="95">
                  <c:v>2110</c:v>
                </c:pt>
                <c:pt idx="96">
                  <c:v>2111</c:v>
                </c:pt>
                <c:pt idx="97">
                  <c:v>2112</c:v>
                </c:pt>
                <c:pt idx="98">
                  <c:v>2113</c:v>
                </c:pt>
                <c:pt idx="99">
                  <c:v>2114</c:v>
                </c:pt>
                <c:pt idx="100">
                  <c:v>2115</c:v>
                </c:pt>
                <c:pt idx="101">
                  <c:v>2116</c:v>
                </c:pt>
                <c:pt idx="102">
                  <c:v>2117</c:v>
                </c:pt>
                <c:pt idx="103">
                  <c:v>2118</c:v>
                </c:pt>
                <c:pt idx="104">
                  <c:v>2119</c:v>
                </c:pt>
                <c:pt idx="105">
                  <c:v>2120</c:v>
                </c:pt>
                <c:pt idx="106">
                  <c:v>2121</c:v>
                </c:pt>
                <c:pt idx="107">
                  <c:v>2122</c:v>
                </c:pt>
                <c:pt idx="108">
                  <c:v>2123</c:v>
                </c:pt>
                <c:pt idx="109">
                  <c:v>2124</c:v>
                </c:pt>
                <c:pt idx="110">
                  <c:v>2125</c:v>
                </c:pt>
                <c:pt idx="111">
                  <c:v>2126</c:v>
                </c:pt>
                <c:pt idx="112">
                  <c:v>2127</c:v>
                </c:pt>
                <c:pt idx="113">
                  <c:v>2128</c:v>
                </c:pt>
                <c:pt idx="114">
                  <c:v>2129</c:v>
                </c:pt>
                <c:pt idx="115">
                  <c:v>2130</c:v>
                </c:pt>
                <c:pt idx="116">
                  <c:v>2131</c:v>
                </c:pt>
                <c:pt idx="117">
                  <c:v>2132</c:v>
                </c:pt>
                <c:pt idx="118">
                  <c:v>2133</c:v>
                </c:pt>
                <c:pt idx="119">
                  <c:v>2134</c:v>
                </c:pt>
                <c:pt idx="120">
                  <c:v>2135</c:v>
                </c:pt>
                <c:pt idx="121">
                  <c:v>2136</c:v>
                </c:pt>
                <c:pt idx="122">
                  <c:v>2137</c:v>
                </c:pt>
                <c:pt idx="123">
                  <c:v>2138</c:v>
                </c:pt>
                <c:pt idx="124">
                  <c:v>2139</c:v>
                </c:pt>
                <c:pt idx="125">
                  <c:v>2140</c:v>
                </c:pt>
                <c:pt idx="126">
                  <c:v>2141</c:v>
                </c:pt>
                <c:pt idx="127">
                  <c:v>2142</c:v>
                </c:pt>
                <c:pt idx="128">
                  <c:v>2143</c:v>
                </c:pt>
                <c:pt idx="129">
                  <c:v>2144</c:v>
                </c:pt>
                <c:pt idx="130">
                  <c:v>2145</c:v>
                </c:pt>
                <c:pt idx="131">
                  <c:v>2146</c:v>
                </c:pt>
                <c:pt idx="132">
                  <c:v>2147</c:v>
                </c:pt>
                <c:pt idx="133">
                  <c:v>2148</c:v>
                </c:pt>
                <c:pt idx="134">
                  <c:v>2149</c:v>
                </c:pt>
                <c:pt idx="135">
                  <c:v>2150</c:v>
                </c:pt>
                <c:pt idx="136">
                  <c:v>2151</c:v>
                </c:pt>
                <c:pt idx="137">
                  <c:v>2152</c:v>
                </c:pt>
                <c:pt idx="138">
                  <c:v>2153</c:v>
                </c:pt>
                <c:pt idx="139">
                  <c:v>2154</c:v>
                </c:pt>
                <c:pt idx="140">
                  <c:v>2155</c:v>
                </c:pt>
                <c:pt idx="141">
                  <c:v>2156</c:v>
                </c:pt>
                <c:pt idx="142">
                  <c:v>2157</c:v>
                </c:pt>
                <c:pt idx="143">
                  <c:v>2158</c:v>
                </c:pt>
                <c:pt idx="144">
                  <c:v>2159</c:v>
                </c:pt>
                <c:pt idx="145">
                  <c:v>2160</c:v>
                </c:pt>
                <c:pt idx="146">
                  <c:v>2161</c:v>
                </c:pt>
                <c:pt idx="147">
                  <c:v>2162</c:v>
                </c:pt>
                <c:pt idx="148">
                  <c:v>2163</c:v>
                </c:pt>
                <c:pt idx="149">
                  <c:v>2164</c:v>
                </c:pt>
                <c:pt idx="150">
                  <c:v>2165</c:v>
                </c:pt>
                <c:pt idx="151">
                  <c:v>2166</c:v>
                </c:pt>
                <c:pt idx="152">
                  <c:v>2167</c:v>
                </c:pt>
                <c:pt idx="153">
                  <c:v>2168</c:v>
                </c:pt>
                <c:pt idx="154">
                  <c:v>2169</c:v>
                </c:pt>
                <c:pt idx="155">
                  <c:v>2170</c:v>
                </c:pt>
                <c:pt idx="156">
                  <c:v>2171</c:v>
                </c:pt>
                <c:pt idx="157">
                  <c:v>2172</c:v>
                </c:pt>
                <c:pt idx="158">
                  <c:v>2173</c:v>
                </c:pt>
                <c:pt idx="159">
                  <c:v>2174</c:v>
                </c:pt>
                <c:pt idx="160">
                  <c:v>2175</c:v>
                </c:pt>
                <c:pt idx="161">
                  <c:v>2176</c:v>
                </c:pt>
                <c:pt idx="162">
                  <c:v>2177</c:v>
                </c:pt>
                <c:pt idx="163">
                  <c:v>2178</c:v>
                </c:pt>
                <c:pt idx="164">
                  <c:v>2179</c:v>
                </c:pt>
                <c:pt idx="165">
                  <c:v>2180</c:v>
                </c:pt>
                <c:pt idx="166">
                  <c:v>2181</c:v>
                </c:pt>
                <c:pt idx="167">
                  <c:v>2182</c:v>
                </c:pt>
                <c:pt idx="168">
                  <c:v>2183</c:v>
                </c:pt>
                <c:pt idx="169">
                  <c:v>2184</c:v>
                </c:pt>
                <c:pt idx="170">
                  <c:v>2185</c:v>
                </c:pt>
                <c:pt idx="171">
                  <c:v>2186</c:v>
                </c:pt>
                <c:pt idx="172">
                  <c:v>2187</c:v>
                </c:pt>
                <c:pt idx="173">
                  <c:v>2188</c:v>
                </c:pt>
                <c:pt idx="174">
                  <c:v>2189</c:v>
                </c:pt>
                <c:pt idx="175">
                  <c:v>2190</c:v>
                </c:pt>
                <c:pt idx="176">
                  <c:v>2191</c:v>
                </c:pt>
                <c:pt idx="177">
                  <c:v>2192</c:v>
                </c:pt>
                <c:pt idx="178">
                  <c:v>2193</c:v>
                </c:pt>
                <c:pt idx="179">
                  <c:v>2194</c:v>
                </c:pt>
                <c:pt idx="180">
                  <c:v>2195</c:v>
                </c:pt>
                <c:pt idx="181">
                  <c:v>2196</c:v>
                </c:pt>
                <c:pt idx="182">
                  <c:v>2197</c:v>
                </c:pt>
                <c:pt idx="183">
                  <c:v>2198</c:v>
                </c:pt>
                <c:pt idx="184">
                  <c:v>2199</c:v>
                </c:pt>
                <c:pt idx="185">
                  <c:v>2200</c:v>
                </c:pt>
                <c:pt idx="186">
                  <c:v>2201</c:v>
                </c:pt>
                <c:pt idx="187">
                  <c:v>2202</c:v>
                </c:pt>
                <c:pt idx="188">
                  <c:v>2203</c:v>
                </c:pt>
                <c:pt idx="189">
                  <c:v>2204</c:v>
                </c:pt>
                <c:pt idx="190">
                  <c:v>2205</c:v>
                </c:pt>
                <c:pt idx="191">
                  <c:v>2206</c:v>
                </c:pt>
                <c:pt idx="192">
                  <c:v>2207</c:v>
                </c:pt>
                <c:pt idx="193">
                  <c:v>2208</c:v>
                </c:pt>
                <c:pt idx="194">
                  <c:v>2209</c:v>
                </c:pt>
                <c:pt idx="195">
                  <c:v>2210</c:v>
                </c:pt>
                <c:pt idx="196">
                  <c:v>2211</c:v>
                </c:pt>
                <c:pt idx="197">
                  <c:v>2212</c:v>
                </c:pt>
                <c:pt idx="198">
                  <c:v>2213</c:v>
                </c:pt>
                <c:pt idx="199">
                  <c:v>2214</c:v>
                </c:pt>
                <c:pt idx="200">
                  <c:v>2215</c:v>
                </c:pt>
                <c:pt idx="201">
                  <c:v>2216</c:v>
                </c:pt>
                <c:pt idx="202">
                  <c:v>2217</c:v>
                </c:pt>
                <c:pt idx="203">
                  <c:v>2218</c:v>
                </c:pt>
                <c:pt idx="204">
                  <c:v>2219</c:v>
                </c:pt>
                <c:pt idx="205">
                  <c:v>2220</c:v>
                </c:pt>
                <c:pt idx="206">
                  <c:v>2221</c:v>
                </c:pt>
                <c:pt idx="207">
                  <c:v>2222</c:v>
                </c:pt>
                <c:pt idx="208">
                  <c:v>2223</c:v>
                </c:pt>
                <c:pt idx="209">
                  <c:v>2224</c:v>
                </c:pt>
                <c:pt idx="210">
                  <c:v>2225</c:v>
                </c:pt>
                <c:pt idx="211">
                  <c:v>2226</c:v>
                </c:pt>
                <c:pt idx="212">
                  <c:v>2227</c:v>
                </c:pt>
                <c:pt idx="213">
                  <c:v>2228</c:v>
                </c:pt>
                <c:pt idx="214">
                  <c:v>2229</c:v>
                </c:pt>
                <c:pt idx="215">
                  <c:v>2230</c:v>
                </c:pt>
                <c:pt idx="216">
                  <c:v>2231</c:v>
                </c:pt>
                <c:pt idx="217">
                  <c:v>2232</c:v>
                </c:pt>
                <c:pt idx="218">
                  <c:v>2233</c:v>
                </c:pt>
                <c:pt idx="219">
                  <c:v>2234</c:v>
                </c:pt>
                <c:pt idx="220">
                  <c:v>2235</c:v>
                </c:pt>
                <c:pt idx="221">
                  <c:v>2236</c:v>
                </c:pt>
                <c:pt idx="222">
                  <c:v>2237</c:v>
                </c:pt>
                <c:pt idx="223">
                  <c:v>2238</c:v>
                </c:pt>
                <c:pt idx="224">
                  <c:v>2239</c:v>
                </c:pt>
                <c:pt idx="225">
                  <c:v>2240</c:v>
                </c:pt>
                <c:pt idx="226">
                  <c:v>2241</c:v>
                </c:pt>
                <c:pt idx="227">
                  <c:v>2242</c:v>
                </c:pt>
                <c:pt idx="228">
                  <c:v>2243</c:v>
                </c:pt>
                <c:pt idx="229">
                  <c:v>2244</c:v>
                </c:pt>
                <c:pt idx="230">
                  <c:v>2245</c:v>
                </c:pt>
                <c:pt idx="231">
                  <c:v>2246</c:v>
                </c:pt>
                <c:pt idx="232">
                  <c:v>2247</c:v>
                </c:pt>
                <c:pt idx="233">
                  <c:v>2248</c:v>
                </c:pt>
                <c:pt idx="234">
                  <c:v>2249</c:v>
                </c:pt>
                <c:pt idx="235">
                  <c:v>2250</c:v>
                </c:pt>
                <c:pt idx="236">
                  <c:v>2251</c:v>
                </c:pt>
                <c:pt idx="237">
                  <c:v>2252</c:v>
                </c:pt>
                <c:pt idx="238">
                  <c:v>2253</c:v>
                </c:pt>
                <c:pt idx="239">
                  <c:v>2254</c:v>
                </c:pt>
                <c:pt idx="240">
                  <c:v>2255</c:v>
                </c:pt>
                <c:pt idx="241">
                  <c:v>2256</c:v>
                </c:pt>
                <c:pt idx="242">
                  <c:v>2257</c:v>
                </c:pt>
                <c:pt idx="243">
                  <c:v>2258</c:v>
                </c:pt>
                <c:pt idx="244">
                  <c:v>2259</c:v>
                </c:pt>
                <c:pt idx="245">
                  <c:v>2260</c:v>
                </c:pt>
                <c:pt idx="246">
                  <c:v>2261</c:v>
                </c:pt>
                <c:pt idx="247">
                  <c:v>2262</c:v>
                </c:pt>
                <c:pt idx="248">
                  <c:v>2263</c:v>
                </c:pt>
                <c:pt idx="249">
                  <c:v>2264</c:v>
                </c:pt>
                <c:pt idx="250">
                  <c:v>2265</c:v>
                </c:pt>
                <c:pt idx="251">
                  <c:v>2266</c:v>
                </c:pt>
                <c:pt idx="252">
                  <c:v>2267</c:v>
                </c:pt>
                <c:pt idx="253">
                  <c:v>2268</c:v>
                </c:pt>
                <c:pt idx="254">
                  <c:v>2269</c:v>
                </c:pt>
                <c:pt idx="255">
                  <c:v>2270</c:v>
                </c:pt>
                <c:pt idx="256">
                  <c:v>2271</c:v>
                </c:pt>
                <c:pt idx="257">
                  <c:v>2272</c:v>
                </c:pt>
                <c:pt idx="258">
                  <c:v>2273</c:v>
                </c:pt>
                <c:pt idx="259">
                  <c:v>2274</c:v>
                </c:pt>
                <c:pt idx="260">
                  <c:v>2275</c:v>
                </c:pt>
                <c:pt idx="261">
                  <c:v>2276</c:v>
                </c:pt>
                <c:pt idx="262">
                  <c:v>2277</c:v>
                </c:pt>
                <c:pt idx="263">
                  <c:v>2278</c:v>
                </c:pt>
                <c:pt idx="264">
                  <c:v>2279</c:v>
                </c:pt>
                <c:pt idx="265">
                  <c:v>2280</c:v>
                </c:pt>
                <c:pt idx="266">
                  <c:v>2281</c:v>
                </c:pt>
                <c:pt idx="267">
                  <c:v>2282</c:v>
                </c:pt>
                <c:pt idx="268">
                  <c:v>2283</c:v>
                </c:pt>
                <c:pt idx="269">
                  <c:v>2284</c:v>
                </c:pt>
                <c:pt idx="270">
                  <c:v>2285</c:v>
                </c:pt>
                <c:pt idx="271">
                  <c:v>2286</c:v>
                </c:pt>
                <c:pt idx="272">
                  <c:v>2287</c:v>
                </c:pt>
                <c:pt idx="273">
                  <c:v>2288</c:v>
                </c:pt>
                <c:pt idx="274">
                  <c:v>2289</c:v>
                </c:pt>
                <c:pt idx="275">
                  <c:v>2290</c:v>
                </c:pt>
                <c:pt idx="276">
                  <c:v>2291</c:v>
                </c:pt>
                <c:pt idx="277">
                  <c:v>2292</c:v>
                </c:pt>
                <c:pt idx="278">
                  <c:v>2293</c:v>
                </c:pt>
                <c:pt idx="279">
                  <c:v>2294</c:v>
                </c:pt>
                <c:pt idx="280">
                  <c:v>2295</c:v>
                </c:pt>
                <c:pt idx="281">
                  <c:v>2296</c:v>
                </c:pt>
                <c:pt idx="282">
                  <c:v>2297</c:v>
                </c:pt>
                <c:pt idx="283">
                  <c:v>2298</c:v>
                </c:pt>
                <c:pt idx="284">
                  <c:v>2299</c:v>
                </c:pt>
                <c:pt idx="285">
                  <c:v>2300</c:v>
                </c:pt>
                <c:pt idx="286">
                  <c:v>2301</c:v>
                </c:pt>
                <c:pt idx="287">
                  <c:v>2302</c:v>
                </c:pt>
                <c:pt idx="288">
                  <c:v>2303</c:v>
                </c:pt>
                <c:pt idx="289">
                  <c:v>2304</c:v>
                </c:pt>
              </c:numCache>
            </c:numRef>
          </c:xVal>
          <c:yVal>
            <c:numRef>
              <c:f>sce!$AS$9:$AS$298</c:f>
              <c:numCache>
                <c:formatCode>0.00E+00</c:formatCode>
                <c:ptCount val="290"/>
                <c:pt idx="0" formatCode="General">
                  <c:v>2.6</c:v>
                </c:pt>
                <c:pt idx="1">
                  <c:v>1.7839509860205001</c:v>
                </c:pt>
                <c:pt idx="2" formatCode="General">
                  <c:v>1.8072849109511999</c:v>
                </c:pt>
                <c:pt idx="3" formatCode="General">
                  <c:v>1.83037624037936</c:v>
                </c:pt>
                <c:pt idx="4" formatCode="General">
                  <c:v>1.85332403406317</c:v>
                </c:pt>
                <c:pt idx="5" formatCode="General">
                  <c:v>1.8762161628245899</c:v>
                </c:pt>
                <c:pt idx="6" formatCode="General">
                  <c:v>1.89912861912061</c:v>
                </c:pt>
                <c:pt idx="7" formatCode="General">
                  <c:v>1.92212546303613</c:v>
                </c:pt>
                <c:pt idx="8" formatCode="General">
                  <c:v>1.9452572443951299</c:v>
                </c:pt>
                <c:pt idx="9" formatCode="General">
                  <c:v>1.96856181103898</c:v>
                </c:pt>
                <c:pt idx="10" formatCode="General">
                  <c:v>1.9920647686962401</c:v>
                </c:pt>
                <c:pt idx="11" formatCode="General">
                  <c:v>2.0157802423898601</c:v>
                </c:pt>
                <c:pt idx="12" formatCode="General">
                  <c:v>2.0385073887534499</c:v>
                </c:pt>
                <c:pt idx="13" formatCode="General">
                  <c:v>2.0624255283149799</c:v>
                </c:pt>
                <c:pt idx="14" formatCode="General">
                  <c:v>2.0850263319335198</c:v>
                </c:pt>
                <c:pt idx="15" formatCode="General">
                  <c:v>2.1085447547768501</c:v>
                </c:pt>
                <c:pt idx="16" formatCode="General">
                  <c:v>2.1304335793292202</c:v>
                </c:pt>
                <c:pt idx="17" formatCode="General">
                  <c:v>2.15178980118809</c:v>
                </c:pt>
                <c:pt idx="18" formatCode="General">
                  <c:v>2.1724768622152499</c:v>
                </c:pt>
                <c:pt idx="19" formatCode="General">
                  <c:v>2.1923644418188699</c:v>
                </c:pt>
                <c:pt idx="20" formatCode="General">
                  <c:v>2.2113297282253601</c:v>
                </c:pt>
                <c:pt idx="21" formatCode="General">
                  <c:v>2.2113146443563898</c:v>
                </c:pt>
                <c:pt idx="22" formatCode="General">
                  <c:v>2.2445644828790199</c:v>
                </c:pt>
                <c:pt idx="23" formatCode="General">
                  <c:v>2.2406684095951999</c:v>
                </c:pt>
                <c:pt idx="24" formatCode="General">
                  <c:v>2.2533486013130499</c:v>
                </c:pt>
                <c:pt idx="25" formatCode="General">
                  <c:v>2.2635621464700302</c:v>
                </c:pt>
                <c:pt idx="26" formatCode="General">
                  <c:v>2.27242265130878</c:v>
                </c:pt>
                <c:pt idx="27" formatCode="General">
                  <c:v>2.2798643687928402</c:v>
                </c:pt>
                <c:pt idx="28" formatCode="General">
                  <c:v>2.2847372225895701</c:v>
                </c:pt>
                <c:pt idx="29" formatCode="General">
                  <c:v>2.2881418180972601</c:v>
                </c:pt>
                <c:pt idx="30" formatCode="General">
                  <c:v>2.2900383034785499</c:v>
                </c:pt>
                <c:pt idx="31" formatCode="General">
                  <c:v>2.2903941384121298</c:v>
                </c:pt>
                <c:pt idx="32" formatCode="General">
                  <c:v>2.2881582144517698</c:v>
                </c:pt>
                <c:pt idx="33" formatCode="General">
                  <c:v>2.2843858548654401</c:v>
                </c:pt>
                <c:pt idx="34" formatCode="General">
                  <c:v>2.2790679420122899</c:v>
                </c:pt>
                <c:pt idx="35" formatCode="General">
                  <c:v>2.25196352685579</c:v>
                </c:pt>
                <c:pt idx="36" formatCode="General">
                  <c:v>2.2423490633929499</c:v>
                </c:pt>
                <c:pt idx="37" formatCode="General">
                  <c:v>2.23035032635272</c:v>
                </c:pt>
                <c:pt idx="38" formatCode="General">
                  <c:v>2.2169104493829401</c:v>
                </c:pt>
                <c:pt idx="39" formatCode="General">
                  <c:v>2.2020499812207102</c:v>
                </c:pt>
                <c:pt idx="40" formatCode="General">
                  <c:v>2.18579103364217</c:v>
                </c:pt>
                <c:pt idx="41" formatCode="General">
                  <c:v>2.1673502127990201</c:v>
                </c:pt>
                <c:pt idx="42" formatCode="General">
                  <c:v>2.1475852121335999</c:v>
                </c:pt>
                <c:pt idx="43" formatCode="General">
                  <c:v>2.1265365429666101</c:v>
                </c:pt>
                <c:pt idx="44" formatCode="General">
                  <c:v>2.10424346232602</c:v>
                </c:pt>
                <c:pt idx="45">
                  <c:v>2.0800408162175401</c:v>
                </c:pt>
                <c:pt idx="46" formatCode="General">
                  <c:v>2.0357509078737102</c:v>
                </c:pt>
                <c:pt idx="47" formatCode="General">
                  <c:v>2.0092998750504698</c:v>
                </c:pt>
                <c:pt idx="48" formatCode="General">
                  <c:v>1.9812043204415</c:v>
                </c:pt>
                <c:pt idx="49" formatCode="General">
                  <c:v>1.9527165275765901</c:v>
                </c:pt>
                <c:pt idx="50" formatCode="General">
                  <c:v>1.92275241752849</c:v>
                </c:pt>
                <c:pt idx="51" formatCode="General">
                  <c:v>1.89191441257556</c:v>
                </c:pt>
                <c:pt idx="52" formatCode="General">
                  <c:v>1.86027035707146</c:v>
                </c:pt>
                <c:pt idx="53" formatCode="General">
                  <c:v>1.82788155947549</c:v>
                </c:pt>
                <c:pt idx="54" formatCode="General">
                  <c:v>1.79480900460978</c:v>
                </c:pt>
                <c:pt idx="55" formatCode="General">
                  <c:v>1.7611133620425701</c:v>
                </c:pt>
                <c:pt idx="56" formatCode="General">
                  <c:v>1.72685496259307</c:v>
                </c:pt>
                <c:pt idx="57" formatCode="General">
                  <c:v>1.69209375761845</c:v>
                </c:pt>
                <c:pt idx="58" formatCode="General">
                  <c:v>1.6568892626560801</c:v>
                </c:pt>
                <c:pt idx="59" formatCode="General">
                  <c:v>1.6213004871702199</c:v>
                </c:pt>
                <c:pt idx="60" formatCode="General">
                  <c:v>1.58538585227158</c:v>
                </c:pt>
                <c:pt idx="61" formatCode="General">
                  <c:v>1.5489127417803701</c:v>
                </c:pt>
                <c:pt idx="62" formatCode="General">
                  <c:v>1.51245955563028</c:v>
                </c:pt>
                <c:pt idx="63" formatCode="General">
                  <c:v>1.4758742684991899</c:v>
                </c:pt>
                <c:pt idx="64" formatCode="General">
                  <c:v>1.4392002298601501</c:v>
                </c:pt>
                <c:pt idx="65" formatCode="General">
                  <c:v>1.4026951692632601</c:v>
                </c:pt>
                <c:pt idx="66" formatCode="General">
                  <c:v>1.36606237155975</c:v>
                </c:pt>
                <c:pt idx="67" formatCode="General">
                  <c:v>1.32946994707555</c:v>
                </c:pt>
                <c:pt idx="68" formatCode="General">
                  <c:v>1.2931281715626599</c:v>
                </c:pt>
                <c:pt idx="69" formatCode="General">
                  <c:v>1.2568537596412801</c:v>
                </c:pt>
                <c:pt idx="70" formatCode="General">
                  <c:v>1.2208688208948399</c:v>
                </c:pt>
                <c:pt idx="71" formatCode="General">
                  <c:v>1.1851671763604501</c:v>
                </c:pt>
                <c:pt idx="72" formatCode="General">
                  <c:v>1.14977143905637</c:v>
                </c:pt>
                <c:pt idx="73" formatCode="General">
                  <c:v>1.1147143578591301</c:v>
                </c:pt>
                <c:pt idx="74" formatCode="General">
                  <c:v>1.08002843177101</c:v>
                </c:pt>
                <c:pt idx="75" formatCode="General">
                  <c:v>1.0457887518450399</c:v>
                </c:pt>
                <c:pt idx="76" formatCode="General">
                  <c:v>1.01203747809154</c:v>
                </c:pt>
                <c:pt idx="77" formatCode="General">
                  <c:v>0.978761238968753</c:v>
                </c:pt>
                <c:pt idx="78" formatCode="General">
                  <c:v>0.945960770250039</c:v>
                </c:pt>
                <c:pt idx="79" formatCode="General">
                  <c:v>0.91376993242454796</c:v>
                </c:pt>
                <c:pt idx="80" formatCode="General">
                  <c:v>0.88211673118924705</c:v>
                </c:pt>
                <c:pt idx="81" formatCode="General">
                  <c:v>0.85100955883679896</c:v>
                </c:pt>
                <c:pt idx="82" formatCode="General">
                  <c:v>0.820540261735486</c:v>
                </c:pt>
                <c:pt idx="83" formatCode="General">
                  <c:v>0.79070375437884699</c:v>
                </c:pt>
                <c:pt idx="84" formatCode="General">
                  <c:v>0.77227489062282595</c:v>
                </c:pt>
                <c:pt idx="85" formatCode="General">
                  <c:v>0.73285870259424901</c:v>
                </c:pt>
                <c:pt idx="86" formatCode="General">
                  <c:v>0.71501614196124896</c:v>
                </c:pt>
                <c:pt idx="87" formatCode="General">
                  <c:v>0.68744884966558994</c:v>
                </c:pt>
                <c:pt idx="88" formatCode="General">
                  <c:v>0.66041469417149201</c:v>
                </c:pt>
                <c:pt idx="89" formatCode="General">
                  <c:v>0.63403233943713</c:v>
                </c:pt>
                <c:pt idx="90" formatCode="General">
                  <c:v>0.60849224427985205</c:v>
                </c:pt>
                <c:pt idx="91" formatCode="General">
                  <c:v>0.58356098136907797</c:v>
                </c:pt>
                <c:pt idx="92" formatCode="General">
                  <c:v>0.55937468053938499</c:v>
                </c:pt>
                <c:pt idx="93" formatCode="General">
                  <c:v>0.53591221759422203</c:v>
                </c:pt>
                <c:pt idx="94" formatCode="General">
                  <c:v>0.51316138574330294</c:v>
                </c:pt>
                <c:pt idx="95" formatCode="General">
                  <c:v>0.49111131892569598</c:v>
                </c:pt>
                <c:pt idx="96" formatCode="General">
                  <c:v>0.469751981473293</c:v>
                </c:pt>
                <c:pt idx="97" formatCode="General">
                  <c:v>0.44898397313756</c:v>
                </c:pt>
                <c:pt idx="98" formatCode="General">
                  <c:v>0.42893344734920502</c:v>
                </c:pt>
                <c:pt idx="99" formatCode="General">
                  <c:v>0.40957563474908398</c:v>
                </c:pt>
                <c:pt idx="100" formatCode="General">
                  <c:v>0.39089326549900399</c:v>
                </c:pt>
                <c:pt idx="101" formatCode="General">
                  <c:v>0.37891087730074602</c:v>
                </c:pt>
                <c:pt idx="102" formatCode="General">
                  <c:v>0.36124331496836398</c:v>
                </c:pt>
                <c:pt idx="103" formatCode="General">
                  <c:v>0.344082598834971</c:v>
                </c:pt>
                <c:pt idx="104" formatCode="General">
                  <c:v>0.32759329393762998</c:v>
                </c:pt>
                <c:pt idx="105" formatCode="General">
                  <c:v>0.31179386743200499</c:v>
                </c:pt>
                <c:pt idx="106" formatCode="General">
                  <c:v>0.29664613050778998</c:v>
                </c:pt>
                <c:pt idx="107" formatCode="General">
                  <c:v>0.28211862538878502</c:v>
                </c:pt>
                <c:pt idx="108" formatCode="General">
                  <c:v>0.26818377482303002</c:v>
                </c:pt>
                <c:pt idx="109" formatCode="General">
                  <c:v>0.25473237287657502</c:v>
                </c:pt>
                <c:pt idx="110" formatCode="General">
                  <c:v>0.24194200460931201</c:v>
                </c:pt>
                <c:pt idx="111" formatCode="General">
                  <c:v>0.22958788370541799</c:v>
                </c:pt>
                <c:pt idx="112" formatCode="General">
                  <c:v>0.21776671459394301</c:v>
                </c:pt>
                <c:pt idx="113" formatCode="General">
                  <c:v>0.20645345367984</c:v>
                </c:pt>
                <c:pt idx="114" formatCode="General">
                  <c:v>0.25288098043127299</c:v>
                </c:pt>
                <c:pt idx="115" formatCode="General">
                  <c:v>0.29141893354982201</c:v>
                </c:pt>
                <c:pt idx="116" formatCode="General">
                  <c:v>0.32666025864160603</c:v>
                </c:pt>
                <c:pt idx="117" formatCode="General">
                  <c:v>0.35811888929617802</c:v>
                </c:pt>
                <c:pt idx="118" formatCode="General">
                  <c:v>0.38622869376394398</c:v>
                </c:pt>
                <c:pt idx="119" formatCode="General">
                  <c:v>0.41137841479599602</c:v>
                </c:pt>
                <c:pt idx="120" formatCode="General">
                  <c:v>0.43464664639383699</c:v>
                </c:pt>
                <c:pt idx="121" formatCode="General">
                  <c:v>0.45565755665033297</c:v>
                </c:pt>
                <c:pt idx="122" formatCode="General">
                  <c:v>0.47238368632646799</c:v>
                </c:pt>
                <c:pt idx="123" formatCode="General">
                  <c:v>0.48913351167276597</c:v>
                </c:pt>
                <c:pt idx="124" formatCode="General">
                  <c:v>0.50234108293290902</c:v>
                </c:pt>
                <c:pt idx="125" formatCode="General">
                  <c:v>0.516978000449131</c:v>
                </c:pt>
                <c:pt idx="126" formatCode="General">
                  <c:v>0.52642293659829198</c:v>
                </c:pt>
                <c:pt idx="127" formatCode="General">
                  <c:v>0.53981760060934603</c:v>
                </c:pt>
                <c:pt idx="128" formatCode="General">
                  <c:v>0.54678608932653805</c:v>
                </c:pt>
                <c:pt idx="129" formatCode="General">
                  <c:v>0.55466563714877404</c:v>
                </c:pt>
                <c:pt idx="130" formatCode="General">
                  <c:v>0.56178716547597096</c:v>
                </c:pt>
                <c:pt idx="131" formatCode="General">
                  <c:v>0.56848233484659705</c:v>
                </c:pt>
                <c:pt idx="132" formatCode="General">
                  <c:v>0.57479395113462195</c:v>
                </c:pt>
                <c:pt idx="133" formatCode="General">
                  <c:v>0.58075718988912794</c:v>
                </c:pt>
                <c:pt idx="134" formatCode="General">
                  <c:v>0.58593420414461905</c:v>
                </c:pt>
                <c:pt idx="135" formatCode="General">
                  <c:v>0.59116591371082405</c:v>
                </c:pt>
                <c:pt idx="136" formatCode="General">
                  <c:v>0.59615651557726701</c:v>
                </c:pt>
                <c:pt idx="137" formatCode="General">
                  <c:v>0.60091997934010999</c:v>
                </c:pt>
                <c:pt idx="138" formatCode="General">
                  <c:v>0.60547167607894803</c:v>
                </c:pt>
                <c:pt idx="139" formatCode="General">
                  <c:v>0.60982535156995998</c:v>
                </c:pt>
                <c:pt idx="140" formatCode="General">
                  <c:v>0.61399335088657703</c:v>
                </c:pt>
                <c:pt idx="141" formatCode="General">
                  <c:v>0.61798684013747096</c:v>
                </c:pt>
                <c:pt idx="142" formatCode="General">
                  <c:v>0.62136058093619895</c:v>
                </c:pt>
                <c:pt idx="143" formatCode="General">
                  <c:v>0.62490752955248696</c:v>
                </c:pt>
                <c:pt idx="144" formatCode="General">
                  <c:v>0.62833520585001301</c:v>
                </c:pt>
                <c:pt idx="145" formatCode="General">
                  <c:v>0.63164444335535697</c:v>
                </c:pt>
                <c:pt idx="146" formatCode="General">
                  <c:v>0.63483966896121102</c:v>
                </c:pt>
                <c:pt idx="147" formatCode="General">
                  <c:v>0.63792532087116705</c:v>
                </c:pt>
                <c:pt idx="148" formatCode="General">
                  <c:v>0.64045487996753103</c:v>
                </c:pt>
                <c:pt idx="149" formatCode="General">
                  <c:v>0.64320606498553801</c:v>
                </c:pt>
                <c:pt idx="150" formatCode="General">
                  <c:v>0.645888128018136</c:v>
                </c:pt>
                <c:pt idx="151" formatCode="General">
                  <c:v>0.64849801878670599</c:v>
                </c:pt>
                <c:pt idx="152" formatCode="General">
                  <c:v>0.65058806175691897</c:v>
                </c:pt>
                <c:pt idx="153" formatCode="General">
                  <c:v>0.65292802532537697</c:v>
                </c:pt>
                <c:pt idx="154" formatCode="General">
                  <c:v>0.65522768758888805</c:v>
                </c:pt>
                <c:pt idx="155" formatCode="General">
                  <c:v>0.65748163709794605</c:v>
                </c:pt>
                <c:pt idx="156" formatCode="General">
                  <c:v>0.65924109088739302</c:v>
                </c:pt>
                <c:pt idx="157" formatCode="General">
                  <c:v>0.66127142658541005</c:v>
                </c:pt>
                <c:pt idx="158" formatCode="General">
                  <c:v>0.66328233809211101</c:v>
                </c:pt>
                <c:pt idx="159" formatCode="General">
                  <c:v>0.66526678680048401</c:v>
                </c:pt>
                <c:pt idx="160" formatCode="General">
                  <c:v>0.66677467912126698</c:v>
                </c:pt>
                <c:pt idx="161" formatCode="General">
                  <c:v>0.66856932043610795</c:v>
                </c:pt>
                <c:pt idx="162" formatCode="General">
                  <c:v>0.67035979192679795</c:v>
                </c:pt>
                <c:pt idx="163" formatCode="General">
                  <c:v>0.67213784809101595</c:v>
                </c:pt>
                <c:pt idx="164" formatCode="General">
                  <c:v>0.67345187512438098</c:v>
                </c:pt>
                <c:pt idx="165" formatCode="General">
                  <c:v>0.67506470344551195</c:v>
                </c:pt>
                <c:pt idx="166" formatCode="General">
                  <c:v>0.67668439753666498</c:v>
                </c:pt>
                <c:pt idx="167" formatCode="General">
                  <c:v>0.67785367125880203</c:v>
                </c:pt>
                <c:pt idx="168" formatCode="General">
                  <c:v>0.67933342747957703</c:v>
                </c:pt>
                <c:pt idx="169" formatCode="General">
                  <c:v>0.68083080986042499</c:v>
                </c:pt>
                <c:pt idx="170" formatCode="General">
                  <c:v>0.68188690006796704</c:v>
                </c:pt>
                <c:pt idx="171" formatCode="General">
                  <c:v>0.68326202419256099</c:v>
                </c:pt>
                <c:pt idx="172" formatCode="General">
                  <c:v>0.68466228753463299</c:v>
                </c:pt>
                <c:pt idx="173" formatCode="General">
                  <c:v>0.68562727454663597</c:v>
                </c:pt>
                <c:pt idx="174" formatCode="General">
                  <c:v>0.68691762954989299</c:v>
                </c:pt>
                <c:pt idx="175" formatCode="General">
                  <c:v>0.68823835957342905</c:v>
                </c:pt>
                <c:pt idx="176" formatCode="General">
                  <c:v>0.68912768065047103</c:v>
                </c:pt>
                <c:pt idx="177" formatCode="General">
                  <c:v>0.69034715752007303</c:v>
                </c:pt>
                <c:pt idx="178" formatCode="General">
                  <c:v>0.69160067778885204</c:v>
                </c:pt>
                <c:pt idx="179" formatCode="General">
                  <c:v>0.69242520815463204</c:v>
                </c:pt>
                <c:pt idx="180" formatCode="General">
                  <c:v>0.693583629471346</c:v>
                </c:pt>
                <c:pt idx="181" formatCode="General">
                  <c:v>0.69477871166949601</c:v>
                </c:pt>
                <c:pt idx="182" formatCode="General">
                  <c:v>0.69554627727236096</c:v>
                </c:pt>
                <c:pt idx="183" formatCode="General">
                  <c:v>0.69658540696258797</c:v>
                </c:pt>
                <c:pt idx="184" formatCode="General">
                  <c:v>0.69758911989759598</c:v>
                </c:pt>
                <c:pt idx="185" formatCode="General">
                  <c:v>0.69809180195134901</c:v>
                </c:pt>
                <c:pt idx="186" formatCode="General">
                  <c:v>0.69885106491975302</c:v>
                </c:pt>
                <c:pt idx="187" formatCode="General">
                  <c:v>0.69912544242819397</c:v>
                </c:pt>
                <c:pt idx="188" formatCode="General">
                  <c:v>0.69966422331655698</c:v>
                </c:pt>
                <c:pt idx="189" formatCode="General">
                  <c:v>0.70017586288787004</c:v>
                </c:pt>
                <c:pt idx="190" formatCode="General">
                  <c:v>0.70021095703136904</c:v>
                </c:pt>
                <c:pt idx="191" formatCode="General">
                  <c:v>0.70051890704636199</c:v>
                </c:pt>
                <c:pt idx="192" formatCode="General">
                  <c:v>0.70081466776804502</c:v>
                </c:pt>
                <c:pt idx="193" formatCode="General">
                  <c:v>0.70065445513104296</c:v>
                </c:pt>
                <c:pt idx="194" formatCode="General">
                  <c:v>0.700781511440697</c:v>
                </c:pt>
                <c:pt idx="195" formatCode="General">
                  <c:v>0.70091541094438403</c:v>
                </c:pt>
                <c:pt idx="196" formatCode="General">
                  <c:v>0.70061535783223206</c:v>
                </c:pt>
                <c:pt idx="197" formatCode="General">
                  <c:v>0.700618062349604</c:v>
                </c:pt>
                <c:pt idx="198" formatCode="General">
                  <c:v>0.70064612341305599</c:v>
                </c:pt>
                <c:pt idx="199" formatCode="General">
                  <c:v>0.70069217895838598</c:v>
                </c:pt>
                <c:pt idx="200" formatCode="General">
                  <c:v>0.70032111007186004</c:v>
                </c:pt>
                <c:pt idx="201" formatCode="General">
                  <c:v>0.70026487687259298</c:v>
                </c:pt>
                <c:pt idx="202" formatCode="General">
                  <c:v>0.70024812544586601</c:v>
                </c:pt>
                <c:pt idx="203" formatCode="General">
                  <c:v>0.69983111167955703</c:v>
                </c:pt>
                <c:pt idx="204" formatCode="General">
                  <c:v>0.69974048007436296</c:v>
                </c:pt>
                <c:pt idx="205" formatCode="General">
                  <c:v>0.69970151651537504</c:v>
                </c:pt>
                <c:pt idx="206" formatCode="General">
                  <c:v>0.69970412126161396</c:v>
                </c:pt>
                <c:pt idx="207" formatCode="General">
                  <c:v>0.69931150349294202</c:v>
                </c:pt>
                <c:pt idx="208" formatCode="General">
                  <c:v>0.69924850860459298</c:v>
                </c:pt>
                <c:pt idx="209" formatCode="General">
                  <c:v>0.69924047907167097</c:v>
                </c:pt>
                <c:pt idx="210" formatCode="General">
                  <c:v>0.69926585129980801</c:v>
                </c:pt>
                <c:pt idx="211" formatCode="General">
                  <c:v>0.69888753232488199</c:v>
                </c:pt>
                <c:pt idx="212">
                  <c:v>0.69882979260391098</c:v>
                </c:pt>
                <c:pt idx="213">
                  <c:v>0.69881908140268201</c:v>
                </c:pt>
                <c:pt idx="214">
                  <c:v>0.69884491571572005</c:v>
                </c:pt>
                <c:pt idx="215">
                  <c:v>0.69847061855167103</c:v>
                </c:pt>
                <c:pt idx="216">
                  <c:v>0.69841951244410305</c:v>
                </c:pt>
                <c:pt idx="217">
                  <c:v>0.69841862423664303</c:v>
                </c:pt>
                <c:pt idx="218">
                  <c:v>0.69845720811227197</c:v>
                </c:pt>
                <c:pt idx="219">
                  <c:v>0.69809820272467304</c:v>
                </c:pt>
                <c:pt idx="220">
                  <c:v>0.698064112482636</c:v>
                </c:pt>
                <c:pt idx="221">
                  <c:v>0.69808205519504396</c:v>
                </c:pt>
                <c:pt idx="222">
                  <c:v>0.69814085314353203</c:v>
                </c:pt>
                <c:pt idx="223">
                  <c:v>0.69780280715665299</c:v>
                </c:pt>
                <c:pt idx="224">
                  <c:v>0.697789985184322</c:v>
                </c:pt>
                <c:pt idx="225">
                  <c:v>0.69782938503889702</c:v>
                </c:pt>
                <c:pt idx="226">
                  <c:v>0.69790946994377401</c:v>
                </c:pt>
                <c:pt idx="227">
                  <c:v>0.69802358241332796</c:v>
                </c:pt>
                <c:pt idx="228">
                  <c:v>0.69773378434698696</c:v>
                </c:pt>
                <c:pt idx="229">
                  <c:v>0.69776403252210795</c:v>
                </c:pt>
                <c:pt idx="230">
                  <c:v>0.69784111510614899</c:v>
                </c:pt>
                <c:pt idx="231">
                  <c:v>0.69795387502033401</c:v>
                </c:pt>
                <c:pt idx="232">
                  <c:v>0.69766383047221903</c:v>
                </c:pt>
                <c:pt idx="233">
                  <c:v>0.69776825711430901</c:v>
                </c:pt>
                <c:pt idx="234">
                  <c:v>0.69799963178323998</c:v>
                </c:pt>
                <c:pt idx="235">
                  <c:v>0.69835454406709496</c:v>
                </c:pt>
                <c:pt idx="236">
                  <c:v>0.69883113650610096</c:v>
                </c:pt>
                <c:pt idx="237">
                  <c:v>0.69898777863205797</c:v>
                </c:pt>
                <c:pt idx="238">
                  <c:v>0.69956654085354697</c:v>
                </c:pt>
                <c:pt idx="239">
                  <c:v>0.70028994382191101</c:v>
                </c:pt>
                <c:pt idx="240">
                  <c:v>0.70114573699397997</c:v>
                </c:pt>
                <c:pt idx="241">
                  <c:v>0.70167472847406898</c:v>
                </c:pt>
                <c:pt idx="242">
                  <c:v>0.70262945576740199</c:v>
                </c:pt>
                <c:pt idx="243">
                  <c:v>0.70371809915860395</c:v>
                </c:pt>
                <c:pt idx="244">
                  <c:v>0.70446721881345298</c:v>
                </c:pt>
                <c:pt idx="245">
                  <c:v>0.70563880655244804</c:v>
                </c:pt>
                <c:pt idx="246">
                  <c:v>0.70693188663928896</c:v>
                </c:pt>
                <c:pt idx="247">
                  <c:v>0.70786539243466595</c:v>
                </c:pt>
                <c:pt idx="248">
                  <c:v>0.70921291944273701</c:v>
                </c:pt>
                <c:pt idx="249">
                  <c:v>0.71066575791553899</c:v>
                </c:pt>
                <c:pt idx="250">
                  <c:v>0.71173742839295595</c:v>
                </c:pt>
                <c:pt idx="251">
                  <c:v>0.71321367841650496</c:v>
                </c:pt>
                <c:pt idx="252">
                  <c:v>0.71430962179351398</c:v>
                </c:pt>
                <c:pt idx="253">
                  <c:v>0.71581067835184198</c:v>
                </c:pt>
                <c:pt idx="254">
                  <c:v>0.71692697695807595</c:v>
                </c:pt>
                <c:pt idx="255">
                  <c:v>0.71844470313355202</c:v>
                </c:pt>
                <c:pt idx="256">
                  <c:v>0.72004725044281004</c:v>
                </c:pt>
                <c:pt idx="257">
                  <c:v>0.72123975782550998</c:v>
                </c:pt>
                <c:pt idx="258">
                  <c:v>0.72281657501511398</c:v>
                </c:pt>
                <c:pt idx="259">
                  <c:v>0.72398831261831498</c:v>
                </c:pt>
                <c:pt idx="260">
                  <c:v>0.725544778022156</c:v>
                </c:pt>
                <c:pt idx="261">
                  <c:v>0.72669668860082004</c:v>
                </c:pt>
                <c:pt idx="262">
                  <c:v>0.72823366908494103</c:v>
                </c:pt>
                <c:pt idx="263">
                  <c:v>0.72936672552904402</c:v>
                </c:pt>
                <c:pt idx="264">
                  <c:v>0.73088542587013305</c:v>
                </c:pt>
                <c:pt idx="265">
                  <c:v>0.73199878460787104</c:v>
                </c:pt>
                <c:pt idx="266">
                  <c:v>0.73301787948383901</c:v>
                </c:pt>
                <c:pt idx="267">
                  <c:v>0.73444279199905205</c:v>
                </c:pt>
                <c:pt idx="268">
                  <c:v>0.73547361217585805</c:v>
                </c:pt>
                <c:pt idx="269">
                  <c:v>0.73690410543739704</c:v>
                </c:pt>
                <c:pt idx="270">
                  <c:v>0.737934739494439</c:v>
                </c:pt>
                <c:pt idx="271">
                  <c:v>0.73888113188491</c:v>
                </c:pt>
                <c:pt idx="272">
                  <c:v>0.740245232393823</c:v>
                </c:pt>
                <c:pt idx="273">
                  <c:v>0.74121809165332597</c:v>
                </c:pt>
                <c:pt idx="274">
                  <c:v>0.74211670075107805</c:v>
                </c:pt>
                <c:pt idx="275">
                  <c:v>0.74344331336060099</c:v>
                </c:pt>
                <c:pt idx="276">
                  <c:v>0.74438341224448001</c:v>
                </c:pt>
                <c:pt idx="277">
                  <c:v>0.74525641186554703</c:v>
                </c:pt>
                <c:pt idx="278">
                  <c:v>0.74656550950460598</c:v>
                </c:pt>
                <c:pt idx="279">
                  <c:v>0.74749018232616604</c:v>
                </c:pt>
                <c:pt idx="280">
                  <c:v>0.74835293592810204</c:v>
                </c:pt>
                <c:pt idx="281">
                  <c:v>0.74916989102666098</c:v>
                </c:pt>
                <c:pt idx="282">
                  <c:v>0.75043936846999704</c:v>
                </c:pt>
                <c:pt idx="283">
                  <c:v>0.75133275471072103</c:v>
                </c:pt>
                <c:pt idx="284">
                  <c:v>0.75217511548490901</c:v>
                </c:pt>
                <c:pt idx="285">
                  <c:v>0.75298095459057302</c:v>
                </c:pt>
                <c:pt idx="286">
                  <c:v>0.75375847476662705</c:v>
                </c:pt>
                <c:pt idx="287">
                  <c:v>0.75500567740305802</c:v>
                </c:pt>
                <c:pt idx="288">
                  <c:v>0.755878834100701</c:v>
                </c:pt>
                <c:pt idx="289">
                  <c:v>0.75670295084126304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22F-4B22-B5A6-AFD4F8B94506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sce!$B$9:$B$298</c:f>
              <c:numCache>
                <c:formatCode>General</c:formatCode>
                <c:ptCount val="29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  <c:pt idx="36">
                  <c:v>2051</c:v>
                </c:pt>
                <c:pt idx="37">
                  <c:v>2052</c:v>
                </c:pt>
                <c:pt idx="38">
                  <c:v>2053</c:v>
                </c:pt>
                <c:pt idx="39">
                  <c:v>2054</c:v>
                </c:pt>
                <c:pt idx="40">
                  <c:v>2055</c:v>
                </c:pt>
                <c:pt idx="41">
                  <c:v>2056</c:v>
                </c:pt>
                <c:pt idx="42">
                  <c:v>2057</c:v>
                </c:pt>
                <c:pt idx="43">
                  <c:v>2058</c:v>
                </c:pt>
                <c:pt idx="44">
                  <c:v>2059</c:v>
                </c:pt>
                <c:pt idx="45">
                  <c:v>2060</c:v>
                </c:pt>
                <c:pt idx="46">
                  <c:v>2061</c:v>
                </c:pt>
                <c:pt idx="47">
                  <c:v>2062</c:v>
                </c:pt>
                <c:pt idx="48">
                  <c:v>2063</c:v>
                </c:pt>
                <c:pt idx="49">
                  <c:v>2064</c:v>
                </c:pt>
                <c:pt idx="50">
                  <c:v>2065</c:v>
                </c:pt>
                <c:pt idx="51">
                  <c:v>2066</c:v>
                </c:pt>
                <c:pt idx="52">
                  <c:v>2067</c:v>
                </c:pt>
                <c:pt idx="53">
                  <c:v>2068</c:v>
                </c:pt>
                <c:pt idx="54">
                  <c:v>2069</c:v>
                </c:pt>
                <c:pt idx="55">
                  <c:v>2070</c:v>
                </c:pt>
                <c:pt idx="56">
                  <c:v>2071</c:v>
                </c:pt>
                <c:pt idx="57">
                  <c:v>2072</c:v>
                </c:pt>
                <c:pt idx="58">
                  <c:v>2073</c:v>
                </c:pt>
                <c:pt idx="59">
                  <c:v>2074</c:v>
                </c:pt>
                <c:pt idx="60">
                  <c:v>2075</c:v>
                </c:pt>
                <c:pt idx="61">
                  <c:v>2076</c:v>
                </c:pt>
                <c:pt idx="62">
                  <c:v>2077</c:v>
                </c:pt>
                <c:pt idx="63">
                  <c:v>2078</c:v>
                </c:pt>
                <c:pt idx="64">
                  <c:v>2079</c:v>
                </c:pt>
                <c:pt idx="65">
                  <c:v>2080</c:v>
                </c:pt>
                <c:pt idx="66">
                  <c:v>2081</c:v>
                </c:pt>
                <c:pt idx="67">
                  <c:v>2082</c:v>
                </c:pt>
                <c:pt idx="68">
                  <c:v>2083</c:v>
                </c:pt>
                <c:pt idx="69">
                  <c:v>2084</c:v>
                </c:pt>
                <c:pt idx="70">
                  <c:v>2085</c:v>
                </c:pt>
                <c:pt idx="71">
                  <c:v>2086</c:v>
                </c:pt>
                <c:pt idx="72">
                  <c:v>2087</c:v>
                </c:pt>
                <c:pt idx="73">
                  <c:v>2088</c:v>
                </c:pt>
                <c:pt idx="74">
                  <c:v>2089</c:v>
                </c:pt>
                <c:pt idx="75">
                  <c:v>2090</c:v>
                </c:pt>
                <c:pt idx="76">
                  <c:v>2091</c:v>
                </c:pt>
                <c:pt idx="77">
                  <c:v>2092</c:v>
                </c:pt>
                <c:pt idx="78">
                  <c:v>2093</c:v>
                </c:pt>
                <c:pt idx="79">
                  <c:v>2094</c:v>
                </c:pt>
                <c:pt idx="80">
                  <c:v>2095</c:v>
                </c:pt>
                <c:pt idx="81">
                  <c:v>2096</c:v>
                </c:pt>
                <c:pt idx="82">
                  <c:v>2097</c:v>
                </c:pt>
                <c:pt idx="83">
                  <c:v>2098</c:v>
                </c:pt>
                <c:pt idx="84">
                  <c:v>2099</c:v>
                </c:pt>
                <c:pt idx="85">
                  <c:v>2100</c:v>
                </c:pt>
                <c:pt idx="86">
                  <c:v>2101</c:v>
                </c:pt>
                <c:pt idx="87">
                  <c:v>2102</c:v>
                </c:pt>
                <c:pt idx="88">
                  <c:v>2103</c:v>
                </c:pt>
                <c:pt idx="89">
                  <c:v>2104</c:v>
                </c:pt>
                <c:pt idx="90">
                  <c:v>2105</c:v>
                </c:pt>
                <c:pt idx="91">
                  <c:v>2106</c:v>
                </c:pt>
                <c:pt idx="92">
                  <c:v>2107</c:v>
                </c:pt>
                <c:pt idx="93">
                  <c:v>2108</c:v>
                </c:pt>
                <c:pt idx="94">
                  <c:v>2109</c:v>
                </c:pt>
                <c:pt idx="95">
                  <c:v>2110</c:v>
                </c:pt>
                <c:pt idx="96">
                  <c:v>2111</c:v>
                </c:pt>
                <c:pt idx="97">
                  <c:v>2112</c:v>
                </c:pt>
                <c:pt idx="98">
                  <c:v>2113</c:v>
                </c:pt>
                <c:pt idx="99">
                  <c:v>2114</c:v>
                </c:pt>
                <c:pt idx="100">
                  <c:v>2115</c:v>
                </c:pt>
                <c:pt idx="101">
                  <c:v>2116</c:v>
                </c:pt>
                <c:pt idx="102">
                  <c:v>2117</c:v>
                </c:pt>
                <c:pt idx="103">
                  <c:v>2118</c:v>
                </c:pt>
                <c:pt idx="104">
                  <c:v>2119</c:v>
                </c:pt>
                <c:pt idx="105">
                  <c:v>2120</c:v>
                </c:pt>
                <c:pt idx="106">
                  <c:v>2121</c:v>
                </c:pt>
                <c:pt idx="107">
                  <c:v>2122</c:v>
                </c:pt>
                <c:pt idx="108">
                  <c:v>2123</c:v>
                </c:pt>
                <c:pt idx="109">
                  <c:v>2124</c:v>
                </c:pt>
                <c:pt idx="110">
                  <c:v>2125</c:v>
                </c:pt>
                <c:pt idx="111">
                  <c:v>2126</c:v>
                </c:pt>
                <c:pt idx="112">
                  <c:v>2127</c:v>
                </c:pt>
                <c:pt idx="113">
                  <c:v>2128</c:v>
                </c:pt>
                <c:pt idx="114">
                  <c:v>2129</c:v>
                </c:pt>
                <c:pt idx="115">
                  <c:v>2130</c:v>
                </c:pt>
                <c:pt idx="116">
                  <c:v>2131</c:v>
                </c:pt>
                <c:pt idx="117">
                  <c:v>2132</c:v>
                </c:pt>
                <c:pt idx="118">
                  <c:v>2133</c:v>
                </c:pt>
                <c:pt idx="119">
                  <c:v>2134</c:v>
                </c:pt>
                <c:pt idx="120">
                  <c:v>2135</c:v>
                </c:pt>
                <c:pt idx="121">
                  <c:v>2136</c:v>
                </c:pt>
                <c:pt idx="122">
                  <c:v>2137</c:v>
                </c:pt>
                <c:pt idx="123">
                  <c:v>2138</c:v>
                </c:pt>
                <c:pt idx="124">
                  <c:v>2139</c:v>
                </c:pt>
                <c:pt idx="125">
                  <c:v>2140</c:v>
                </c:pt>
                <c:pt idx="126">
                  <c:v>2141</c:v>
                </c:pt>
                <c:pt idx="127">
                  <c:v>2142</c:v>
                </c:pt>
                <c:pt idx="128">
                  <c:v>2143</c:v>
                </c:pt>
                <c:pt idx="129">
                  <c:v>2144</c:v>
                </c:pt>
                <c:pt idx="130">
                  <c:v>2145</c:v>
                </c:pt>
                <c:pt idx="131">
                  <c:v>2146</c:v>
                </c:pt>
                <c:pt idx="132">
                  <c:v>2147</c:v>
                </c:pt>
                <c:pt idx="133">
                  <c:v>2148</c:v>
                </c:pt>
                <c:pt idx="134">
                  <c:v>2149</c:v>
                </c:pt>
                <c:pt idx="135">
                  <c:v>2150</c:v>
                </c:pt>
                <c:pt idx="136">
                  <c:v>2151</c:v>
                </c:pt>
                <c:pt idx="137">
                  <c:v>2152</c:v>
                </c:pt>
                <c:pt idx="138">
                  <c:v>2153</c:v>
                </c:pt>
                <c:pt idx="139">
                  <c:v>2154</c:v>
                </c:pt>
                <c:pt idx="140">
                  <c:v>2155</c:v>
                </c:pt>
                <c:pt idx="141">
                  <c:v>2156</c:v>
                </c:pt>
                <c:pt idx="142">
                  <c:v>2157</c:v>
                </c:pt>
                <c:pt idx="143">
                  <c:v>2158</c:v>
                </c:pt>
                <c:pt idx="144">
                  <c:v>2159</c:v>
                </c:pt>
                <c:pt idx="145">
                  <c:v>2160</c:v>
                </c:pt>
                <c:pt idx="146">
                  <c:v>2161</c:v>
                </c:pt>
                <c:pt idx="147">
                  <c:v>2162</c:v>
                </c:pt>
                <c:pt idx="148">
                  <c:v>2163</c:v>
                </c:pt>
                <c:pt idx="149">
                  <c:v>2164</c:v>
                </c:pt>
                <c:pt idx="150">
                  <c:v>2165</c:v>
                </c:pt>
                <c:pt idx="151">
                  <c:v>2166</c:v>
                </c:pt>
                <c:pt idx="152">
                  <c:v>2167</c:v>
                </c:pt>
                <c:pt idx="153">
                  <c:v>2168</c:v>
                </c:pt>
                <c:pt idx="154">
                  <c:v>2169</c:v>
                </c:pt>
                <c:pt idx="155">
                  <c:v>2170</c:v>
                </c:pt>
                <c:pt idx="156">
                  <c:v>2171</c:v>
                </c:pt>
                <c:pt idx="157">
                  <c:v>2172</c:v>
                </c:pt>
                <c:pt idx="158">
                  <c:v>2173</c:v>
                </c:pt>
                <c:pt idx="159">
                  <c:v>2174</c:v>
                </c:pt>
                <c:pt idx="160">
                  <c:v>2175</c:v>
                </c:pt>
                <c:pt idx="161">
                  <c:v>2176</c:v>
                </c:pt>
                <c:pt idx="162">
                  <c:v>2177</c:v>
                </c:pt>
                <c:pt idx="163">
                  <c:v>2178</c:v>
                </c:pt>
                <c:pt idx="164">
                  <c:v>2179</c:v>
                </c:pt>
                <c:pt idx="165">
                  <c:v>2180</c:v>
                </c:pt>
                <c:pt idx="166">
                  <c:v>2181</c:v>
                </c:pt>
                <c:pt idx="167">
                  <c:v>2182</c:v>
                </c:pt>
                <c:pt idx="168">
                  <c:v>2183</c:v>
                </c:pt>
                <c:pt idx="169">
                  <c:v>2184</c:v>
                </c:pt>
                <c:pt idx="170">
                  <c:v>2185</c:v>
                </c:pt>
                <c:pt idx="171">
                  <c:v>2186</c:v>
                </c:pt>
                <c:pt idx="172">
                  <c:v>2187</c:v>
                </c:pt>
                <c:pt idx="173">
                  <c:v>2188</c:v>
                </c:pt>
                <c:pt idx="174">
                  <c:v>2189</c:v>
                </c:pt>
                <c:pt idx="175">
                  <c:v>2190</c:v>
                </c:pt>
                <c:pt idx="176">
                  <c:v>2191</c:v>
                </c:pt>
                <c:pt idx="177">
                  <c:v>2192</c:v>
                </c:pt>
                <c:pt idx="178">
                  <c:v>2193</c:v>
                </c:pt>
                <c:pt idx="179">
                  <c:v>2194</c:v>
                </c:pt>
                <c:pt idx="180">
                  <c:v>2195</c:v>
                </c:pt>
                <c:pt idx="181">
                  <c:v>2196</c:v>
                </c:pt>
                <c:pt idx="182">
                  <c:v>2197</c:v>
                </c:pt>
                <c:pt idx="183">
                  <c:v>2198</c:v>
                </c:pt>
                <c:pt idx="184">
                  <c:v>2199</c:v>
                </c:pt>
                <c:pt idx="185">
                  <c:v>2200</c:v>
                </c:pt>
                <c:pt idx="186">
                  <c:v>2201</c:v>
                </c:pt>
                <c:pt idx="187">
                  <c:v>2202</c:v>
                </c:pt>
                <c:pt idx="188">
                  <c:v>2203</c:v>
                </c:pt>
                <c:pt idx="189">
                  <c:v>2204</c:v>
                </c:pt>
                <c:pt idx="190">
                  <c:v>2205</c:v>
                </c:pt>
                <c:pt idx="191">
                  <c:v>2206</c:v>
                </c:pt>
                <c:pt idx="192">
                  <c:v>2207</c:v>
                </c:pt>
                <c:pt idx="193">
                  <c:v>2208</c:v>
                </c:pt>
                <c:pt idx="194">
                  <c:v>2209</c:v>
                </c:pt>
                <c:pt idx="195">
                  <c:v>2210</c:v>
                </c:pt>
                <c:pt idx="196">
                  <c:v>2211</c:v>
                </c:pt>
                <c:pt idx="197">
                  <c:v>2212</c:v>
                </c:pt>
                <c:pt idx="198">
                  <c:v>2213</c:v>
                </c:pt>
                <c:pt idx="199">
                  <c:v>2214</c:v>
                </c:pt>
                <c:pt idx="200">
                  <c:v>2215</c:v>
                </c:pt>
                <c:pt idx="201">
                  <c:v>2216</c:v>
                </c:pt>
                <c:pt idx="202">
                  <c:v>2217</c:v>
                </c:pt>
                <c:pt idx="203">
                  <c:v>2218</c:v>
                </c:pt>
                <c:pt idx="204">
                  <c:v>2219</c:v>
                </c:pt>
                <c:pt idx="205">
                  <c:v>2220</c:v>
                </c:pt>
                <c:pt idx="206">
                  <c:v>2221</c:v>
                </c:pt>
                <c:pt idx="207">
                  <c:v>2222</c:v>
                </c:pt>
                <c:pt idx="208">
                  <c:v>2223</c:v>
                </c:pt>
                <c:pt idx="209">
                  <c:v>2224</c:v>
                </c:pt>
                <c:pt idx="210">
                  <c:v>2225</c:v>
                </c:pt>
                <c:pt idx="211">
                  <c:v>2226</c:v>
                </c:pt>
                <c:pt idx="212">
                  <c:v>2227</c:v>
                </c:pt>
                <c:pt idx="213">
                  <c:v>2228</c:v>
                </c:pt>
                <c:pt idx="214">
                  <c:v>2229</c:v>
                </c:pt>
                <c:pt idx="215">
                  <c:v>2230</c:v>
                </c:pt>
                <c:pt idx="216">
                  <c:v>2231</c:v>
                </c:pt>
                <c:pt idx="217">
                  <c:v>2232</c:v>
                </c:pt>
                <c:pt idx="218">
                  <c:v>2233</c:v>
                </c:pt>
                <c:pt idx="219">
                  <c:v>2234</c:v>
                </c:pt>
                <c:pt idx="220">
                  <c:v>2235</c:v>
                </c:pt>
                <c:pt idx="221">
                  <c:v>2236</c:v>
                </c:pt>
                <c:pt idx="222">
                  <c:v>2237</c:v>
                </c:pt>
                <c:pt idx="223">
                  <c:v>2238</c:v>
                </c:pt>
                <c:pt idx="224">
                  <c:v>2239</c:v>
                </c:pt>
                <c:pt idx="225">
                  <c:v>2240</c:v>
                </c:pt>
                <c:pt idx="226">
                  <c:v>2241</c:v>
                </c:pt>
                <c:pt idx="227">
                  <c:v>2242</c:v>
                </c:pt>
                <c:pt idx="228">
                  <c:v>2243</c:v>
                </c:pt>
                <c:pt idx="229">
                  <c:v>2244</c:v>
                </c:pt>
                <c:pt idx="230">
                  <c:v>2245</c:v>
                </c:pt>
                <c:pt idx="231">
                  <c:v>2246</c:v>
                </c:pt>
                <c:pt idx="232">
                  <c:v>2247</c:v>
                </c:pt>
                <c:pt idx="233">
                  <c:v>2248</c:v>
                </c:pt>
                <c:pt idx="234">
                  <c:v>2249</c:v>
                </c:pt>
                <c:pt idx="235">
                  <c:v>2250</c:v>
                </c:pt>
                <c:pt idx="236">
                  <c:v>2251</c:v>
                </c:pt>
                <c:pt idx="237">
                  <c:v>2252</c:v>
                </c:pt>
                <c:pt idx="238">
                  <c:v>2253</c:v>
                </c:pt>
                <c:pt idx="239">
                  <c:v>2254</c:v>
                </c:pt>
                <c:pt idx="240">
                  <c:v>2255</c:v>
                </c:pt>
                <c:pt idx="241">
                  <c:v>2256</c:v>
                </c:pt>
                <c:pt idx="242">
                  <c:v>2257</c:v>
                </c:pt>
                <c:pt idx="243">
                  <c:v>2258</c:v>
                </c:pt>
                <c:pt idx="244">
                  <c:v>2259</c:v>
                </c:pt>
                <c:pt idx="245">
                  <c:v>2260</c:v>
                </c:pt>
                <c:pt idx="246">
                  <c:v>2261</c:v>
                </c:pt>
                <c:pt idx="247">
                  <c:v>2262</c:v>
                </c:pt>
                <c:pt idx="248">
                  <c:v>2263</c:v>
                </c:pt>
                <c:pt idx="249">
                  <c:v>2264</c:v>
                </c:pt>
                <c:pt idx="250">
                  <c:v>2265</c:v>
                </c:pt>
                <c:pt idx="251">
                  <c:v>2266</c:v>
                </c:pt>
                <c:pt idx="252">
                  <c:v>2267</c:v>
                </c:pt>
                <c:pt idx="253">
                  <c:v>2268</c:v>
                </c:pt>
                <c:pt idx="254">
                  <c:v>2269</c:v>
                </c:pt>
                <c:pt idx="255">
                  <c:v>2270</c:v>
                </c:pt>
                <c:pt idx="256">
                  <c:v>2271</c:v>
                </c:pt>
                <c:pt idx="257">
                  <c:v>2272</c:v>
                </c:pt>
                <c:pt idx="258">
                  <c:v>2273</c:v>
                </c:pt>
                <c:pt idx="259">
                  <c:v>2274</c:v>
                </c:pt>
                <c:pt idx="260">
                  <c:v>2275</c:v>
                </c:pt>
                <c:pt idx="261">
                  <c:v>2276</c:v>
                </c:pt>
                <c:pt idx="262">
                  <c:v>2277</c:v>
                </c:pt>
                <c:pt idx="263">
                  <c:v>2278</c:v>
                </c:pt>
                <c:pt idx="264">
                  <c:v>2279</c:v>
                </c:pt>
                <c:pt idx="265">
                  <c:v>2280</c:v>
                </c:pt>
                <c:pt idx="266">
                  <c:v>2281</c:v>
                </c:pt>
                <c:pt idx="267">
                  <c:v>2282</c:v>
                </c:pt>
                <c:pt idx="268">
                  <c:v>2283</c:v>
                </c:pt>
                <c:pt idx="269">
                  <c:v>2284</c:v>
                </c:pt>
                <c:pt idx="270">
                  <c:v>2285</c:v>
                </c:pt>
                <c:pt idx="271">
                  <c:v>2286</c:v>
                </c:pt>
                <c:pt idx="272">
                  <c:v>2287</c:v>
                </c:pt>
                <c:pt idx="273">
                  <c:v>2288</c:v>
                </c:pt>
                <c:pt idx="274">
                  <c:v>2289</c:v>
                </c:pt>
                <c:pt idx="275">
                  <c:v>2290</c:v>
                </c:pt>
                <c:pt idx="276">
                  <c:v>2291</c:v>
                </c:pt>
                <c:pt idx="277">
                  <c:v>2292</c:v>
                </c:pt>
                <c:pt idx="278">
                  <c:v>2293</c:v>
                </c:pt>
                <c:pt idx="279">
                  <c:v>2294</c:v>
                </c:pt>
                <c:pt idx="280">
                  <c:v>2295</c:v>
                </c:pt>
                <c:pt idx="281">
                  <c:v>2296</c:v>
                </c:pt>
                <c:pt idx="282">
                  <c:v>2297</c:v>
                </c:pt>
                <c:pt idx="283">
                  <c:v>2298</c:v>
                </c:pt>
                <c:pt idx="284">
                  <c:v>2299</c:v>
                </c:pt>
                <c:pt idx="285">
                  <c:v>2300</c:v>
                </c:pt>
                <c:pt idx="286">
                  <c:v>2301</c:v>
                </c:pt>
                <c:pt idx="287">
                  <c:v>2302</c:v>
                </c:pt>
                <c:pt idx="288">
                  <c:v>2303</c:v>
                </c:pt>
                <c:pt idx="289">
                  <c:v>2304</c:v>
                </c:pt>
              </c:numCache>
            </c:numRef>
          </c:xVal>
          <c:yVal>
            <c:numRef>
              <c:f>sce!$AP$9:$AP$298</c:f>
              <c:numCache>
                <c:formatCode>General</c:formatCode>
                <c:ptCount val="290"/>
                <c:pt idx="0">
                  <c:v>1</c:v>
                </c:pt>
                <c:pt idx="1">
                  <c:v>1.0116197301033401</c:v>
                </c:pt>
                <c:pt idx="2">
                  <c:v>1.0238481593353701</c:v>
                </c:pt>
                <c:pt idx="3">
                  <c:v>1.0367186706072</c:v>
                </c:pt>
                <c:pt idx="4">
                  <c:v>1.0502380081307501</c:v>
                </c:pt>
                <c:pt idx="5">
                  <c:v>1.0644020330066399</c:v>
                </c:pt>
                <c:pt idx="6">
                  <c:v>1.07920124423123</c:v>
                </c:pt>
                <c:pt idx="7">
                  <c:v>1.09462365582495</c:v>
                </c:pt>
                <c:pt idx="8">
                  <c:v>1.1106562389531001</c:v>
                </c:pt>
                <c:pt idx="9">
                  <c:v>1.1272856363782999</c:v>
                </c:pt>
                <c:pt idx="10">
                  <c:v>1.1444985060801101</c:v>
                </c:pt>
                <c:pt idx="11">
                  <c:v>1.16228167646488</c:v>
                </c:pt>
                <c:pt idx="12">
                  <c:v>1.1806184945140901</c:v>
                </c:pt>
                <c:pt idx="13">
                  <c:v>1.1994987990447199</c:v>
                </c:pt>
                <c:pt idx="14">
                  <c:v>1.2189054319232799</c:v>
                </c:pt>
                <c:pt idx="15">
                  <c:v>1.2388277753854</c:v>
                </c:pt>
                <c:pt idx="16">
                  <c:v>1.2592480268120001</c:v>
                </c:pt>
                <c:pt idx="17">
                  <c:v>1.2801513387415899</c:v>
                </c:pt>
                <c:pt idx="18">
                  <c:v>1.3015225347436099</c:v>
                </c:pt>
                <c:pt idx="19">
                  <c:v>1.3233460854411201</c:v>
                </c:pt>
                <c:pt idx="20">
                  <c:v>1.3456060983045901</c:v>
                </c:pt>
                <c:pt idx="21">
                  <c:v>1.36823187298589</c:v>
                </c:pt>
                <c:pt idx="22">
                  <c:v>1.3913045934558199</c:v>
                </c:pt>
                <c:pt idx="23">
                  <c:v>1.4147051564242401</c:v>
                </c:pt>
                <c:pt idx="24">
                  <c:v>1.4384634011798201</c:v>
                </c:pt>
                <c:pt idx="25">
                  <c:v>1.4625586084549</c:v>
                </c:pt>
                <c:pt idx="26">
                  <c:v>1.48697287968238</c:v>
                </c:pt>
                <c:pt idx="27">
                  <c:v>1.5116880899416101</c:v>
                </c:pt>
                <c:pt idx="28">
                  <c:v>1.53668264499131</c:v>
                </c:pt>
                <c:pt idx="29">
                  <c:v>1.56193788277901</c:v>
                </c:pt>
                <c:pt idx="30">
                  <c:v>1.5874350774400301</c:v>
                </c:pt>
                <c:pt idx="31">
                  <c:v>1.6131554560547401</c:v>
                </c:pt>
                <c:pt idx="32">
                  <c:v>1.63907715852601</c:v>
                </c:pt>
                <c:pt idx="33">
                  <c:v>1.66518120334191</c:v>
                </c:pt>
                <c:pt idx="34">
                  <c:v>1.6914486935634201</c:v>
                </c:pt>
                <c:pt idx="35">
                  <c:v>1.71780063077755</c:v>
                </c:pt>
                <c:pt idx="36">
                  <c:v>1.7442685979378401</c:v>
                </c:pt>
                <c:pt idx="37">
                  <c:v>1.77083176584324</c:v>
                </c:pt>
                <c:pt idx="38">
                  <c:v>1.7974718349421701</c:v>
                </c:pt>
                <c:pt idx="39">
                  <c:v>1.82417069399772</c:v>
                </c:pt>
                <c:pt idx="40">
                  <c:v>1.85091045782909</c:v>
                </c:pt>
                <c:pt idx="41">
                  <c:v>1.8776711075308701</c:v>
                </c:pt>
                <c:pt idx="42">
                  <c:v>1.90443511429858</c:v>
                </c:pt>
                <c:pt idx="43">
                  <c:v>1.9311853039798701</c:v>
                </c:pt>
                <c:pt idx="44">
                  <c:v>1.95790485679966</c:v>
                </c:pt>
                <c:pt idx="45">
                  <c:v>1.9845752381554</c:v>
                </c:pt>
                <c:pt idx="46">
                  <c:v>2.0111244953079099</c:v>
                </c:pt>
                <c:pt idx="47">
                  <c:v>2.0375870454576899</c:v>
                </c:pt>
                <c:pt idx="48">
                  <c:v>2.0639462152771602</c:v>
                </c:pt>
                <c:pt idx="49">
                  <c:v>2.09018896713917</c:v>
                </c:pt>
                <c:pt idx="50">
                  <c:v>2.11629947598224</c:v>
                </c:pt>
                <c:pt idx="51">
                  <c:v>2.1422637733418002</c:v>
                </c:pt>
                <c:pt idx="52">
                  <c:v>2.1680683694667202</c:v>
                </c:pt>
                <c:pt idx="53">
                  <c:v>2.19370024602128</c:v>
                </c:pt>
                <c:pt idx="54">
                  <c:v>2.2191468617889498</c:v>
                </c:pt>
                <c:pt idx="55">
                  <c:v>2.2443961563093699</c:v>
                </c:pt>
                <c:pt idx="56">
                  <c:v>2.2694365521305202</c:v>
                </c:pt>
                <c:pt idx="57">
                  <c:v>2.2942569560374002</c:v>
                </c:pt>
                <c:pt idx="58">
                  <c:v>2.3188467594404401</c:v>
                </c:pt>
                <c:pt idx="59">
                  <c:v>2.3431958380173499</c:v>
                </c:pt>
                <c:pt idx="60">
                  <c:v>2.36729455065564</c:v>
                </c:pt>
                <c:pt idx="61">
                  <c:v>2.3911328920413801</c:v>
                </c:pt>
                <c:pt idx="62">
                  <c:v>2.41470277761066</c:v>
                </c:pt>
                <c:pt idx="63">
                  <c:v>2.4379960604868698</c:v>
                </c:pt>
                <c:pt idx="64">
                  <c:v>2.46100503728616</c:v>
                </c:pt>
                <c:pt idx="65">
                  <c:v>2.4837230674273099</c:v>
                </c:pt>
                <c:pt idx="66">
                  <c:v>2.5061430131150599</c:v>
                </c:pt>
                <c:pt idx="67">
                  <c:v>2.5282584935024399</c:v>
                </c:pt>
                <c:pt idx="68">
                  <c:v>2.5500640400263799</c:v>
                </c:pt>
                <c:pt idx="69">
                  <c:v>2.5715539929271798</c:v>
                </c:pt>
                <c:pt idx="70">
                  <c:v>2.59272361293641</c:v>
                </c:pt>
                <c:pt idx="71">
                  <c:v>2.613568463894</c:v>
                </c:pt>
                <c:pt idx="72">
                  <c:v>2.6340844782902901</c:v>
                </c:pt>
                <c:pt idx="73">
                  <c:v>2.65426797811344</c:v>
                </c:pt>
                <c:pt idx="74">
                  <c:v>2.6741156688324299</c:v>
                </c:pt>
                <c:pt idx="75">
                  <c:v>2.6936247578514401</c:v>
                </c:pt>
                <c:pt idx="76">
                  <c:v>2.7127928651575699</c:v>
                </c:pt>
                <c:pt idx="77">
                  <c:v>2.7316178595428</c:v>
                </c:pt>
                <c:pt idx="78">
                  <c:v>2.75009788297249</c:v>
                </c:pt>
                <c:pt idx="79">
                  <c:v>2.7682317248188202</c:v>
                </c:pt>
                <c:pt idx="80">
                  <c:v>2.7860182484601399</c:v>
                </c:pt>
                <c:pt idx="81">
                  <c:v>2.80345659291488</c:v>
                </c:pt>
                <c:pt idx="82">
                  <c:v>2.8205464065966601</c:v>
                </c:pt>
                <c:pt idx="83">
                  <c:v>2.8377699046333702</c:v>
                </c:pt>
                <c:pt idx="84">
                  <c:v>2.8547490262930499</c:v>
                </c:pt>
                <c:pt idx="85">
                  <c:v>2.87141897458869</c:v>
                </c:pt>
                <c:pt idx="86">
                  <c:v>2.8878345206436902</c:v>
                </c:pt>
                <c:pt idx="87">
                  <c:v>2.9039665047632899</c:v>
                </c:pt>
                <c:pt idx="88">
                  <c:v>2.91981330648388</c:v>
                </c:pt>
                <c:pt idx="89">
                  <c:v>2.9353741550984802</c:v>
                </c:pt>
                <c:pt idx="90">
                  <c:v>2.95064922485055</c:v>
                </c:pt>
                <c:pt idx="91">
                  <c:v>2.9656383803468298</c:v>
                </c:pt>
                <c:pt idx="92">
                  <c:v>2.9803421402382</c:v>
                </c:pt>
                <c:pt idx="93">
                  <c:v>2.9947612325114701</c:v>
                </c:pt>
                <c:pt idx="94">
                  <c:v>3.00889659645041</c:v>
                </c:pt>
                <c:pt idx="95">
                  <c:v>3.0227493705552999</c:v>
                </c:pt>
                <c:pt idx="96">
                  <c:v>3.0363208822273999</c:v>
                </c:pt>
                <c:pt idx="97">
                  <c:v>3.04961237856388</c:v>
                </c:pt>
                <c:pt idx="98">
                  <c:v>3.0626256463242001</c:v>
                </c:pt>
                <c:pt idx="99">
                  <c:v>3.0753626021159302</c:v>
                </c:pt>
                <c:pt idx="100">
                  <c:v>3.08782530030749</c:v>
                </c:pt>
                <c:pt idx="101">
                  <c:v>3.1000333877075699</c:v>
                </c:pt>
                <c:pt idx="102">
                  <c:v>3.1119723829536601</c:v>
                </c:pt>
                <c:pt idx="103">
                  <c:v>3.1236441718678898</c:v>
                </c:pt>
                <c:pt idx="104">
                  <c:v>3.0850512811896902</c:v>
                </c:pt>
                <c:pt idx="105">
                  <c:v>3.0472054100344201</c:v>
                </c:pt>
                <c:pt idx="106">
                  <c:v>3.0100886931769599</c:v>
                </c:pt>
                <c:pt idx="107">
                  <c:v>2.9736837502492399</c:v>
                </c:pt>
                <c:pt idx="108">
                  <c:v>2.9379736734678699</c:v>
                </c:pt>
                <c:pt idx="109">
                  <c:v>2.90294177128682</c:v>
                </c:pt>
                <c:pt idx="110">
                  <c:v>2.8685723580354598</c:v>
                </c:pt>
                <c:pt idx="111">
                  <c:v>2.8348496252111799</c:v>
                </c:pt>
                <c:pt idx="112">
                  <c:v>2.8017585012939099</c:v>
                </c:pt>
                <c:pt idx="113">
                  <c:v>2.7692843157559501</c:v>
                </c:pt>
                <c:pt idx="114">
                  <c:v>2.7375783504265701</c:v>
                </c:pt>
                <c:pt idx="115">
                  <c:v>2.75661689056875</c:v>
                </c:pt>
                <c:pt idx="116">
                  <c:v>2.77537783780953</c:v>
                </c:pt>
                <c:pt idx="117">
                  <c:v>2.7938662562488501</c:v>
                </c:pt>
                <c:pt idx="118">
                  <c:v>2.8120870473328998</c:v>
                </c:pt>
                <c:pt idx="119">
                  <c:v>2.8304450516369899</c:v>
                </c:pt>
                <c:pt idx="120">
                  <c:v>2.8485391381852798</c:v>
                </c:pt>
                <c:pt idx="121">
                  <c:v>2.8663746180609202</c:v>
                </c:pt>
                <c:pt idx="122">
                  <c:v>2.8839501482461798</c:v>
                </c:pt>
                <c:pt idx="123">
                  <c:v>2.9012755645328001</c:v>
                </c:pt>
                <c:pt idx="124">
                  <c:v>2.9183502515095601</c:v>
                </c:pt>
                <c:pt idx="125">
                  <c:v>2.9351868950501401</c:v>
                </c:pt>
                <c:pt idx="126">
                  <c:v>2.9517792653852202</c:v>
                </c:pt>
                <c:pt idx="127">
                  <c:v>2.9681460700231002</c:v>
                </c:pt>
                <c:pt idx="128">
                  <c:v>2.9842769194041598</c:v>
                </c:pt>
                <c:pt idx="129">
                  <c:v>3.0001808276970698</c:v>
                </c:pt>
                <c:pt idx="130">
                  <c:v>3.0158621422815299</c:v>
                </c:pt>
                <c:pt idx="131">
                  <c:v>3.0313258581163001</c:v>
                </c:pt>
                <c:pt idx="132">
                  <c:v>3.0465768706806902</c:v>
                </c:pt>
                <c:pt idx="133">
                  <c:v>3.0616199642122601</c:v>
                </c:pt>
                <c:pt idx="134">
                  <c:v>3.0764584563508302</c:v>
                </c:pt>
                <c:pt idx="135">
                  <c:v>3.0910977856291102</c:v>
                </c:pt>
                <c:pt idx="136">
                  <c:v>3.1055424481732001</c:v>
                </c:pt>
                <c:pt idx="137">
                  <c:v>3.1197968130603502</c:v>
                </c:pt>
                <c:pt idx="138">
                  <c:v>3.1338651334081802</c:v>
                </c:pt>
                <c:pt idx="139">
                  <c:v>3.1477515488300498</c:v>
                </c:pt>
                <c:pt idx="140">
                  <c:v>3.1614600879947701</c:v>
                </c:pt>
                <c:pt idx="141">
                  <c:v>3.1749946713517798</c:v>
                </c:pt>
                <c:pt idx="142">
                  <c:v>3.1883578001930499</c:v>
                </c:pt>
                <c:pt idx="143">
                  <c:v>3.2015540230549</c:v>
                </c:pt>
                <c:pt idx="144">
                  <c:v>3.2145870090274502</c:v>
                </c:pt>
                <c:pt idx="145">
                  <c:v>3.2274603161324098</c:v>
                </c:pt>
                <c:pt idx="146">
                  <c:v>3.2401774046566301</c:v>
                </c:pt>
                <c:pt idx="147">
                  <c:v>3.2527416408085199</c:v>
                </c:pt>
                <c:pt idx="148">
                  <c:v>3.2651550002113701</c:v>
                </c:pt>
                <c:pt idx="149">
                  <c:v>3.27742149142358</c:v>
                </c:pt>
                <c:pt idx="150">
                  <c:v>3.28954427462212</c:v>
                </c:pt>
                <c:pt idx="151">
                  <c:v>3.3015264137773999</c:v>
                </c:pt>
                <c:pt idx="152">
                  <c:v>3.3133695970136201</c:v>
                </c:pt>
                <c:pt idx="153">
                  <c:v>3.32507753881</c:v>
                </c:pt>
                <c:pt idx="154">
                  <c:v>3.3366531213895199</c:v>
                </c:pt>
                <c:pt idx="155">
                  <c:v>3.3480991384622598</c:v>
                </c:pt>
                <c:pt idx="156">
                  <c:v>3.35941701896432</c:v>
                </c:pt>
                <c:pt idx="157">
                  <c:v>3.37061021807351</c:v>
                </c:pt>
                <c:pt idx="158">
                  <c:v>3.3816813701943098</c:v>
                </c:pt>
                <c:pt idx="159">
                  <c:v>3.3926330280061001</c:v>
                </c:pt>
                <c:pt idx="160">
                  <c:v>3.4034663871138102</c:v>
                </c:pt>
                <c:pt idx="161">
                  <c:v>3.4141846731464298</c:v>
                </c:pt>
                <c:pt idx="162">
                  <c:v>3.4247902987608199</c:v>
                </c:pt>
                <c:pt idx="163">
                  <c:v>3.4352856006283701</c:v>
                </c:pt>
                <c:pt idx="164">
                  <c:v>3.4456715633374699</c:v>
                </c:pt>
                <c:pt idx="165">
                  <c:v>3.4559512077742398</c:v>
                </c:pt>
                <c:pt idx="166">
                  <c:v>3.46612674682045</c:v>
                </c:pt>
                <c:pt idx="167">
                  <c:v>3.4761990333927</c:v>
                </c:pt>
                <c:pt idx="168">
                  <c:v>3.48617095734414</c:v>
                </c:pt>
                <c:pt idx="169">
                  <c:v>3.4960446039173201</c:v>
                </c:pt>
                <c:pt idx="170">
                  <c:v>3.5058206999034098</c:v>
                </c:pt>
                <c:pt idx="171">
                  <c:v>3.5155020122171399</c:v>
                </c:pt>
                <c:pt idx="172">
                  <c:v>3.52509050519767</c:v>
                </c:pt>
                <c:pt idx="173">
                  <c:v>3.5345867855768698</c:v>
                </c:pt>
                <c:pt idx="174">
                  <c:v>3.5439935049592801</c:v>
                </c:pt>
                <c:pt idx="175">
                  <c:v>3.5533125134535002</c:v>
                </c:pt>
                <c:pt idx="176">
                  <c:v>3.5625443039834601</c:v>
                </c:pt>
                <c:pt idx="177">
                  <c:v>3.5716914200813101</c:v>
                </c:pt>
                <c:pt idx="178">
                  <c:v>3.5807556042142701</c:v>
                </c:pt>
                <c:pt idx="179">
                  <c:v>3.58973724184251</c:v>
                </c:pt>
                <c:pt idx="180">
                  <c:v>3.5986387753612199</c:v>
                </c:pt>
                <c:pt idx="181">
                  <c:v>3.6074618460944499</c:v>
                </c:pt>
                <c:pt idx="182">
                  <c:v>3.6062317384012901</c:v>
                </c:pt>
                <c:pt idx="183">
                  <c:v>3.6051268956071501</c:v>
                </c:pt>
                <c:pt idx="184">
                  <c:v>3.6041445097300602</c:v>
                </c:pt>
                <c:pt idx="185">
                  <c:v>3.6032804837647601</c:v>
                </c:pt>
                <c:pt idx="186">
                  <c:v>3.60253283471644</c:v>
                </c:pt>
                <c:pt idx="187">
                  <c:v>3.60189757467854</c:v>
                </c:pt>
                <c:pt idx="188">
                  <c:v>3.6013728084588199</c:v>
                </c:pt>
                <c:pt idx="189">
                  <c:v>3.6009559275667899</c:v>
                </c:pt>
                <c:pt idx="190">
                  <c:v>3.6006430817639798</c:v>
                </c:pt>
                <c:pt idx="191">
                  <c:v>3.6004325138918101</c:v>
                </c:pt>
                <c:pt idx="192">
                  <c:v>3.6003217722024901</c:v>
                </c:pt>
                <c:pt idx="193">
                  <c:v>3.6003071811727798</c:v>
                </c:pt>
                <c:pt idx="194">
                  <c:v>3.60038714283561</c:v>
                </c:pt>
                <c:pt idx="195">
                  <c:v>3.6005593787429202</c:v>
                </c:pt>
                <c:pt idx="196">
                  <c:v>3.6008203975236799</c:v>
                </c:pt>
                <c:pt idx="197">
                  <c:v>3.6011687686828502</c:v>
                </c:pt>
                <c:pt idx="198">
                  <c:v>3.6016023906655601</c:v>
                </c:pt>
                <c:pt idx="199">
                  <c:v>3.6021191926843001</c:v>
                </c:pt>
                <c:pt idx="200">
                  <c:v>3.60271590679233</c:v>
                </c:pt>
                <c:pt idx="201">
                  <c:v>3.6033913119064902</c:v>
                </c:pt>
                <c:pt idx="202">
                  <c:v>3.60414352061684</c:v>
                </c:pt>
                <c:pt idx="203">
                  <c:v>3.6049694373203902</c:v>
                </c:pt>
                <c:pt idx="204">
                  <c:v>3.6058679985217101</c:v>
                </c:pt>
                <c:pt idx="205">
                  <c:v>3.6068374758325299</c:v>
                </c:pt>
                <c:pt idx="206">
                  <c:v>3.6078761629374299</c:v>
                </c:pt>
                <c:pt idx="207">
                  <c:v>3.60898115102261</c:v>
                </c:pt>
                <c:pt idx="208">
                  <c:v>3.61015155514032</c:v>
                </c:pt>
                <c:pt idx="209">
                  <c:v>3.61342335004933</c:v>
                </c:pt>
                <c:pt idx="210">
                  <c:v>3.61674921497135</c:v>
                </c:pt>
                <c:pt idx="211">
                  <c:v>3.6201250182415001</c:v>
                </c:pt>
                <c:pt idx="212">
                  <c:v>3.6235493392009501</c:v>
                </c:pt>
                <c:pt idx="213">
                  <c:v>3.6270204156840302</c:v>
                </c:pt>
                <c:pt idx="214">
                  <c:v>3.6305366684900502</c:v>
                </c:pt>
                <c:pt idx="215">
                  <c:v>3.6340953975404702</c:v>
                </c:pt>
                <c:pt idx="216">
                  <c:v>3.63769595925225</c:v>
                </c:pt>
                <c:pt idx="217">
                  <c:v>3.6413370634605302</c:v>
                </c:pt>
                <c:pt idx="218">
                  <c:v>3.6450174431520099</c:v>
                </c:pt>
                <c:pt idx="219">
                  <c:v>3.6487346274603301</c:v>
                </c:pt>
                <c:pt idx="220">
                  <c:v>3.6524881556383502</c:v>
                </c:pt>
                <c:pt idx="221">
                  <c:v>3.6562768970191502</c:v>
                </c:pt>
                <c:pt idx="222">
                  <c:v>3.6600997295589099</c:v>
                </c:pt>
                <c:pt idx="223">
                  <c:v>3.6639543181056098</c:v>
                </c:pt>
                <c:pt idx="224">
                  <c:v>3.6678403303166802</c:v>
                </c:pt>
                <c:pt idx="225">
                  <c:v>3.6717567594115499</c:v>
                </c:pt>
                <c:pt idx="226">
                  <c:v>3.67570260276803</c:v>
                </c:pt>
                <c:pt idx="227">
                  <c:v>3.67967687275</c:v>
                </c:pt>
                <c:pt idx="228">
                  <c:v>3.6836773636092199</c:v>
                </c:pt>
                <c:pt idx="229">
                  <c:v>3.6877038722103501</c:v>
                </c:pt>
                <c:pt idx="230">
                  <c:v>3.6917555160685298</c:v>
                </c:pt>
                <c:pt idx="231">
                  <c:v>3.69583141369881</c:v>
                </c:pt>
                <c:pt idx="232">
                  <c:v>3.6999294625901298</c:v>
                </c:pt>
                <c:pt idx="233">
                  <c:v>3.7140497694321701</c:v>
                </c:pt>
                <c:pt idx="234">
                  <c:v>3.72799000411695</c:v>
                </c:pt>
                <c:pt idx="235">
                  <c:v>3.7476179850478402</c:v>
                </c:pt>
                <c:pt idx="236">
                  <c:v>3.76718559857393</c:v>
                </c:pt>
                <c:pt idx="237">
                  <c:v>3.7866814976061001</c:v>
                </c:pt>
                <c:pt idx="238">
                  <c:v>3.8061013327663802</c:v>
                </c:pt>
                <c:pt idx="239">
                  <c:v>3.82544240967826</c:v>
                </c:pt>
                <c:pt idx="240">
                  <c:v>3.8447032523700702</c:v>
                </c:pt>
                <c:pt idx="241">
                  <c:v>3.8638817470737901</c:v>
                </c:pt>
                <c:pt idx="242">
                  <c:v>3.8829781951740099</c:v>
                </c:pt>
                <c:pt idx="243">
                  <c:v>3.9019923540602299</c:v>
                </c:pt>
                <c:pt idx="244">
                  <c:v>3.9209227745777202</c:v>
                </c:pt>
                <c:pt idx="245">
                  <c:v>3.9397701729330898</c:v>
                </c:pt>
                <c:pt idx="246">
                  <c:v>3.9585345532320102</c:v>
                </c:pt>
                <c:pt idx="247">
                  <c:v>3.9772146157991402</c:v>
                </c:pt>
                <c:pt idx="248">
                  <c:v>3.9958112139061601</c:v>
                </c:pt>
                <c:pt idx="249">
                  <c:v>4.0143244427869504</c:v>
                </c:pt>
                <c:pt idx="250">
                  <c:v>4.0327530634028301</c:v>
                </c:pt>
                <c:pt idx="251">
                  <c:v>4.05109801014612</c:v>
                </c:pt>
                <c:pt idx="252">
                  <c:v>4.0693581028191703</c:v>
                </c:pt>
                <c:pt idx="253">
                  <c:v>4.08753433032886</c:v>
                </c:pt>
                <c:pt idx="254">
                  <c:v>4.1056255516320501</c:v>
                </c:pt>
                <c:pt idx="255">
                  <c:v>4.1236327932776398</c:v>
                </c:pt>
                <c:pt idx="256">
                  <c:v>4.1415562890675801</c:v>
                </c:pt>
                <c:pt idx="257">
                  <c:v>4.1593949057008999</c:v>
                </c:pt>
                <c:pt idx="258">
                  <c:v>4.1771496922540203</c:v>
                </c:pt>
                <c:pt idx="259">
                  <c:v>4.1948195634390197</c:v>
                </c:pt>
                <c:pt idx="260">
                  <c:v>4.2124056023065002</c:v>
                </c:pt>
                <c:pt idx="261">
                  <c:v>4.2299067574783002</c:v>
                </c:pt>
                <c:pt idx="262">
                  <c:v>4.2473241435426097</c:v>
                </c:pt>
                <c:pt idx="263">
                  <c:v>4.2646567411890004</c:v>
                </c:pt>
                <c:pt idx="264">
                  <c:v>4.2819056951780299</c:v>
                </c:pt>
                <c:pt idx="265">
                  <c:v>4.29907001056542</c:v>
                </c:pt>
                <c:pt idx="266">
                  <c:v>4.3161495050441898</c:v>
                </c:pt>
                <c:pt idx="267">
                  <c:v>4.33314540717664</c:v>
                </c:pt>
                <c:pt idx="268">
                  <c:v>4.3500567840307403</c:v>
                </c:pt>
                <c:pt idx="269">
                  <c:v>4.3668848760424597</c:v>
                </c:pt>
                <c:pt idx="270">
                  <c:v>4.3836287619143004</c:v>
                </c:pt>
                <c:pt idx="271">
                  <c:v>4.4002883445321999</c:v>
                </c:pt>
                <c:pt idx="272">
                  <c:v>4.41686494064637</c:v>
                </c:pt>
                <c:pt idx="273">
                  <c:v>4.4333576817175304</c:v>
                </c:pt>
                <c:pt idx="274">
                  <c:v>4.4497665275077001</c:v>
                </c:pt>
                <c:pt idx="275">
                  <c:v>4.4660928519063496</c:v>
                </c:pt>
                <c:pt idx="276">
                  <c:v>4.4823358293986999</c:v>
                </c:pt>
                <c:pt idx="277">
                  <c:v>4.4984954691340002</c:v>
                </c:pt>
                <c:pt idx="278">
                  <c:v>4.5145731959762401</c:v>
                </c:pt>
                <c:pt idx="279">
                  <c:v>4.5305682196503296</c:v>
                </c:pt>
                <c:pt idx="280">
                  <c:v>4.5464805923291598</c:v>
                </c:pt>
                <c:pt idx="281">
                  <c:v>4.5623104126704597</c:v>
                </c:pt>
                <c:pt idx="282">
                  <c:v>4.5780591819508496</c:v>
                </c:pt>
                <c:pt idx="283">
                  <c:v>4.5937261660489703</c:v>
                </c:pt>
                <c:pt idx="284">
                  <c:v>4.6088909442260402</c:v>
                </c:pt>
                <c:pt idx="285">
                  <c:v>4.6239210335921896</c:v>
                </c:pt>
                <c:pt idx="286">
                  <c:v>4.6326143108313804</c:v>
                </c:pt>
                <c:pt idx="287">
                  <c:v>4.6411257537175903</c:v>
                </c:pt>
                <c:pt idx="288">
                  <c:v>4.6494662491117502</c:v>
                </c:pt>
                <c:pt idx="289">
                  <c:v>4.6576433201569003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4A3-4625-A275-9EEF4DAE46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5244191"/>
        <c:axId val="1760358863"/>
      </c:scatterChart>
      <c:valAx>
        <c:axId val="1765244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60358863"/>
        <c:crosses val="autoZero"/>
        <c:crossBetween val="midCat"/>
      </c:valAx>
      <c:valAx>
        <c:axId val="1760358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652441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orientation="portrait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spPr>
            <a:solidFill>
              <a:schemeClr val="accent1"/>
            </a:solidFill>
            <a:ln w="25400">
              <a:noFill/>
            </a:ln>
            <a:effectLst/>
          </c:spPr>
          <c:cat>
            <c:numRef>
              <c:f>sce!$B$9:$B$298</c:f>
              <c:numCache>
                <c:formatCode>General</c:formatCode>
                <c:ptCount val="29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  <c:pt idx="36">
                  <c:v>2051</c:v>
                </c:pt>
                <c:pt idx="37">
                  <c:v>2052</c:v>
                </c:pt>
                <c:pt idx="38">
                  <c:v>2053</c:v>
                </c:pt>
                <c:pt idx="39">
                  <c:v>2054</c:v>
                </c:pt>
                <c:pt idx="40">
                  <c:v>2055</c:v>
                </c:pt>
                <c:pt idx="41">
                  <c:v>2056</c:v>
                </c:pt>
                <c:pt idx="42">
                  <c:v>2057</c:v>
                </c:pt>
                <c:pt idx="43">
                  <c:v>2058</c:v>
                </c:pt>
                <c:pt idx="44">
                  <c:v>2059</c:v>
                </c:pt>
                <c:pt idx="45">
                  <c:v>2060</c:v>
                </c:pt>
                <c:pt idx="46">
                  <c:v>2061</c:v>
                </c:pt>
                <c:pt idx="47">
                  <c:v>2062</c:v>
                </c:pt>
                <c:pt idx="48">
                  <c:v>2063</c:v>
                </c:pt>
                <c:pt idx="49">
                  <c:v>2064</c:v>
                </c:pt>
                <c:pt idx="50">
                  <c:v>2065</c:v>
                </c:pt>
                <c:pt idx="51">
                  <c:v>2066</c:v>
                </c:pt>
                <c:pt idx="52">
                  <c:v>2067</c:v>
                </c:pt>
                <c:pt idx="53">
                  <c:v>2068</c:v>
                </c:pt>
                <c:pt idx="54">
                  <c:v>2069</c:v>
                </c:pt>
                <c:pt idx="55">
                  <c:v>2070</c:v>
                </c:pt>
                <c:pt idx="56">
                  <c:v>2071</c:v>
                </c:pt>
                <c:pt idx="57">
                  <c:v>2072</c:v>
                </c:pt>
                <c:pt idx="58">
                  <c:v>2073</c:v>
                </c:pt>
                <c:pt idx="59">
                  <c:v>2074</c:v>
                </c:pt>
                <c:pt idx="60">
                  <c:v>2075</c:v>
                </c:pt>
                <c:pt idx="61">
                  <c:v>2076</c:v>
                </c:pt>
                <c:pt idx="62">
                  <c:v>2077</c:v>
                </c:pt>
                <c:pt idx="63">
                  <c:v>2078</c:v>
                </c:pt>
                <c:pt idx="64">
                  <c:v>2079</c:v>
                </c:pt>
                <c:pt idx="65">
                  <c:v>2080</c:v>
                </c:pt>
                <c:pt idx="66">
                  <c:v>2081</c:v>
                </c:pt>
                <c:pt idx="67">
                  <c:v>2082</c:v>
                </c:pt>
                <c:pt idx="68">
                  <c:v>2083</c:v>
                </c:pt>
                <c:pt idx="69">
                  <c:v>2084</c:v>
                </c:pt>
                <c:pt idx="70">
                  <c:v>2085</c:v>
                </c:pt>
                <c:pt idx="71">
                  <c:v>2086</c:v>
                </c:pt>
                <c:pt idx="72">
                  <c:v>2087</c:v>
                </c:pt>
                <c:pt idx="73">
                  <c:v>2088</c:v>
                </c:pt>
                <c:pt idx="74">
                  <c:v>2089</c:v>
                </c:pt>
                <c:pt idx="75">
                  <c:v>2090</c:v>
                </c:pt>
                <c:pt idx="76">
                  <c:v>2091</c:v>
                </c:pt>
                <c:pt idx="77">
                  <c:v>2092</c:v>
                </c:pt>
                <c:pt idx="78">
                  <c:v>2093</c:v>
                </c:pt>
                <c:pt idx="79">
                  <c:v>2094</c:v>
                </c:pt>
                <c:pt idx="80">
                  <c:v>2095</c:v>
                </c:pt>
                <c:pt idx="81">
                  <c:v>2096</c:v>
                </c:pt>
                <c:pt idx="82">
                  <c:v>2097</c:v>
                </c:pt>
                <c:pt idx="83">
                  <c:v>2098</c:v>
                </c:pt>
                <c:pt idx="84">
                  <c:v>2099</c:v>
                </c:pt>
                <c:pt idx="85">
                  <c:v>2100</c:v>
                </c:pt>
                <c:pt idx="86">
                  <c:v>2101</c:v>
                </c:pt>
                <c:pt idx="87">
                  <c:v>2102</c:v>
                </c:pt>
                <c:pt idx="88">
                  <c:v>2103</c:v>
                </c:pt>
                <c:pt idx="89">
                  <c:v>2104</c:v>
                </c:pt>
                <c:pt idx="90">
                  <c:v>2105</c:v>
                </c:pt>
                <c:pt idx="91">
                  <c:v>2106</c:v>
                </c:pt>
                <c:pt idx="92">
                  <c:v>2107</c:v>
                </c:pt>
                <c:pt idx="93">
                  <c:v>2108</c:v>
                </c:pt>
                <c:pt idx="94">
                  <c:v>2109</c:v>
                </c:pt>
                <c:pt idx="95">
                  <c:v>2110</c:v>
                </c:pt>
                <c:pt idx="96">
                  <c:v>2111</c:v>
                </c:pt>
                <c:pt idx="97">
                  <c:v>2112</c:v>
                </c:pt>
                <c:pt idx="98">
                  <c:v>2113</c:v>
                </c:pt>
                <c:pt idx="99">
                  <c:v>2114</c:v>
                </c:pt>
                <c:pt idx="100">
                  <c:v>2115</c:v>
                </c:pt>
                <c:pt idx="101">
                  <c:v>2116</c:v>
                </c:pt>
                <c:pt idx="102">
                  <c:v>2117</c:v>
                </c:pt>
                <c:pt idx="103">
                  <c:v>2118</c:v>
                </c:pt>
                <c:pt idx="104">
                  <c:v>2119</c:v>
                </c:pt>
                <c:pt idx="105">
                  <c:v>2120</c:v>
                </c:pt>
                <c:pt idx="106">
                  <c:v>2121</c:v>
                </c:pt>
                <c:pt idx="107">
                  <c:v>2122</c:v>
                </c:pt>
                <c:pt idx="108">
                  <c:v>2123</c:v>
                </c:pt>
                <c:pt idx="109">
                  <c:v>2124</c:v>
                </c:pt>
                <c:pt idx="110">
                  <c:v>2125</c:v>
                </c:pt>
                <c:pt idx="111">
                  <c:v>2126</c:v>
                </c:pt>
                <c:pt idx="112">
                  <c:v>2127</c:v>
                </c:pt>
                <c:pt idx="113">
                  <c:v>2128</c:v>
                </c:pt>
                <c:pt idx="114">
                  <c:v>2129</c:v>
                </c:pt>
                <c:pt idx="115">
                  <c:v>2130</c:v>
                </c:pt>
                <c:pt idx="116">
                  <c:v>2131</c:v>
                </c:pt>
                <c:pt idx="117">
                  <c:v>2132</c:v>
                </c:pt>
                <c:pt idx="118">
                  <c:v>2133</c:v>
                </c:pt>
                <c:pt idx="119">
                  <c:v>2134</c:v>
                </c:pt>
                <c:pt idx="120">
                  <c:v>2135</c:v>
                </c:pt>
                <c:pt idx="121">
                  <c:v>2136</c:v>
                </c:pt>
                <c:pt idx="122">
                  <c:v>2137</c:v>
                </c:pt>
                <c:pt idx="123">
                  <c:v>2138</c:v>
                </c:pt>
                <c:pt idx="124">
                  <c:v>2139</c:v>
                </c:pt>
                <c:pt idx="125">
                  <c:v>2140</c:v>
                </c:pt>
                <c:pt idx="126">
                  <c:v>2141</c:v>
                </c:pt>
                <c:pt idx="127">
                  <c:v>2142</c:v>
                </c:pt>
                <c:pt idx="128">
                  <c:v>2143</c:v>
                </c:pt>
                <c:pt idx="129">
                  <c:v>2144</c:v>
                </c:pt>
                <c:pt idx="130">
                  <c:v>2145</c:v>
                </c:pt>
                <c:pt idx="131">
                  <c:v>2146</c:v>
                </c:pt>
                <c:pt idx="132">
                  <c:v>2147</c:v>
                </c:pt>
                <c:pt idx="133">
                  <c:v>2148</c:v>
                </c:pt>
                <c:pt idx="134">
                  <c:v>2149</c:v>
                </c:pt>
                <c:pt idx="135">
                  <c:v>2150</c:v>
                </c:pt>
                <c:pt idx="136">
                  <c:v>2151</c:v>
                </c:pt>
                <c:pt idx="137">
                  <c:v>2152</c:v>
                </c:pt>
                <c:pt idx="138">
                  <c:v>2153</c:v>
                </c:pt>
                <c:pt idx="139">
                  <c:v>2154</c:v>
                </c:pt>
                <c:pt idx="140">
                  <c:v>2155</c:v>
                </c:pt>
                <c:pt idx="141">
                  <c:v>2156</c:v>
                </c:pt>
                <c:pt idx="142">
                  <c:v>2157</c:v>
                </c:pt>
                <c:pt idx="143">
                  <c:v>2158</c:v>
                </c:pt>
                <c:pt idx="144">
                  <c:v>2159</c:v>
                </c:pt>
                <c:pt idx="145">
                  <c:v>2160</c:v>
                </c:pt>
                <c:pt idx="146">
                  <c:v>2161</c:v>
                </c:pt>
                <c:pt idx="147">
                  <c:v>2162</c:v>
                </c:pt>
                <c:pt idx="148">
                  <c:v>2163</c:v>
                </c:pt>
                <c:pt idx="149">
                  <c:v>2164</c:v>
                </c:pt>
                <c:pt idx="150">
                  <c:v>2165</c:v>
                </c:pt>
                <c:pt idx="151">
                  <c:v>2166</c:v>
                </c:pt>
                <c:pt idx="152">
                  <c:v>2167</c:v>
                </c:pt>
                <c:pt idx="153">
                  <c:v>2168</c:v>
                </c:pt>
                <c:pt idx="154">
                  <c:v>2169</c:v>
                </c:pt>
                <c:pt idx="155">
                  <c:v>2170</c:v>
                </c:pt>
                <c:pt idx="156">
                  <c:v>2171</c:v>
                </c:pt>
                <c:pt idx="157">
                  <c:v>2172</c:v>
                </c:pt>
                <c:pt idx="158">
                  <c:v>2173</c:v>
                </c:pt>
                <c:pt idx="159">
                  <c:v>2174</c:v>
                </c:pt>
                <c:pt idx="160">
                  <c:v>2175</c:v>
                </c:pt>
                <c:pt idx="161">
                  <c:v>2176</c:v>
                </c:pt>
                <c:pt idx="162">
                  <c:v>2177</c:v>
                </c:pt>
                <c:pt idx="163">
                  <c:v>2178</c:v>
                </c:pt>
                <c:pt idx="164">
                  <c:v>2179</c:v>
                </c:pt>
                <c:pt idx="165">
                  <c:v>2180</c:v>
                </c:pt>
                <c:pt idx="166">
                  <c:v>2181</c:v>
                </c:pt>
                <c:pt idx="167">
                  <c:v>2182</c:v>
                </c:pt>
                <c:pt idx="168">
                  <c:v>2183</c:v>
                </c:pt>
                <c:pt idx="169">
                  <c:v>2184</c:v>
                </c:pt>
                <c:pt idx="170">
                  <c:v>2185</c:v>
                </c:pt>
                <c:pt idx="171">
                  <c:v>2186</c:v>
                </c:pt>
                <c:pt idx="172">
                  <c:v>2187</c:v>
                </c:pt>
                <c:pt idx="173">
                  <c:v>2188</c:v>
                </c:pt>
                <c:pt idx="174">
                  <c:v>2189</c:v>
                </c:pt>
                <c:pt idx="175">
                  <c:v>2190</c:v>
                </c:pt>
                <c:pt idx="176">
                  <c:v>2191</c:v>
                </c:pt>
                <c:pt idx="177">
                  <c:v>2192</c:v>
                </c:pt>
                <c:pt idx="178">
                  <c:v>2193</c:v>
                </c:pt>
                <c:pt idx="179">
                  <c:v>2194</c:v>
                </c:pt>
                <c:pt idx="180">
                  <c:v>2195</c:v>
                </c:pt>
                <c:pt idx="181">
                  <c:v>2196</c:v>
                </c:pt>
                <c:pt idx="182">
                  <c:v>2197</c:v>
                </c:pt>
                <c:pt idx="183">
                  <c:v>2198</c:v>
                </c:pt>
                <c:pt idx="184">
                  <c:v>2199</c:v>
                </c:pt>
                <c:pt idx="185">
                  <c:v>2200</c:v>
                </c:pt>
                <c:pt idx="186">
                  <c:v>2201</c:v>
                </c:pt>
                <c:pt idx="187">
                  <c:v>2202</c:v>
                </c:pt>
                <c:pt idx="188">
                  <c:v>2203</c:v>
                </c:pt>
                <c:pt idx="189">
                  <c:v>2204</c:v>
                </c:pt>
                <c:pt idx="190">
                  <c:v>2205</c:v>
                </c:pt>
                <c:pt idx="191">
                  <c:v>2206</c:v>
                </c:pt>
                <c:pt idx="192">
                  <c:v>2207</c:v>
                </c:pt>
                <c:pt idx="193">
                  <c:v>2208</c:v>
                </c:pt>
                <c:pt idx="194">
                  <c:v>2209</c:v>
                </c:pt>
                <c:pt idx="195">
                  <c:v>2210</c:v>
                </c:pt>
                <c:pt idx="196">
                  <c:v>2211</c:v>
                </c:pt>
                <c:pt idx="197">
                  <c:v>2212</c:v>
                </c:pt>
                <c:pt idx="198">
                  <c:v>2213</c:v>
                </c:pt>
                <c:pt idx="199">
                  <c:v>2214</c:v>
                </c:pt>
                <c:pt idx="200">
                  <c:v>2215</c:v>
                </c:pt>
                <c:pt idx="201">
                  <c:v>2216</c:v>
                </c:pt>
                <c:pt idx="202">
                  <c:v>2217</c:v>
                </c:pt>
                <c:pt idx="203">
                  <c:v>2218</c:v>
                </c:pt>
                <c:pt idx="204">
                  <c:v>2219</c:v>
                </c:pt>
                <c:pt idx="205">
                  <c:v>2220</c:v>
                </c:pt>
                <c:pt idx="206">
                  <c:v>2221</c:v>
                </c:pt>
                <c:pt idx="207">
                  <c:v>2222</c:v>
                </c:pt>
                <c:pt idx="208">
                  <c:v>2223</c:v>
                </c:pt>
                <c:pt idx="209">
                  <c:v>2224</c:v>
                </c:pt>
                <c:pt idx="210">
                  <c:v>2225</c:v>
                </c:pt>
                <c:pt idx="211">
                  <c:v>2226</c:v>
                </c:pt>
                <c:pt idx="212">
                  <c:v>2227</c:v>
                </c:pt>
                <c:pt idx="213">
                  <c:v>2228</c:v>
                </c:pt>
                <c:pt idx="214">
                  <c:v>2229</c:v>
                </c:pt>
                <c:pt idx="215">
                  <c:v>2230</c:v>
                </c:pt>
                <c:pt idx="216">
                  <c:v>2231</c:v>
                </c:pt>
                <c:pt idx="217">
                  <c:v>2232</c:v>
                </c:pt>
                <c:pt idx="218">
                  <c:v>2233</c:v>
                </c:pt>
                <c:pt idx="219">
                  <c:v>2234</c:v>
                </c:pt>
                <c:pt idx="220">
                  <c:v>2235</c:v>
                </c:pt>
                <c:pt idx="221">
                  <c:v>2236</c:v>
                </c:pt>
                <c:pt idx="222">
                  <c:v>2237</c:v>
                </c:pt>
                <c:pt idx="223">
                  <c:v>2238</c:v>
                </c:pt>
                <c:pt idx="224">
                  <c:v>2239</c:v>
                </c:pt>
                <c:pt idx="225">
                  <c:v>2240</c:v>
                </c:pt>
                <c:pt idx="226">
                  <c:v>2241</c:v>
                </c:pt>
                <c:pt idx="227">
                  <c:v>2242</c:v>
                </c:pt>
                <c:pt idx="228">
                  <c:v>2243</c:v>
                </c:pt>
                <c:pt idx="229">
                  <c:v>2244</c:v>
                </c:pt>
                <c:pt idx="230">
                  <c:v>2245</c:v>
                </c:pt>
                <c:pt idx="231">
                  <c:v>2246</c:v>
                </c:pt>
                <c:pt idx="232">
                  <c:v>2247</c:v>
                </c:pt>
                <c:pt idx="233">
                  <c:v>2248</c:v>
                </c:pt>
                <c:pt idx="234">
                  <c:v>2249</c:v>
                </c:pt>
                <c:pt idx="235">
                  <c:v>2250</c:v>
                </c:pt>
                <c:pt idx="236">
                  <c:v>2251</c:v>
                </c:pt>
                <c:pt idx="237">
                  <c:v>2252</c:v>
                </c:pt>
                <c:pt idx="238">
                  <c:v>2253</c:v>
                </c:pt>
                <c:pt idx="239">
                  <c:v>2254</c:v>
                </c:pt>
                <c:pt idx="240">
                  <c:v>2255</c:v>
                </c:pt>
                <c:pt idx="241">
                  <c:v>2256</c:v>
                </c:pt>
                <c:pt idx="242">
                  <c:v>2257</c:v>
                </c:pt>
                <c:pt idx="243">
                  <c:v>2258</c:v>
                </c:pt>
                <c:pt idx="244">
                  <c:v>2259</c:v>
                </c:pt>
                <c:pt idx="245">
                  <c:v>2260</c:v>
                </c:pt>
                <c:pt idx="246">
                  <c:v>2261</c:v>
                </c:pt>
                <c:pt idx="247">
                  <c:v>2262</c:v>
                </c:pt>
                <c:pt idx="248">
                  <c:v>2263</c:v>
                </c:pt>
                <c:pt idx="249">
                  <c:v>2264</c:v>
                </c:pt>
                <c:pt idx="250">
                  <c:v>2265</c:v>
                </c:pt>
                <c:pt idx="251">
                  <c:v>2266</c:v>
                </c:pt>
                <c:pt idx="252">
                  <c:v>2267</c:v>
                </c:pt>
                <c:pt idx="253">
                  <c:v>2268</c:v>
                </c:pt>
                <c:pt idx="254">
                  <c:v>2269</c:v>
                </c:pt>
                <c:pt idx="255">
                  <c:v>2270</c:v>
                </c:pt>
                <c:pt idx="256">
                  <c:v>2271</c:v>
                </c:pt>
                <c:pt idx="257">
                  <c:v>2272</c:v>
                </c:pt>
                <c:pt idx="258">
                  <c:v>2273</c:v>
                </c:pt>
                <c:pt idx="259">
                  <c:v>2274</c:v>
                </c:pt>
                <c:pt idx="260">
                  <c:v>2275</c:v>
                </c:pt>
                <c:pt idx="261">
                  <c:v>2276</c:v>
                </c:pt>
                <c:pt idx="262">
                  <c:v>2277</c:v>
                </c:pt>
                <c:pt idx="263">
                  <c:v>2278</c:v>
                </c:pt>
                <c:pt idx="264">
                  <c:v>2279</c:v>
                </c:pt>
                <c:pt idx="265">
                  <c:v>2280</c:v>
                </c:pt>
                <c:pt idx="266">
                  <c:v>2281</c:v>
                </c:pt>
                <c:pt idx="267">
                  <c:v>2282</c:v>
                </c:pt>
                <c:pt idx="268">
                  <c:v>2283</c:v>
                </c:pt>
                <c:pt idx="269">
                  <c:v>2284</c:v>
                </c:pt>
                <c:pt idx="270">
                  <c:v>2285</c:v>
                </c:pt>
                <c:pt idx="271">
                  <c:v>2286</c:v>
                </c:pt>
                <c:pt idx="272">
                  <c:v>2287</c:v>
                </c:pt>
                <c:pt idx="273">
                  <c:v>2288</c:v>
                </c:pt>
                <c:pt idx="274">
                  <c:v>2289</c:v>
                </c:pt>
                <c:pt idx="275">
                  <c:v>2290</c:v>
                </c:pt>
                <c:pt idx="276">
                  <c:v>2291</c:v>
                </c:pt>
                <c:pt idx="277">
                  <c:v>2292</c:v>
                </c:pt>
                <c:pt idx="278">
                  <c:v>2293</c:v>
                </c:pt>
                <c:pt idx="279">
                  <c:v>2294</c:v>
                </c:pt>
                <c:pt idx="280">
                  <c:v>2295</c:v>
                </c:pt>
                <c:pt idx="281">
                  <c:v>2296</c:v>
                </c:pt>
                <c:pt idx="282">
                  <c:v>2297</c:v>
                </c:pt>
                <c:pt idx="283">
                  <c:v>2298</c:v>
                </c:pt>
                <c:pt idx="284">
                  <c:v>2299</c:v>
                </c:pt>
                <c:pt idx="285">
                  <c:v>2300</c:v>
                </c:pt>
                <c:pt idx="286">
                  <c:v>2301</c:v>
                </c:pt>
                <c:pt idx="287">
                  <c:v>2302</c:v>
                </c:pt>
                <c:pt idx="288">
                  <c:v>2303</c:v>
                </c:pt>
                <c:pt idx="289">
                  <c:v>2304</c:v>
                </c:pt>
              </c:numCache>
            </c:numRef>
          </c:cat>
          <c:val>
            <c:numRef>
              <c:f>sce!$AH$9:$AH$298</c:f>
              <c:numCache>
                <c:formatCode>General</c:formatCode>
                <c:ptCount val="290"/>
                <c:pt idx="0">
                  <c:v>0</c:v>
                </c:pt>
                <c:pt idx="1">
                  <c:v>-5.66056346118551</c:v>
                </c:pt>
                <c:pt idx="2">
                  <c:v>-5.6900601339484398</c:v>
                </c:pt>
                <c:pt idx="3">
                  <c:v>-5.7201119393488504</c:v>
                </c:pt>
                <c:pt idx="4">
                  <c:v>-5.7503431938099201</c:v>
                </c:pt>
                <c:pt idx="5">
                  <c:v>-5.7804938556600902</c:v>
                </c:pt>
                <c:pt idx="6">
                  <c:v>-5.8103160126597304</c:v>
                </c:pt>
                <c:pt idx="7">
                  <c:v>-5.8395826682071004</c:v>
                </c:pt>
                <c:pt idx="8">
                  <c:v>-5.8680848779416301</c:v>
                </c:pt>
                <c:pt idx="9">
                  <c:v>-5.8956373914739304</c:v>
                </c:pt>
                <c:pt idx="10">
                  <c:v>-5.9220798998941699</c:v>
                </c:pt>
                <c:pt idx="11">
                  <c:v>-5.8593874077886996</c:v>
                </c:pt>
                <c:pt idx="12">
                  <c:v>-5.7959423271361503</c:v>
                </c:pt>
                <c:pt idx="13">
                  <c:v>-5.7317236019957596</c:v>
                </c:pt>
                <c:pt idx="14">
                  <c:v>-5.6667732378161304</c:v>
                </c:pt>
                <c:pt idx="15">
                  <c:v>-5.6010688102724897</c:v>
                </c:pt>
                <c:pt idx="16">
                  <c:v>-5.5346969342236099</c:v>
                </c:pt>
                <c:pt idx="17">
                  <c:v>-5.4676745543976697</c:v>
                </c:pt>
                <c:pt idx="18">
                  <c:v>-5.4001194912484296</c:v>
                </c:pt>
                <c:pt idx="19">
                  <c:v>-5.3321072519453097</c:v>
                </c:pt>
                <c:pt idx="20">
                  <c:v>-5.2637217822200402</c:v>
                </c:pt>
                <c:pt idx="21">
                  <c:v>-5.1950520498620598</c:v>
                </c:pt>
                <c:pt idx="22">
                  <c:v>-5.1262307196991497</c:v>
                </c:pt>
                <c:pt idx="23">
                  <c:v>-5.0577396714126097</c:v>
                </c:pt>
                <c:pt idx="24">
                  <c:v>-4.9887294368542197</c:v>
                </c:pt>
                <c:pt idx="25">
                  <c:v>-4.9202978680696798</c:v>
                </c:pt>
                <c:pt idx="26">
                  <c:v>-4.8519414563300698</c:v>
                </c:pt>
                <c:pt idx="27">
                  <c:v>-4.7837834757734496</c:v>
                </c:pt>
                <c:pt idx="28">
                  <c:v>-4.7158941381086503</c:v>
                </c:pt>
                <c:pt idx="29">
                  <c:v>-4.64834470976745</c:v>
                </c:pt>
                <c:pt idx="30">
                  <c:v>-4.5812256994343601</c:v>
                </c:pt>
                <c:pt idx="31">
                  <c:v>-4.5145812475980698</c:v>
                </c:pt>
                <c:pt idx="32">
                  <c:v>-4.4484535273822203</c:v>
                </c:pt>
                <c:pt idx="33">
                  <c:v>-4.3828876252380997</c:v>
                </c:pt>
                <c:pt idx="34">
                  <c:v>-4.3179442314982603</c:v>
                </c:pt>
                <c:pt idx="35">
                  <c:v>-4.2536432989598296</c:v>
                </c:pt>
                <c:pt idx="36">
                  <c:v>-4.1901168958455104</c:v>
                </c:pt>
                <c:pt idx="37">
                  <c:v>-4.1275936195102298</c:v>
                </c:pt>
                <c:pt idx="38">
                  <c:v>-4.0657011044350098</c:v>
                </c:pt>
                <c:pt idx="39">
                  <c:v>-4.0044878333793603</c:v>
                </c:pt>
                <c:pt idx="40">
                  <c:v>-3.9439643932755399</c:v>
                </c:pt>
                <c:pt idx="41">
                  <c:v>-3.8841427523107899</c:v>
                </c:pt>
                <c:pt idx="42">
                  <c:v>-3.8250426334048</c:v>
                </c:pt>
                <c:pt idx="43">
                  <c:v>-3.76669293695491</c:v>
                </c:pt>
                <c:pt idx="44">
                  <c:v>-3.7090913133806001</c:v>
                </c:pt>
                <c:pt idx="45">
                  <c:v>-3.6522383784867398</c:v>
                </c:pt>
                <c:pt idx="46">
                  <c:v>-3.5961438415729101</c:v>
                </c:pt>
                <c:pt idx="47">
                  <c:v>-3.54096309983131</c:v>
                </c:pt>
                <c:pt idx="48">
                  <c:v>-3.4867297104986901</c:v>
                </c:pt>
                <c:pt idx="49">
                  <c:v>-3.4331882510265901</c:v>
                </c:pt>
                <c:pt idx="50">
                  <c:v>-3.3803580008062202</c:v>
                </c:pt>
                <c:pt idx="51">
                  <c:v>-3.3282275497931</c:v>
                </c:pt>
                <c:pt idx="52">
                  <c:v>-3.2768231389524001</c:v>
                </c:pt>
                <c:pt idx="53">
                  <c:v>-3.2261392021241502</c:v>
                </c:pt>
                <c:pt idx="54">
                  <c:v>-3.17617396049073</c:v>
                </c:pt>
                <c:pt idx="55">
                  <c:v>-3.12692539507449</c:v>
                </c:pt>
                <c:pt idx="56">
                  <c:v>-3.07839104729758</c:v>
                </c:pt>
                <c:pt idx="57">
                  <c:v>-3.03056789383148</c:v>
                </c:pt>
                <c:pt idx="58">
                  <c:v>-2.9834522740146801</c:v>
                </c:pt>
                <c:pt idx="59">
                  <c:v>-2.9370398582937902</c:v>
                </c:pt>
                <c:pt idx="60">
                  <c:v>-2.89132564798697</c:v>
                </c:pt>
                <c:pt idx="61">
                  <c:v>-2.8463039982909502</c:v>
                </c:pt>
                <c:pt idx="62">
                  <c:v>-2.8019725398987698</c:v>
                </c:pt>
                <c:pt idx="63">
                  <c:v>-2.7583368026627499</c:v>
                </c:pt>
                <c:pt idx="64">
                  <c:v>-2.7153624304203898</c:v>
                </c:pt>
                <c:pt idx="65">
                  <c:v>-2.67304893227938</c:v>
                </c:pt>
                <c:pt idx="66">
                  <c:v>-2.6313875253740102</c:v>
                </c:pt>
                <c:pt idx="67">
                  <c:v>-2.59035473509286</c:v>
                </c:pt>
                <c:pt idx="68">
                  <c:v>-2.5499707481152298</c:v>
                </c:pt>
                <c:pt idx="69">
                  <c:v>-2.51021951007254</c:v>
                </c:pt>
                <c:pt idx="70">
                  <c:v>-2.4710729386950998</c:v>
                </c:pt>
                <c:pt idx="71">
                  <c:v>-2.4325520280748001</c:v>
                </c:pt>
                <c:pt idx="72">
                  <c:v>-2.39462077311171</c:v>
                </c:pt>
                <c:pt idx="73">
                  <c:v>-2.3572799240267499</c:v>
                </c:pt>
                <c:pt idx="74">
                  <c:v>-2.3205222585073102</c:v>
                </c:pt>
                <c:pt idx="75">
                  <c:v>-2.2843399300306002</c:v>
                </c:pt>
                <c:pt idx="76">
                  <c:v>-2.2487288124051599</c:v>
                </c:pt>
                <c:pt idx="77">
                  <c:v>-2.2136602842747499</c:v>
                </c:pt>
                <c:pt idx="78">
                  <c:v>-2.1791311222147698</c:v>
                </c:pt>
                <c:pt idx="79">
                  <c:v>-2.1451671802064598</c:v>
                </c:pt>
                <c:pt idx="80">
                  <c:v>-2.11170208731038</c:v>
                </c:pt>
                <c:pt idx="81">
                  <c:v>-2.0787686808608301</c:v>
                </c:pt>
                <c:pt idx="82">
                  <c:v>-2.0463582234669802</c:v>
                </c:pt>
                <c:pt idx="83">
                  <c:v>-2.01444049941776</c:v>
                </c:pt>
                <c:pt idx="84">
                  <c:v>-1.98304879186772</c:v>
                </c:pt>
                <c:pt idx="85">
                  <c:v>-1.9521909214224999</c:v>
                </c:pt>
                <c:pt idx="86">
                  <c:v>-1.9215469100768101</c:v>
                </c:pt>
                <c:pt idx="87">
                  <c:v>-1.89175046210625</c:v>
                </c:pt>
                <c:pt idx="88">
                  <c:v>-1.86211472013826</c:v>
                </c:pt>
                <c:pt idx="89">
                  <c:v>-1.83304022009701</c:v>
                </c:pt>
                <c:pt idx="90">
                  <c:v>-1.80443985065538</c:v>
                </c:pt>
                <c:pt idx="91">
                  <c:v>-1.7762759884653401</c:v>
                </c:pt>
                <c:pt idx="92">
                  <c:v>-1.7485824428047201</c:v>
                </c:pt>
                <c:pt idx="93">
                  <c:v>-1.7213171462322501</c:v>
                </c:pt>
                <c:pt idx="94">
                  <c:v>-1.6944797483054901</c:v>
                </c:pt>
                <c:pt idx="95">
                  <c:v>-1.6680622467528099</c:v>
                </c:pt>
                <c:pt idx="96">
                  <c:v>-1.64205675825088</c:v>
                </c:pt>
                <c:pt idx="97">
                  <c:v>-1.6164556439233</c:v>
                </c:pt>
                <c:pt idx="98">
                  <c:v>-1.59126334825927</c:v>
                </c:pt>
                <c:pt idx="99">
                  <c:v>-1.56644916682952</c:v>
                </c:pt>
                <c:pt idx="100">
                  <c:v>-1.5420152261273901</c:v>
                </c:pt>
                <c:pt idx="101">
                  <c:v>-1.51795609854256</c:v>
                </c:pt>
                <c:pt idx="102">
                  <c:v>-1.4943932229991901</c:v>
                </c:pt>
                <c:pt idx="103">
                  <c:v>-1.4709272655318</c:v>
                </c:pt>
                <c:pt idx="104">
                  <c:v>-1.44791687437577</c:v>
                </c:pt>
                <c:pt idx="105">
                  <c:v>-1.4317254238013599</c:v>
                </c:pt>
                <c:pt idx="106">
                  <c:v>-1.4159598935370099</c:v>
                </c:pt>
                <c:pt idx="107">
                  <c:v>-1.4006073708258699</c:v>
                </c:pt>
                <c:pt idx="108">
                  <c:v>-1.3856494108569</c:v>
                </c:pt>
                <c:pt idx="109">
                  <c:v>-1.37106595350167</c:v>
                </c:pt>
                <c:pt idx="110">
                  <c:v>-1.3568484904701501</c:v>
                </c:pt>
                <c:pt idx="111">
                  <c:v>-1.34294119026266</c:v>
                </c:pt>
                <c:pt idx="112">
                  <c:v>-1.3293649991096499</c:v>
                </c:pt>
                <c:pt idx="113">
                  <c:v>-1.3160710553742101</c:v>
                </c:pt>
                <c:pt idx="114">
                  <c:v>-1.3030468982610299</c:v>
                </c:pt>
                <c:pt idx="115">
                  <c:v>-1.2833385286155401</c:v>
                </c:pt>
                <c:pt idx="116">
                  <c:v>-1.26361068799115</c:v>
                </c:pt>
                <c:pt idx="117">
                  <c:v>-1.2439477945389299</c:v>
                </c:pt>
                <c:pt idx="118">
                  <c:v>-1.2243550815311901</c:v>
                </c:pt>
                <c:pt idx="119">
                  <c:v>-1.2048657190129199</c:v>
                </c:pt>
                <c:pt idx="120">
                  <c:v>-1.18550555440382</c:v>
                </c:pt>
                <c:pt idx="121">
                  <c:v>-1.1663031131925501</c:v>
                </c:pt>
                <c:pt idx="122">
                  <c:v>-1.14726346804164</c:v>
                </c:pt>
                <c:pt idx="123">
                  <c:v>-1.1282877608593</c:v>
                </c:pt>
                <c:pt idx="124">
                  <c:v>-1.1098613768677501</c:v>
                </c:pt>
                <c:pt idx="125">
                  <c:v>-1.09125616711486</c:v>
                </c:pt>
                <c:pt idx="126">
                  <c:v>-1.07323998316265</c:v>
                </c:pt>
                <c:pt idx="127">
                  <c:v>-1.0551018331486599</c:v>
                </c:pt>
                <c:pt idx="128">
                  <c:v>-1.0375621409096401</c:v>
                </c:pt>
                <c:pt idx="129">
                  <c:v>-1.01992772063985</c:v>
                </c:pt>
                <c:pt idx="130">
                  <c:v>-1.00281854802837</c:v>
                </c:pt>
                <c:pt idx="131">
                  <c:v>-0.985906537767961</c:v>
                </c:pt>
                <c:pt idx="132">
                  <c:v>-0.969264464739367</c:v>
                </c:pt>
                <c:pt idx="133">
                  <c:v>-0.95289254555384495</c:v>
                </c:pt>
                <c:pt idx="134">
                  <c:v>-0.93679252874796204</c:v>
                </c:pt>
                <c:pt idx="135">
                  <c:v>-0.92096233950219597</c:v>
                </c:pt>
                <c:pt idx="136">
                  <c:v>-0.90541541693308403</c:v>
                </c:pt>
                <c:pt idx="137">
                  <c:v>-0.89013695368281398</c:v>
                </c:pt>
                <c:pt idx="138">
                  <c:v>-0.87512870001483101</c:v>
                </c:pt>
                <c:pt idx="139">
                  <c:v>-0.86038901046143201</c:v>
                </c:pt>
                <c:pt idx="140">
                  <c:v>-0.84591564477048498</c:v>
                </c:pt>
                <c:pt idx="141">
                  <c:v>-0.83170586661871504</c:v>
                </c:pt>
                <c:pt idx="142">
                  <c:v>-0.81775651039590702</c:v>
                </c:pt>
                <c:pt idx="143">
                  <c:v>-0.80406151497421197</c:v>
                </c:pt>
                <c:pt idx="144">
                  <c:v>-0.79062838173035099</c:v>
                </c:pt>
                <c:pt idx="145">
                  <c:v>-0.77744082490694499</c:v>
                </c:pt>
                <c:pt idx="146">
                  <c:v>-0.76449715024970499</c:v>
                </c:pt>
                <c:pt idx="147">
                  <c:v>-0.75179309790576299</c:v>
                </c:pt>
                <c:pt idx="148">
                  <c:v>-0.73932424753774195</c:v>
                </c:pt>
                <c:pt idx="149">
                  <c:v>-0.72708384123060399</c:v>
                </c:pt>
                <c:pt idx="150">
                  <c:v>-0.71507742203435298</c:v>
                </c:pt>
                <c:pt idx="151">
                  <c:v>-0.70328948571088001</c:v>
                </c:pt>
                <c:pt idx="152">
                  <c:v>-0.69171775475967601</c:v>
                </c:pt>
                <c:pt idx="153">
                  <c:v>-0.68035574728065595</c:v>
                </c:pt>
                <c:pt idx="154">
                  <c:v>-0.66920842968952399</c:v>
                </c:pt>
                <c:pt idx="155">
                  <c:v>-0.65826129913451703</c:v>
                </c:pt>
                <c:pt idx="156">
                  <c:v>-0.64751220253344599</c:v>
                </c:pt>
                <c:pt idx="157">
                  <c:v>-0.63695512761643203</c:v>
                </c:pt>
                <c:pt idx="158">
                  <c:v>-0.62659475017508903</c:v>
                </c:pt>
                <c:pt idx="159">
                  <c:v>-0.61641765414003602</c:v>
                </c:pt>
                <c:pt idx="160">
                  <c:v>-0.60642195079301298</c:v>
                </c:pt>
                <c:pt idx="161">
                  <c:v>-0.59660217554225103</c:v>
                </c:pt>
                <c:pt idx="162">
                  <c:v>-0.586962846833053</c:v>
                </c:pt>
                <c:pt idx="163">
                  <c:v>-0.57749161485350997</c:v>
                </c:pt>
                <c:pt idx="164">
                  <c:v>-0.56818688813445495</c:v>
                </c:pt>
                <c:pt idx="165">
                  <c:v>-0.55904373968519705</c:v>
                </c:pt>
                <c:pt idx="166">
                  <c:v>-0.55006657037509499</c:v>
                </c:pt>
                <c:pt idx="167">
                  <c:v>-0.54124401802423205</c:v>
                </c:pt>
                <c:pt idx="168">
                  <c:v>-0.53257318127118902</c:v>
                </c:pt>
                <c:pt idx="169">
                  <c:v>-0.52405839839370105</c:v>
                </c:pt>
                <c:pt idx="170">
                  <c:v>-0.51568901824284796</c:v>
                </c:pt>
                <c:pt idx="171">
                  <c:v>-0.50746241644396495</c:v>
                </c:pt>
                <c:pt idx="172">
                  <c:v>-0.49938283135721501</c:v>
                </c:pt>
                <c:pt idx="173">
                  <c:v>-0.49144024907834599</c:v>
                </c:pt>
                <c:pt idx="174">
                  <c:v>-0.48363227456130098</c:v>
                </c:pt>
                <c:pt idx="175">
                  <c:v>-0.47596302728732798</c:v>
                </c:pt>
                <c:pt idx="176">
                  <c:v>-0.46842306627288</c:v>
                </c:pt>
                <c:pt idx="177">
                  <c:v>-0.46101018593807602</c:v>
                </c:pt>
                <c:pt idx="178">
                  <c:v>-0.45372837173771502</c:v>
                </c:pt>
                <c:pt idx="179">
                  <c:v>-0.44656870119797598</c:v>
                </c:pt>
                <c:pt idx="180">
                  <c:v>-0.43952912663055799</c:v>
                </c:pt>
                <c:pt idx="181">
                  <c:v>-0.43261348943907701</c:v>
                </c:pt>
                <c:pt idx="182">
                  <c:v>-0.425813340545175</c:v>
                </c:pt>
                <c:pt idx="183">
                  <c:v>-0.41969382102865299</c:v>
                </c:pt>
                <c:pt idx="184">
                  <c:v>-0.41369592315073</c:v>
                </c:pt>
                <c:pt idx="185">
                  <c:v>-0.40781040874917701</c:v>
                </c:pt>
                <c:pt idx="186">
                  <c:v>-0.40203392705911301</c:v>
                </c:pt>
                <c:pt idx="187">
                  <c:v>-0.39636833170066099</c:v>
                </c:pt>
                <c:pt idx="188">
                  <c:v>-0.39080316211538801</c:v>
                </c:pt>
                <c:pt idx="189">
                  <c:v>-0.38534123907854001</c:v>
                </c:pt>
                <c:pt idx="190">
                  <c:v>-0.379973547978115</c:v>
                </c:pt>
                <c:pt idx="191">
                  <c:v>-0.37469682348637701</c:v>
                </c:pt>
                <c:pt idx="192">
                  <c:v>-0.36951281571869499</c:v>
                </c:pt>
                <c:pt idx="193">
                  <c:v>-0.36441311077302802</c:v>
                </c:pt>
                <c:pt idx="194">
                  <c:v>-0.359394859181976</c:v>
                </c:pt>
                <c:pt idx="195">
                  <c:v>-0.35446008007684199</c:v>
                </c:pt>
                <c:pt idx="196">
                  <c:v>-0.349601088312604</c:v>
                </c:pt>
                <c:pt idx="197">
                  <c:v>-0.34481554858985303</c:v>
                </c:pt>
                <c:pt idx="198">
                  <c:v>-0.34010582080569501</c:v>
                </c:pt>
                <c:pt idx="199">
                  <c:v>-0.33546495247568903</c:v>
                </c:pt>
                <c:pt idx="200">
                  <c:v>-0.33089207267764598</c:v>
                </c:pt>
                <c:pt idx="201">
                  <c:v>-0.326384539921455</c:v>
                </c:pt>
                <c:pt idx="202">
                  <c:v>-0.32194511096108003</c:v>
                </c:pt>
                <c:pt idx="203">
                  <c:v>-0.31756767773380401</c:v>
                </c:pt>
                <c:pt idx="204">
                  <c:v>-0.313250964279364</c:v>
                </c:pt>
                <c:pt idx="205">
                  <c:v>-0.30899796244542699</c:v>
                </c:pt>
                <c:pt idx="206">
                  <c:v>-0.30480310811265598</c:v>
                </c:pt>
                <c:pt idx="207">
                  <c:v>-0.30066632689921802</c:v>
                </c:pt>
                <c:pt idx="208">
                  <c:v>-0.29658587070006998</c:v>
                </c:pt>
                <c:pt idx="209">
                  <c:v>-0.29256487121723601</c:v>
                </c:pt>
                <c:pt idx="210">
                  <c:v>-0.28866325853522801</c:v>
                </c:pt>
                <c:pt idx="211">
                  <c:v>-0.28482045556301</c:v>
                </c:pt>
                <c:pt idx="212">
                  <c:v>-0.28103437402847098</c:v>
                </c:pt>
                <c:pt idx="213">
                  <c:v>-0.277307562846276</c:v>
                </c:pt>
                <c:pt idx="214">
                  <c:v>-0.27363483365406599</c:v>
                </c:pt>
                <c:pt idx="215">
                  <c:v>-0.27001592308462202</c:v>
                </c:pt>
                <c:pt idx="216">
                  <c:v>-0.26644905044435102</c:v>
                </c:pt>
                <c:pt idx="217">
                  <c:v>-0.26293683887811198</c:v>
                </c:pt>
                <c:pt idx="218">
                  <c:v>-0.25947455524130503</c:v>
                </c:pt>
                <c:pt idx="219">
                  <c:v>-0.25606212142451601</c:v>
                </c:pt>
                <c:pt idx="220">
                  <c:v>-0.25269800613278498</c:v>
                </c:pt>
                <c:pt idx="221">
                  <c:v>-0.249384848070273</c:v>
                </c:pt>
                <c:pt idx="222">
                  <c:v>-0.24611828767536501</c:v>
                </c:pt>
                <c:pt idx="223">
                  <c:v>-0.24289836524685399</c:v>
                </c:pt>
                <c:pt idx="224">
                  <c:v>-0.23972372923987501</c:v>
                </c:pt>
                <c:pt idx="225">
                  <c:v>-0.23659697689811901</c:v>
                </c:pt>
                <c:pt idx="226">
                  <c:v>-0.23351404963476599</c:v>
                </c:pt>
                <c:pt idx="227">
                  <c:v>-0.23047504974741401</c:v>
                </c:pt>
                <c:pt idx="228">
                  <c:v>-0.227479426878897</c:v>
                </c:pt>
                <c:pt idx="229">
                  <c:v>-0.22452595578130699</c:v>
                </c:pt>
                <c:pt idx="230">
                  <c:v>-0.22161712138998901</c:v>
                </c:pt>
                <c:pt idx="231">
                  <c:v>-0.21874915405723899</c:v>
                </c:pt>
                <c:pt idx="232">
                  <c:v>-0.21592217250099399</c:v>
                </c:pt>
                <c:pt idx="233">
                  <c:v>-0.21279620456125101</c:v>
                </c:pt>
                <c:pt idx="234">
                  <c:v>-0.20970025575665499</c:v>
                </c:pt>
                <c:pt idx="235">
                  <c:v>-0.206639874751986</c:v>
                </c:pt>
                <c:pt idx="236">
                  <c:v>-0.203615845751173</c:v>
                </c:pt>
                <c:pt idx="237">
                  <c:v>-0.200632801392299</c:v>
                </c:pt>
                <c:pt idx="238">
                  <c:v>-0.197690120273845</c:v>
                </c:pt>
                <c:pt idx="239">
                  <c:v>-0.194790568260332</c:v>
                </c:pt>
                <c:pt idx="240">
                  <c:v>-0.19193137783019901</c:v>
                </c:pt>
                <c:pt idx="241">
                  <c:v>-0.189113266424833</c:v>
                </c:pt>
                <c:pt idx="242">
                  <c:v>-0.186335839423658</c:v>
                </c:pt>
                <c:pt idx="243">
                  <c:v>-0.18360180667100301</c:v>
                </c:pt>
                <c:pt idx="244">
                  <c:v>-0.18090857639640101</c:v>
                </c:pt>
                <c:pt idx="245">
                  <c:v>-0.17825624784750299</c:v>
                </c:pt>
                <c:pt idx="246">
                  <c:v>-0.175647335351798</c:v>
                </c:pt>
                <c:pt idx="247">
                  <c:v>-0.17307926089074599</c:v>
                </c:pt>
                <c:pt idx="248">
                  <c:v>-0.17055199687160399</c:v>
                </c:pt>
                <c:pt idx="249">
                  <c:v>-0.16806780075090999</c:v>
                </c:pt>
                <c:pt idx="250">
                  <c:v>-0.16562406507536701</c:v>
                </c:pt>
                <c:pt idx="251">
                  <c:v>-0.16322060999287699</c:v>
                </c:pt>
                <c:pt idx="252">
                  <c:v>-0.160859430804043</c:v>
                </c:pt>
                <c:pt idx="253">
                  <c:v>-0.15853741388699999</c:v>
                </c:pt>
                <c:pt idx="254">
                  <c:v>-0.15625685166855399</c:v>
                </c:pt>
                <c:pt idx="255">
                  <c:v>-0.154014621895949</c:v>
                </c:pt>
                <c:pt idx="256">
                  <c:v>-0.151812910781255</c:v>
                </c:pt>
                <c:pt idx="257">
                  <c:v>-0.14964905215959801</c:v>
                </c:pt>
                <c:pt idx="258">
                  <c:v>-0.14752253004832899</c:v>
                </c:pt>
                <c:pt idx="259">
                  <c:v>-0.14543500130508399</c:v>
                </c:pt>
                <c:pt idx="260">
                  <c:v>-0.14338323142388401</c:v>
                </c:pt>
                <c:pt idx="261">
                  <c:v>-0.14136924251035701</c:v>
                </c:pt>
                <c:pt idx="262">
                  <c:v>-0.139389809608162</c:v>
                </c:pt>
                <c:pt idx="263">
                  <c:v>-0.13744690039914201</c:v>
                </c:pt>
                <c:pt idx="264">
                  <c:v>-0.13553730422281801</c:v>
                </c:pt>
                <c:pt idx="265">
                  <c:v>-0.13366293390704601</c:v>
                </c:pt>
                <c:pt idx="266">
                  <c:v>-0.13182062730565899</c:v>
                </c:pt>
                <c:pt idx="267">
                  <c:v>-0.13001174609655</c:v>
                </c:pt>
                <c:pt idx="268">
                  <c:v>-0.12823563692058401</c:v>
                </c:pt>
                <c:pt idx="269">
                  <c:v>-0.12648967766116001</c:v>
                </c:pt>
                <c:pt idx="270">
                  <c:v>-0.12477561595995</c:v>
                </c:pt>
                <c:pt idx="271">
                  <c:v>-0.123090506100205</c:v>
                </c:pt>
                <c:pt idx="272">
                  <c:v>-0.12143559029959899</c:v>
                </c:pt>
                <c:pt idx="273">
                  <c:v>-0.11981025178220001</c:v>
                </c:pt>
                <c:pt idx="274">
                  <c:v>-0.11821206059198799</c:v>
                </c:pt>
                <c:pt idx="275">
                  <c:v>-0.116642213550506</c:v>
                </c:pt>
                <c:pt idx="276">
                  <c:v>-0.115100128187008</c:v>
                </c:pt>
                <c:pt idx="277">
                  <c:v>-0.113583494623491</c:v>
                </c:pt>
                <c:pt idx="278">
                  <c:v>-0.112093468534767</c:v>
                </c:pt>
                <c:pt idx="279">
                  <c:v>-0.110629504915205</c:v>
                </c:pt>
                <c:pt idx="280">
                  <c:v>-0.109189409279967</c:v>
                </c:pt>
                <c:pt idx="281">
                  <c:v>-0.10777430221317499</c:v>
                </c:pt>
                <c:pt idx="282">
                  <c:v>-0.106383301373161</c:v>
                </c:pt>
                <c:pt idx="283">
                  <c:v>-0.105016244111596</c:v>
                </c:pt>
                <c:pt idx="284">
                  <c:v>-0.10367109361570601</c:v>
                </c:pt>
                <c:pt idx="285">
                  <c:v>-0.10234893141276601</c:v>
                </c:pt>
                <c:pt idx="286">
                  <c:v>-0.101048760138067</c:v>
                </c:pt>
                <c:pt idx="287">
                  <c:v>-9.9770098084944803E-2</c:v>
                </c:pt>
                <c:pt idx="288">
                  <c:v>-9.8510091281929502E-2</c:v>
                </c:pt>
                <c:pt idx="289">
                  <c:v>-9.7267126943552107E-2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04-4EE2-BCBB-59587765239D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sce!$B$9:$B$298</c:f>
              <c:numCache>
                <c:formatCode>General</c:formatCode>
                <c:ptCount val="29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  <c:pt idx="36">
                  <c:v>2051</c:v>
                </c:pt>
                <c:pt idx="37">
                  <c:v>2052</c:v>
                </c:pt>
                <c:pt idx="38">
                  <c:v>2053</c:v>
                </c:pt>
                <c:pt idx="39">
                  <c:v>2054</c:v>
                </c:pt>
                <c:pt idx="40">
                  <c:v>2055</c:v>
                </c:pt>
                <c:pt idx="41">
                  <c:v>2056</c:v>
                </c:pt>
                <c:pt idx="42">
                  <c:v>2057</c:v>
                </c:pt>
                <c:pt idx="43">
                  <c:v>2058</c:v>
                </c:pt>
                <c:pt idx="44">
                  <c:v>2059</c:v>
                </c:pt>
                <c:pt idx="45">
                  <c:v>2060</c:v>
                </c:pt>
                <c:pt idx="46">
                  <c:v>2061</c:v>
                </c:pt>
                <c:pt idx="47">
                  <c:v>2062</c:v>
                </c:pt>
                <c:pt idx="48">
                  <c:v>2063</c:v>
                </c:pt>
                <c:pt idx="49">
                  <c:v>2064</c:v>
                </c:pt>
                <c:pt idx="50">
                  <c:v>2065</c:v>
                </c:pt>
                <c:pt idx="51">
                  <c:v>2066</c:v>
                </c:pt>
                <c:pt idx="52">
                  <c:v>2067</c:v>
                </c:pt>
                <c:pt idx="53">
                  <c:v>2068</c:v>
                </c:pt>
                <c:pt idx="54">
                  <c:v>2069</c:v>
                </c:pt>
                <c:pt idx="55">
                  <c:v>2070</c:v>
                </c:pt>
                <c:pt idx="56">
                  <c:v>2071</c:v>
                </c:pt>
                <c:pt idx="57">
                  <c:v>2072</c:v>
                </c:pt>
                <c:pt idx="58">
                  <c:v>2073</c:v>
                </c:pt>
                <c:pt idx="59">
                  <c:v>2074</c:v>
                </c:pt>
                <c:pt idx="60">
                  <c:v>2075</c:v>
                </c:pt>
                <c:pt idx="61">
                  <c:v>2076</c:v>
                </c:pt>
                <c:pt idx="62">
                  <c:v>2077</c:v>
                </c:pt>
                <c:pt idx="63">
                  <c:v>2078</c:v>
                </c:pt>
                <c:pt idx="64">
                  <c:v>2079</c:v>
                </c:pt>
                <c:pt idx="65">
                  <c:v>2080</c:v>
                </c:pt>
                <c:pt idx="66">
                  <c:v>2081</c:v>
                </c:pt>
                <c:pt idx="67">
                  <c:v>2082</c:v>
                </c:pt>
                <c:pt idx="68">
                  <c:v>2083</c:v>
                </c:pt>
                <c:pt idx="69">
                  <c:v>2084</c:v>
                </c:pt>
                <c:pt idx="70">
                  <c:v>2085</c:v>
                </c:pt>
                <c:pt idx="71">
                  <c:v>2086</c:v>
                </c:pt>
                <c:pt idx="72">
                  <c:v>2087</c:v>
                </c:pt>
                <c:pt idx="73">
                  <c:v>2088</c:v>
                </c:pt>
                <c:pt idx="74">
                  <c:v>2089</c:v>
                </c:pt>
                <c:pt idx="75">
                  <c:v>2090</c:v>
                </c:pt>
                <c:pt idx="76">
                  <c:v>2091</c:v>
                </c:pt>
                <c:pt idx="77">
                  <c:v>2092</c:v>
                </c:pt>
                <c:pt idx="78">
                  <c:v>2093</c:v>
                </c:pt>
                <c:pt idx="79">
                  <c:v>2094</c:v>
                </c:pt>
                <c:pt idx="80">
                  <c:v>2095</c:v>
                </c:pt>
                <c:pt idx="81">
                  <c:v>2096</c:v>
                </c:pt>
                <c:pt idx="82">
                  <c:v>2097</c:v>
                </c:pt>
                <c:pt idx="83">
                  <c:v>2098</c:v>
                </c:pt>
                <c:pt idx="84">
                  <c:v>2099</c:v>
                </c:pt>
                <c:pt idx="85">
                  <c:v>2100</c:v>
                </c:pt>
                <c:pt idx="86">
                  <c:v>2101</c:v>
                </c:pt>
                <c:pt idx="87">
                  <c:v>2102</c:v>
                </c:pt>
                <c:pt idx="88">
                  <c:v>2103</c:v>
                </c:pt>
                <c:pt idx="89">
                  <c:v>2104</c:v>
                </c:pt>
                <c:pt idx="90">
                  <c:v>2105</c:v>
                </c:pt>
                <c:pt idx="91">
                  <c:v>2106</c:v>
                </c:pt>
                <c:pt idx="92">
                  <c:v>2107</c:v>
                </c:pt>
                <c:pt idx="93">
                  <c:v>2108</c:v>
                </c:pt>
                <c:pt idx="94">
                  <c:v>2109</c:v>
                </c:pt>
                <c:pt idx="95">
                  <c:v>2110</c:v>
                </c:pt>
                <c:pt idx="96">
                  <c:v>2111</c:v>
                </c:pt>
                <c:pt idx="97">
                  <c:v>2112</c:v>
                </c:pt>
                <c:pt idx="98">
                  <c:v>2113</c:v>
                </c:pt>
                <c:pt idx="99">
                  <c:v>2114</c:v>
                </c:pt>
                <c:pt idx="100">
                  <c:v>2115</c:v>
                </c:pt>
                <c:pt idx="101">
                  <c:v>2116</c:v>
                </c:pt>
                <c:pt idx="102">
                  <c:v>2117</c:v>
                </c:pt>
                <c:pt idx="103">
                  <c:v>2118</c:v>
                </c:pt>
                <c:pt idx="104">
                  <c:v>2119</c:v>
                </c:pt>
                <c:pt idx="105">
                  <c:v>2120</c:v>
                </c:pt>
                <c:pt idx="106">
                  <c:v>2121</c:v>
                </c:pt>
                <c:pt idx="107">
                  <c:v>2122</c:v>
                </c:pt>
                <c:pt idx="108">
                  <c:v>2123</c:v>
                </c:pt>
                <c:pt idx="109">
                  <c:v>2124</c:v>
                </c:pt>
                <c:pt idx="110">
                  <c:v>2125</c:v>
                </c:pt>
                <c:pt idx="111">
                  <c:v>2126</c:v>
                </c:pt>
                <c:pt idx="112">
                  <c:v>2127</c:v>
                </c:pt>
                <c:pt idx="113">
                  <c:v>2128</c:v>
                </c:pt>
                <c:pt idx="114">
                  <c:v>2129</c:v>
                </c:pt>
                <c:pt idx="115">
                  <c:v>2130</c:v>
                </c:pt>
                <c:pt idx="116">
                  <c:v>2131</c:v>
                </c:pt>
                <c:pt idx="117">
                  <c:v>2132</c:v>
                </c:pt>
                <c:pt idx="118">
                  <c:v>2133</c:v>
                </c:pt>
                <c:pt idx="119">
                  <c:v>2134</c:v>
                </c:pt>
                <c:pt idx="120">
                  <c:v>2135</c:v>
                </c:pt>
                <c:pt idx="121">
                  <c:v>2136</c:v>
                </c:pt>
                <c:pt idx="122">
                  <c:v>2137</c:v>
                </c:pt>
                <c:pt idx="123">
                  <c:v>2138</c:v>
                </c:pt>
                <c:pt idx="124">
                  <c:v>2139</c:v>
                </c:pt>
                <c:pt idx="125">
                  <c:v>2140</c:v>
                </c:pt>
                <c:pt idx="126">
                  <c:v>2141</c:v>
                </c:pt>
                <c:pt idx="127">
                  <c:v>2142</c:v>
                </c:pt>
                <c:pt idx="128">
                  <c:v>2143</c:v>
                </c:pt>
                <c:pt idx="129">
                  <c:v>2144</c:v>
                </c:pt>
                <c:pt idx="130">
                  <c:v>2145</c:v>
                </c:pt>
                <c:pt idx="131">
                  <c:v>2146</c:v>
                </c:pt>
                <c:pt idx="132">
                  <c:v>2147</c:v>
                </c:pt>
                <c:pt idx="133">
                  <c:v>2148</c:v>
                </c:pt>
                <c:pt idx="134">
                  <c:v>2149</c:v>
                </c:pt>
                <c:pt idx="135">
                  <c:v>2150</c:v>
                </c:pt>
                <c:pt idx="136">
                  <c:v>2151</c:v>
                </c:pt>
                <c:pt idx="137">
                  <c:v>2152</c:v>
                </c:pt>
                <c:pt idx="138">
                  <c:v>2153</c:v>
                </c:pt>
                <c:pt idx="139">
                  <c:v>2154</c:v>
                </c:pt>
                <c:pt idx="140">
                  <c:v>2155</c:v>
                </c:pt>
                <c:pt idx="141">
                  <c:v>2156</c:v>
                </c:pt>
                <c:pt idx="142">
                  <c:v>2157</c:v>
                </c:pt>
                <c:pt idx="143">
                  <c:v>2158</c:v>
                </c:pt>
                <c:pt idx="144">
                  <c:v>2159</c:v>
                </c:pt>
                <c:pt idx="145">
                  <c:v>2160</c:v>
                </c:pt>
                <c:pt idx="146">
                  <c:v>2161</c:v>
                </c:pt>
                <c:pt idx="147">
                  <c:v>2162</c:v>
                </c:pt>
                <c:pt idx="148">
                  <c:v>2163</c:v>
                </c:pt>
                <c:pt idx="149">
                  <c:v>2164</c:v>
                </c:pt>
                <c:pt idx="150">
                  <c:v>2165</c:v>
                </c:pt>
                <c:pt idx="151">
                  <c:v>2166</c:v>
                </c:pt>
                <c:pt idx="152">
                  <c:v>2167</c:v>
                </c:pt>
                <c:pt idx="153">
                  <c:v>2168</c:v>
                </c:pt>
                <c:pt idx="154">
                  <c:v>2169</c:v>
                </c:pt>
                <c:pt idx="155">
                  <c:v>2170</c:v>
                </c:pt>
                <c:pt idx="156">
                  <c:v>2171</c:v>
                </c:pt>
                <c:pt idx="157">
                  <c:v>2172</c:v>
                </c:pt>
                <c:pt idx="158">
                  <c:v>2173</c:v>
                </c:pt>
                <c:pt idx="159">
                  <c:v>2174</c:v>
                </c:pt>
                <c:pt idx="160">
                  <c:v>2175</c:v>
                </c:pt>
                <c:pt idx="161">
                  <c:v>2176</c:v>
                </c:pt>
                <c:pt idx="162">
                  <c:v>2177</c:v>
                </c:pt>
                <c:pt idx="163">
                  <c:v>2178</c:v>
                </c:pt>
                <c:pt idx="164">
                  <c:v>2179</c:v>
                </c:pt>
                <c:pt idx="165">
                  <c:v>2180</c:v>
                </c:pt>
                <c:pt idx="166">
                  <c:v>2181</c:v>
                </c:pt>
                <c:pt idx="167">
                  <c:v>2182</c:v>
                </c:pt>
                <c:pt idx="168">
                  <c:v>2183</c:v>
                </c:pt>
                <c:pt idx="169">
                  <c:v>2184</c:v>
                </c:pt>
                <c:pt idx="170">
                  <c:v>2185</c:v>
                </c:pt>
                <c:pt idx="171">
                  <c:v>2186</c:v>
                </c:pt>
                <c:pt idx="172">
                  <c:v>2187</c:v>
                </c:pt>
                <c:pt idx="173">
                  <c:v>2188</c:v>
                </c:pt>
                <c:pt idx="174">
                  <c:v>2189</c:v>
                </c:pt>
                <c:pt idx="175">
                  <c:v>2190</c:v>
                </c:pt>
                <c:pt idx="176">
                  <c:v>2191</c:v>
                </c:pt>
                <c:pt idx="177">
                  <c:v>2192</c:v>
                </c:pt>
                <c:pt idx="178">
                  <c:v>2193</c:v>
                </c:pt>
                <c:pt idx="179">
                  <c:v>2194</c:v>
                </c:pt>
                <c:pt idx="180">
                  <c:v>2195</c:v>
                </c:pt>
                <c:pt idx="181">
                  <c:v>2196</c:v>
                </c:pt>
                <c:pt idx="182">
                  <c:v>2197</c:v>
                </c:pt>
                <c:pt idx="183">
                  <c:v>2198</c:v>
                </c:pt>
                <c:pt idx="184">
                  <c:v>2199</c:v>
                </c:pt>
                <c:pt idx="185">
                  <c:v>2200</c:v>
                </c:pt>
                <c:pt idx="186">
                  <c:v>2201</c:v>
                </c:pt>
                <c:pt idx="187">
                  <c:v>2202</c:v>
                </c:pt>
                <c:pt idx="188">
                  <c:v>2203</c:v>
                </c:pt>
                <c:pt idx="189">
                  <c:v>2204</c:v>
                </c:pt>
                <c:pt idx="190">
                  <c:v>2205</c:v>
                </c:pt>
                <c:pt idx="191">
                  <c:v>2206</c:v>
                </c:pt>
                <c:pt idx="192">
                  <c:v>2207</c:v>
                </c:pt>
                <c:pt idx="193">
                  <c:v>2208</c:v>
                </c:pt>
                <c:pt idx="194">
                  <c:v>2209</c:v>
                </c:pt>
                <c:pt idx="195">
                  <c:v>2210</c:v>
                </c:pt>
                <c:pt idx="196">
                  <c:v>2211</c:v>
                </c:pt>
                <c:pt idx="197">
                  <c:v>2212</c:v>
                </c:pt>
                <c:pt idx="198">
                  <c:v>2213</c:v>
                </c:pt>
                <c:pt idx="199">
                  <c:v>2214</c:v>
                </c:pt>
                <c:pt idx="200">
                  <c:v>2215</c:v>
                </c:pt>
                <c:pt idx="201">
                  <c:v>2216</c:v>
                </c:pt>
                <c:pt idx="202">
                  <c:v>2217</c:v>
                </c:pt>
                <c:pt idx="203">
                  <c:v>2218</c:v>
                </c:pt>
                <c:pt idx="204">
                  <c:v>2219</c:v>
                </c:pt>
                <c:pt idx="205">
                  <c:v>2220</c:v>
                </c:pt>
                <c:pt idx="206">
                  <c:v>2221</c:v>
                </c:pt>
                <c:pt idx="207">
                  <c:v>2222</c:v>
                </c:pt>
                <c:pt idx="208">
                  <c:v>2223</c:v>
                </c:pt>
                <c:pt idx="209">
                  <c:v>2224</c:v>
                </c:pt>
                <c:pt idx="210">
                  <c:v>2225</c:v>
                </c:pt>
                <c:pt idx="211">
                  <c:v>2226</c:v>
                </c:pt>
                <c:pt idx="212">
                  <c:v>2227</c:v>
                </c:pt>
                <c:pt idx="213">
                  <c:v>2228</c:v>
                </c:pt>
                <c:pt idx="214">
                  <c:v>2229</c:v>
                </c:pt>
                <c:pt idx="215">
                  <c:v>2230</c:v>
                </c:pt>
                <c:pt idx="216">
                  <c:v>2231</c:v>
                </c:pt>
                <c:pt idx="217">
                  <c:v>2232</c:v>
                </c:pt>
                <c:pt idx="218">
                  <c:v>2233</c:v>
                </c:pt>
                <c:pt idx="219">
                  <c:v>2234</c:v>
                </c:pt>
                <c:pt idx="220">
                  <c:v>2235</c:v>
                </c:pt>
                <c:pt idx="221">
                  <c:v>2236</c:v>
                </c:pt>
                <c:pt idx="222">
                  <c:v>2237</c:v>
                </c:pt>
                <c:pt idx="223">
                  <c:v>2238</c:v>
                </c:pt>
                <c:pt idx="224">
                  <c:v>2239</c:v>
                </c:pt>
                <c:pt idx="225">
                  <c:v>2240</c:v>
                </c:pt>
                <c:pt idx="226">
                  <c:v>2241</c:v>
                </c:pt>
                <c:pt idx="227">
                  <c:v>2242</c:v>
                </c:pt>
                <c:pt idx="228">
                  <c:v>2243</c:v>
                </c:pt>
                <c:pt idx="229">
                  <c:v>2244</c:v>
                </c:pt>
                <c:pt idx="230">
                  <c:v>2245</c:v>
                </c:pt>
                <c:pt idx="231">
                  <c:v>2246</c:v>
                </c:pt>
                <c:pt idx="232">
                  <c:v>2247</c:v>
                </c:pt>
                <c:pt idx="233">
                  <c:v>2248</c:v>
                </c:pt>
                <c:pt idx="234">
                  <c:v>2249</c:v>
                </c:pt>
                <c:pt idx="235">
                  <c:v>2250</c:v>
                </c:pt>
                <c:pt idx="236">
                  <c:v>2251</c:v>
                </c:pt>
                <c:pt idx="237">
                  <c:v>2252</c:v>
                </c:pt>
                <c:pt idx="238">
                  <c:v>2253</c:v>
                </c:pt>
                <c:pt idx="239">
                  <c:v>2254</c:v>
                </c:pt>
                <c:pt idx="240">
                  <c:v>2255</c:v>
                </c:pt>
                <c:pt idx="241">
                  <c:v>2256</c:v>
                </c:pt>
                <c:pt idx="242">
                  <c:v>2257</c:v>
                </c:pt>
                <c:pt idx="243">
                  <c:v>2258</c:v>
                </c:pt>
                <c:pt idx="244">
                  <c:v>2259</c:v>
                </c:pt>
                <c:pt idx="245">
                  <c:v>2260</c:v>
                </c:pt>
                <c:pt idx="246">
                  <c:v>2261</c:v>
                </c:pt>
                <c:pt idx="247">
                  <c:v>2262</c:v>
                </c:pt>
                <c:pt idx="248">
                  <c:v>2263</c:v>
                </c:pt>
                <c:pt idx="249">
                  <c:v>2264</c:v>
                </c:pt>
                <c:pt idx="250">
                  <c:v>2265</c:v>
                </c:pt>
                <c:pt idx="251">
                  <c:v>2266</c:v>
                </c:pt>
                <c:pt idx="252">
                  <c:v>2267</c:v>
                </c:pt>
                <c:pt idx="253">
                  <c:v>2268</c:v>
                </c:pt>
                <c:pt idx="254">
                  <c:v>2269</c:v>
                </c:pt>
                <c:pt idx="255">
                  <c:v>2270</c:v>
                </c:pt>
                <c:pt idx="256">
                  <c:v>2271</c:v>
                </c:pt>
                <c:pt idx="257">
                  <c:v>2272</c:v>
                </c:pt>
                <c:pt idx="258">
                  <c:v>2273</c:v>
                </c:pt>
                <c:pt idx="259">
                  <c:v>2274</c:v>
                </c:pt>
                <c:pt idx="260">
                  <c:v>2275</c:v>
                </c:pt>
                <c:pt idx="261">
                  <c:v>2276</c:v>
                </c:pt>
                <c:pt idx="262">
                  <c:v>2277</c:v>
                </c:pt>
                <c:pt idx="263">
                  <c:v>2278</c:v>
                </c:pt>
                <c:pt idx="264">
                  <c:v>2279</c:v>
                </c:pt>
                <c:pt idx="265">
                  <c:v>2280</c:v>
                </c:pt>
                <c:pt idx="266">
                  <c:v>2281</c:v>
                </c:pt>
                <c:pt idx="267">
                  <c:v>2282</c:v>
                </c:pt>
                <c:pt idx="268">
                  <c:v>2283</c:v>
                </c:pt>
                <c:pt idx="269">
                  <c:v>2284</c:v>
                </c:pt>
                <c:pt idx="270">
                  <c:v>2285</c:v>
                </c:pt>
                <c:pt idx="271">
                  <c:v>2286</c:v>
                </c:pt>
                <c:pt idx="272">
                  <c:v>2287</c:v>
                </c:pt>
                <c:pt idx="273">
                  <c:v>2288</c:v>
                </c:pt>
                <c:pt idx="274">
                  <c:v>2289</c:v>
                </c:pt>
                <c:pt idx="275">
                  <c:v>2290</c:v>
                </c:pt>
                <c:pt idx="276">
                  <c:v>2291</c:v>
                </c:pt>
                <c:pt idx="277">
                  <c:v>2292</c:v>
                </c:pt>
                <c:pt idx="278">
                  <c:v>2293</c:v>
                </c:pt>
                <c:pt idx="279">
                  <c:v>2294</c:v>
                </c:pt>
                <c:pt idx="280">
                  <c:v>2295</c:v>
                </c:pt>
                <c:pt idx="281">
                  <c:v>2296</c:v>
                </c:pt>
                <c:pt idx="282">
                  <c:v>2297</c:v>
                </c:pt>
                <c:pt idx="283">
                  <c:v>2298</c:v>
                </c:pt>
                <c:pt idx="284">
                  <c:v>2299</c:v>
                </c:pt>
                <c:pt idx="285">
                  <c:v>2300</c:v>
                </c:pt>
                <c:pt idx="286">
                  <c:v>2301</c:v>
                </c:pt>
                <c:pt idx="287">
                  <c:v>2302</c:v>
                </c:pt>
                <c:pt idx="288">
                  <c:v>2303</c:v>
                </c:pt>
                <c:pt idx="289">
                  <c:v>2304</c:v>
                </c:pt>
              </c:numCache>
            </c:numRef>
          </c:cat>
          <c:val>
            <c:numRef>
              <c:f>sce!$AI$9:$AI$298</c:f>
              <c:numCache>
                <c:formatCode>General</c:formatCode>
                <c:ptCount val="290"/>
                <c:pt idx="0">
                  <c:v>860</c:v>
                </c:pt>
                <c:pt idx="1">
                  <c:v>865.76616704447804</c:v>
                </c:pt>
                <c:pt idx="2">
                  <c:v>874.04673421993505</c:v>
                </c:pt>
                <c:pt idx="3">
                  <c:v>882.90627750339297</c:v>
                </c:pt>
                <c:pt idx="4">
                  <c:v>892.07427383278105</c:v>
                </c:pt>
                <c:pt idx="5">
                  <c:v>901.43729620006297</c:v>
                </c:pt>
                <c:pt idx="6">
                  <c:v>910.93653047727503</c:v>
                </c:pt>
                <c:pt idx="7">
                  <c:v>920.54215468657196</c:v>
                </c:pt>
                <c:pt idx="8">
                  <c:v>930.23928093402196</c:v>
                </c:pt>
                <c:pt idx="9">
                  <c:v>940.02071117546598</c:v>
                </c:pt>
                <c:pt idx="10">
                  <c:v>949.88320105445996</c:v>
                </c:pt>
                <c:pt idx="11">
                  <c:v>959.82552130937495</c:v>
                </c:pt>
                <c:pt idx="12">
                  <c:v>969.83970094962797</c:v>
                </c:pt>
                <c:pt idx="13">
                  <c:v>979.93321471323702</c:v>
                </c:pt>
                <c:pt idx="14">
                  <c:v>990.09626674965398</c:v>
                </c:pt>
                <c:pt idx="15">
                  <c:v>1000.3351339291</c:v>
                </c:pt>
                <c:pt idx="16">
                  <c:v>1010.63846684916</c:v>
                </c:pt>
                <c:pt idx="17">
                  <c:v>1021.00365769986</c:v>
                </c:pt>
                <c:pt idx="18">
                  <c:v>1031.4268447096899</c:v>
                </c:pt>
                <c:pt idx="19">
                  <c:v>1041.90341787732</c:v>
                </c:pt>
                <c:pt idx="20">
                  <c:v>1052.42811674976</c:v>
                </c:pt>
                <c:pt idx="21">
                  <c:v>1062.8797697586101</c:v>
                </c:pt>
                <c:pt idx="22">
                  <c:v>1073.4871809614599</c:v>
                </c:pt>
                <c:pt idx="23">
                  <c:v>1083.9903377837099</c:v>
                </c:pt>
                <c:pt idx="24">
                  <c:v>1094.5189809652099</c:v>
                </c:pt>
                <c:pt idx="25">
                  <c:v>1105.05045996384</c:v>
                </c:pt>
                <c:pt idx="26">
                  <c:v>1115.57704888839</c:v>
                </c:pt>
                <c:pt idx="27">
                  <c:v>1126.09086592574</c:v>
                </c:pt>
                <c:pt idx="28">
                  <c:v>1136.5769357783199</c:v>
                </c:pt>
                <c:pt idx="29">
                  <c:v>1147.0284225355699</c:v>
                </c:pt>
                <c:pt idx="30">
                  <c:v>1157.4377631648899</c:v>
                </c:pt>
                <c:pt idx="31">
                  <c:v>1167.7971671740199</c:v>
                </c:pt>
                <c:pt idx="32">
                  <c:v>1178.0921201030701</c:v>
                </c:pt>
                <c:pt idx="33">
                  <c:v>1188.31574005015</c:v>
                </c:pt>
                <c:pt idx="34">
                  <c:v>1198.46055670075</c:v>
                </c:pt>
                <c:pt idx="35">
                  <c:v>1208.38892392817</c:v>
                </c:pt>
                <c:pt idx="36">
                  <c:v>1218.2314295465301</c:v>
                </c:pt>
                <c:pt idx="37">
                  <c:v>1227.96529969159</c:v>
                </c:pt>
                <c:pt idx="38">
                  <c:v>1237.58231638966</c:v>
                </c:pt>
                <c:pt idx="39">
                  <c:v>1247.07496775205</c:v>
                </c:pt>
                <c:pt idx="40">
                  <c:v>1256.43624140259</c:v>
                </c:pt>
                <c:pt idx="41">
                  <c:v>1265.6542819840199</c:v>
                </c:pt>
                <c:pt idx="42">
                  <c:v>1274.7234758103</c:v>
                </c:pt>
                <c:pt idx="43">
                  <c:v>1283.63807015468</c:v>
                </c:pt>
                <c:pt idx="44">
                  <c:v>1292.3924786549201</c:v>
                </c:pt>
                <c:pt idx="45">
                  <c:v>1300.9767888588101</c:v>
                </c:pt>
                <c:pt idx="46">
                  <c:v>1309.26476573225</c:v>
                </c:pt>
                <c:pt idx="47">
                  <c:v>1317.3883130049501</c:v>
                </c:pt>
                <c:pt idx="48">
                  <c:v>1325.32912775315</c:v>
                </c:pt>
                <c:pt idx="49">
                  <c:v>1333.08525167266</c:v>
                </c:pt>
                <c:pt idx="50">
                  <c:v>1340.64804278983</c:v>
                </c:pt>
                <c:pt idx="51">
                  <c:v>1348.0138395930801</c:v>
                </c:pt>
                <c:pt idx="52">
                  <c:v>1355.1793617390199</c:v>
                </c:pt>
                <c:pt idx="53">
                  <c:v>1362.1417428530499</c:v>
                </c:pt>
                <c:pt idx="54">
                  <c:v>1368.89849167784</c:v>
                </c:pt>
                <c:pt idx="55">
                  <c:v>1375.44746706416</c:v>
                </c:pt>
                <c:pt idx="56">
                  <c:v>1381.78686352466</c:v>
                </c:pt>
                <c:pt idx="57">
                  <c:v>1387.9152019671401</c:v>
                </c:pt>
                <c:pt idx="58">
                  <c:v>1393.83132288352</c:v>
                </c:pt>
                <c:pt idx="59">
                  <c:v>1399.53438057585</c:v>
                </c:pt>
                <c:pt idx="60">
                  <c:v>1405.0238376704001</c:v>
                </c:pt>
                <c:pt idx="61">
                  <c:v>1410.2975932813499</c:v>
                </c:pt>
                <c:pt idx="62">
                  <c:v>1415.3574215984299</c:v>
                </c:pt>
                <c:pt idx="63">
                  <c:v>1420.20371491427</c:v>
                </c:pt>
                <c:pt idx="64">
                  <c:v>1424.83714544239</c:v>
                </c:pt>
                <c:pt idx="65">
                  <c:v>1429.2599853144</c:v>
                </c:pt>
                <c:pt idx="66">
                  <c:v>1433.4723737771101</c:v>
                </c:pt>
                <c:pt idx="67">
                  <c:v>1437.4756839162301</c:v>
                </c:pt>
                <c:pt idx="68">
                  <c:v>1441.2725392022401</c:v>
                </c:pt>
                <c:pt idx="69">
                  <c:v>1444.86419171956</c:v>
                </c:pt>
                <c:pt idx="70">
                  <c:v>1448.2533944130901</c:v>
                </c:pt>
                <c:pt idx="71">
                  <c:v>1451.4426921122999</c:v>
                </c:pt>
                <c:pt idx="72">
                  <c:v>1454.4347225993799</c:v>
                </c:pt>
                <c:pt idx="73">
                  <c:v>1457.23228354139</c:v>
                </c:pt>
                <c:pt idx="74">
                  <c:v>1459.8383272539299</c:v>
                </c:pt>
                <c:pt idx="75">
                  <c:v>1462.2562342476199</c:v>
                </c:pt>
                <c:pt idx="76">
                  <c:v>1464.4895678399701</c:v>
                </c:pt>
                <c:pt idx="77">
                  <c:v>1466.5417317296999</c:v>
                </c:pt>
                <c:pt idx="78">
                  <c:v>1468.4161058393599</c:v>
                </c:pt>
                <c:pt idx="79">
                  <c:v>1470.1169051126601</c:v>
                </c:pt>
                <c:pt idx="80">
                  <c:v>1471.6477561383399</c:v>
                </c:pt>
                <c:pt idx="81">
                  <c:v>1473.0123433809199</c:v>
                </c:pt>
                <c:pt idx="82">
                  <c:v>1474.2149172049999</c:v>
                </c:pt>
                <c:pt idx="83">
                  <c:v>1476.96460322965</c:v>
                </c:pt>
                <c:pt idx="84">
                  <c:v>1479.4225659472199</c:v>
                </c:pt>
                <c:pt idx="85">
                  <c:v>1481.58606156519</c:v>
                </c:pt>
                <c:pt idx="86">
                  <c:v>1483.6380222861401</c:v>
                </c:pt>
                <c:pt idx="87">
                  <c:v>1485.5176981818699</c:v>
                </c:pt>
                <c:pt idx="88">
                  <c:v>1487.2407047716699</c:v>
                </c:pt>
                <c:pt idx="89">
                  <c:v>1488.81592900737</c:v>
                </c:pt>
                <c:pt idx="90">
                  <c:v>1490.25106550022</c:v>
                </c:pt>
                <c:pt idx="91">
                  <c:v>1491.55098295772</c:v>
                </c:pt>
                <c:pt idx="92">
                  <c:v>1492.72094633655</c:v>
                </c:pt>
                <c:pt idx="93">
                  <c:v>1493.7656872099401</c:v>
                </c:pt>
                <c:pt idx="94">
                  <c:v>1494.6896819456299</c:v>
                </c:pt>
                <c:pt idx="95">
                  <c:v>1495.4972428972401</c:v>
                </c:pt>
                <c:pt idx="96">
                  <c:v>1496.1925658560001</c:v>
                </c:pt>
                <c:pt idx="97">
                  <c:v>1496.7791770505</c:v>
                </c:pt>
                <c:pt idx="98">
                  <c:v>1497.2614639257999</c:v>
                </c:pt>
                <c:pt idx="99">
                  <c:v>1497.6435571949501</c:v>
                </c:pt>
                <c:pt idx="100">
                  <c:v>1497.9294559299699</c:v>
                </c:pt>
                <c:pt idx="101">
                  <c:v>1498.16187105105</c:v>
                </c:pt>
                <c:pt idx="102">
                  <c:v>1498.2991862757101</c:v>
                </c:pt>
                <c:pt idx="103">
                  <c:v>1498.3477344103801</c:v>
                </c:pt>
                <c:pt idx="104">
                  <c:v>1498.3123269512</c:v>
                </c:pt>
                <c:pt idx="105">
                  <c:v>1498.1973873985701</c:v>
                </c:pt>
                <c:pt idx="106">
                  <c:v>1498.0068668323299</c:v>
                </c:pt>
                <c:pt idx="107">
                  <c:v>1497.7444209114301</c:v>
                </c:pt>
                <c:pt idx="108">
                  <c:v>1497.4134898196901</c:v>
                </c:pt>
                <c:pt idx="109">
                  <c:v>1497.0168000558299</c:v>
                </c:pt>
                <c:pt idx="110">
                  <c:v>1496.55828609371</c:v>
                </c:pt>
                <c:pt idx="111">
                  <c:v>1496.04030843187</c:v>
                </c:pt>
                <c:pt idx="112">
                  <c:v>1495.4659780603199</c:v>
                </c:pt>
                <c:pt idx="113">
                  <c:v>1494.8381937306301</c:v>
                </c:pt>
                <c:pt idx="114">
                  <c:v>1494.5277135983199</c:v>
                </c:pt>
                <c:pt idx="115">
                  <c:v>1494.4387540533801</c:v>
                </c:pt>
                <c:pt idx="116">
                  <c:v>1494.54201153598</c:v>
                </c:pt>
                <c:pt idx="117">
                  <c:v>1494.81009119955</c:v>
                </c:pt>
                <c:pt idx="118">
                  <c:v>1495.2218329525199</c:v>
                </c:pt>
                <c:pt idx="119">
                  <c:v>1495.76000220781</c:v>
                </c:pt>
                <c:pt idx="120">
                  <c:v>1496.41483378359</c:v>
                </c:pt>
                <c:pt idx="121">
                  <c:v>1497.1736818915399</c:v>
                </c:pt>
                <c:pt idx="122">
                  <c:v>1498.0111259349301</c:v>
                </c:pt>
                <c:pt idx="123">
                  <c:v>1498.9311248127699</c:v>
                </c:pt>
                <c:pt idx="124">
                  <c:v>1499.9119386821701</c:v>
                </c:pt>
                <c:pt idx="125">
                  <c:v>1500.9658356882801</c:v>
                </c:pt>
                <c:pt idx="126">
                  <c:v>1502.0591789109901</c:v>
                </c:pt>
                <c:pt idx="127">
                  <c:v>1503.22132055151</c:v>
                </c:pt>
                <c:pt idx="128">
                  <c:v>1504.40896096813</c:v>
                </c:pt>
                <c:pt idx="129">
                  <c:v>1505.63241786807</c:v>
                </c:pt>
                <c:pt idx="130">
                  <c:v>1506.88729280094</c:v>
                </c:pt>
                <c:pt idx="131">
                  <c:v>1508.17171368083</c:v>
                </c:pt>
                <c:pt idx="132">
                  <c:v>1509.4837994097099</c:v>
                </c:pt>
                <c:pt idx="133">
                  <c:v>1510.8217667962001</c:v>
                </c:pt>
                <c:pt idx="134">
                  <c:v>1512.1809390636499</c:v>
                </c:pt>
                <c:pt idx="135">
                  <c:v>1513.5623561044199</c:v>
                </c:pt>
                <c:pt idx="136">
                  <c:v>1514.9645983251701</c:v>
                </c:pt>
                <c:pt idx="137">
                  <c:v>1516.3864153038901</c:v>
                </c:pt>
                <c:pt idx="138">
                  <c:v>1517.8266441127</c:v>
                </c:pt>
                <c:pt idx="139">
                  <c:v>1519.2841962058801</c:v>
                </c:pt>
                <c:pt idx="140">
                  <c:v>1520.7580499164701</c:v>
                </c:pt>
                <c:pt idx="141">
                  <c:v>1522.24724424395</c:v>
                </c:pt>
                <c:pt idx="142">
                  <c:v>1523.7479465798499</c:v>
                </c:pt>
                <c:pt idx="143">
                  <c:v>1525.261767813</c:v>
                </c:pt>
                <c:pt idx="144">
                  <c:v>1526.78793268817</c:v>
                </c:pt>
                <c:pt idx="145">
                  <c:v>1528.32576532045</c:v>
                </c:pt>
                <c:pt idx="146">
                  <c:v>1529.8746234691801</c:v>
                </c:pt>
                <c:pt idx="147">
                  <c:v>1531.4338929052301</c:v>
                </c:pt>
                <c:pt idx="148">
                  <c:v>1533.00008800912</c:v>
                </c:pt>
                <c:pt idx="149">
                  <c:v>1534.5750720685301</c:v>
                </c:pt>
                <c:pt idx="150">
                  <c:v>1536.1583459082501</c:v>
                </c:pt>
                <c:pt idx="151">
                  <c:v>1537.7494866981599</c:v>
                </c:pt>
                <c:pt idx="152">
                  <c:v>1539.34520299222</c:v>
                </c:pt>
                <c:pt idx="153">
                  <c:v>1540.9475041328501</c:v>
                </c:pt>
                <c:pt idx="154">
                  <c:v>1542.5560474814699</c:v>
                </c:pt>
                <c:pt idx="155">
                  <c:v>1544.1705531205</c:v>
                </c:pt>
                <c:pt idx="156">
                  <c:v>1545.7878677149399</c:v>
                </c:pt>
                <c:pt idx="157">
                  <c:v>1547.41011182029</c:v>
                </c:pt>
                <c:pt idx="158">
                  <c:v>1549.0370570574701</c:v>
                </c:pt>
                <c:pt idx="159">
                  <c:v>1550.6685282119099</c:v>
                </c:pt>
                <c:pt idx="160">
                  <c:v>1552.30146965828</c:v>
                </c:pt>
                <c:pt idx="161">
                  <c:v>1553.9380875806501</c:v>
                </c:pt>
                <c:pt idx="162">
                  <c:v>1555.57823708982</c:v>
                </c:pt>
                <c:pt idx="163">
                  <c:v>1557.22181954557</c:v>
                </c:pt>
                <c:pt idx="164">
                  <c:v>1558.8658471952399</c:v>
                </c:pt>
                <c:pt idx="165">
                  <c:v>1560.51259239295</c:v>
                </c:pt>
                <c:pt idx="166">
                  <c:v>1562.16197053206</c:v>
                </c:pt>
                <c:pt idx="167">
                  <c:v>1563.81105796681</c:v>
                </c:pt>
                <c:pt idx="168">
                  <c:v>1565.46218611211</c:v>
                </c:pt>
                <c:pt idx="169">
                  <c:v>1567.1153262264099</c:v>
                </c:pt>
                <c:pt idx="170">
                  <c:v>1568.7676017093299</c:v>
                </c:pt>
                <c:pt idx="171">
                  <c:v>1570.42138915348</c:v>
                </c:pt>
                <c:pt idx="172">
                  <c:v>1572.0766993273801</c:v>
                </c:pt>
                <c:pt idx="173">
                  <c:v>1573.73068662691</c:v>
                </c:pt>
                <c:pt idx="174">
                  <c:v>1575.38576215902</c:v>
                </c:pt>
                <c:pt idx="175">
                  <c:v>1577.04196432765</c:v>
                </c:pt>
                <c:pt idx="176">
                  <c:v>1578.6964672761401</c:v>
                </c:pt>
                <c:pt idx="177">
                  <c:v>1580.3517090666101</c:v>
                </c:pt>
                <c:pt idx="178">
                  <c:v>1582.00774752815</c:v>
                </c:pt>
                <c:pt idx="179">
                  <c:v>1583.66176897745</c:v>
                </c:pt>
                <c:pt idx="180">
                  <c:v>1585.31623326107</c:v>
                </c:pt>
                <c:pt idx="181">
                  <c:v>1586.9712121305199</c:v>
                </c:pt>
                <c:pt idx="182">
                  <c:v>1588.62389915019</c:v>
                </c:pt>
                <c:pt idx="183">
                  <c:v>1590.2763523797</c:v>
                </c:pt>
                <c:pt idx="184">
                  <c:v>1591.92822925834</c:v>
                </c:pt>
                <c:pt idx="185">
                  <c:v>1593.5763234828601</c:v>
                </c:pt>
                <c:pt idx="186">
                  <c:v>1595.2226816933</c:v>
                </c:pt>
                <c:pt idx="187">
                  <c:v>1596.86411846335</c:v>
                </c:pt>
                <c:pt idx="188">
                  <c:v>1598.50272239175</c:v>
                </c:pt>
                <c:pt idx="189">
                  <c:v>1600.1382465107299</c:v>
                </c:pt>
                <c:pt idx="190">
                  <c:v>1601.7676615151399</c:v>
                </c:pt>
                <c:pt idx="191">
                  <c:v>1603.3931165973499</c:v>
                </c:pt>
                <c:pt idx="192">
                  <c:v>1605.01446016571</c:v>
                </c:pt>
                <c:pt idx="193">
                  <c:v>1606.6287871448801</c:v>
                </c:pt>
                <c:pt idx="194">
                  <c:v>1608.23832407033</c:v>
                </c:pt>
                <c:pt idx="195">
                  <c:v>1609.84302813568</c:v>
                </c:pt>
                <c:pt idx="196">
                  <c:v>1611.4401183807399</c:v>
                </c:pt>
                <c:pt idx="197">
                  <c:v>1613.0318996372</c:v>
                </c:pt>
                <c:pt idx="198">
                  <c:v>1614.61843020634</c:v>
                </c:pt>
                <c:pt idx="199">
                  <c:v>1616.1998142045099</c:v>
                </c:pt>
                <c:pt idx="200">
                  <c:v>1617.7733704816301</c:v>
                </c:pt>
                <c:pt idx="201">
                  <c:v>1619.34146529946</c:v>
                </c:pt>
                <c:pt idx="202">
                  <c:v>1620.9042333592199</c:v>
                </c:pt>
                <c:pt idx="203">
                  <c:v>1622.4590744638199</c:v>
                </c:pt>
                <c:pt idx="204">
                  <c:v>1624.0084072713601</c:v>
                </c:pt>
                <c:pt idx="205">
                  <c:v>1625.55242767918</c:v>
                </c:pt>
                <c:pt idx="206">
                  <c:v>1627.0913591037199</c:v>
                </c:pt>
                <c:pt idx="207">
                  <c:v>1628.62263080755</c:v>
                </c:pt>
                <c:pt idx="208">
                  <c:v>1630.1486752759899</c:v>
                </c:pt>
                <c:pt idx="209">
                  <c:v>1632.41970371198</c:v>
                </c:pt>
                <c:pt idx="210">
                  <c:v>1634.5947475919299</c:v>
                </c:pt>
                <c:pt idx="211">
                  <c:v>1636.7330032587199</c:v>
                </c:pt>
                <c:pt idx="212">
                  <c:v>1638.8501164335601</c:v>
                </c:pt>
                <c:pt idx="213">
                  <c:v>1640.9525134922201</c:v>
                </c:pt>
                <c:pt idx="214">
                  <c:v>1643.0436226264601</c:v>
                </c:pt>
                <c:pt idx="215">
                  <c:v>1645.1225096255801</c:v>
                </c:pt>
                <c:pt idx="216">
                  <c:v>1647.19243006702</c:v>
                </c:pt>
                <c:pt idx="217">
                  <c:v>1649.2540190007101</c:v>
                </c:pt>
                <c:pt idx="218">
                  <c:v>1651.30772357464</c:v>
                </c:pt>
                <c:pt idx="219">
                  <c:v>1653.35108767465</c:v>
                </c:pt>
                <c:pt idx="220">
                  <c:v>1655.3865885054599</c:v>
                </c:pt>
                <c:pt idx="221">
                  <c:v>1657.4144671025299</c:v>
                </c:pt>
                <c:pt idx="222">
                  <c:v>1659.43497001743</c:v>
                </c:pt>
                <c:pt idx="223">
                  <c:v>1661.44553719335</c:v>
                </c:pt>
                <c:pt idx="224">
                  <c:v>1663.44859106994</c:v>
                </c:pt>
                <c:pt idx="225">
                  <c:v>1665.4443439864799</c:v>
                </c:pt>
                <c:pt idx="226">
                  <c:v>1667.4330252411</c:v>
                </c:pt>
                <c:pt idx="227">
                  <c:v>1669.4148353057601</c:v>
                </c:pt>
                <c:pt idx="228">
                  <c:v>1671.38716836561</c:v>
                </c:pt>
                <c:pt idx="229">
                  <c:v>1673.35241655653</c:v>
                </c:pt>
                <c:pt idx="230">
                  <c:v>1675.31076081786</c:v>
                </c:pt>
                <c:pt idx="231">
                  <c:v>1677.26240214313</c:v>
                </c:pt>
                <c:pt idx="232">
                  <c:v>1679.20473728352</c:v>
                </c:pt>
                <c:pt idx="233">
                  <c:v>1681.1406333447501</c:v>
                </c:pt>
                <c:pt idx="234">
                  <c:v>1683.07072605956</c:v>
                </c:pt>
                <c:pt idx="235">
                  <c:v>1690.4556984972801</c:v>
                </c:pt>
                <c:pt idx="236">
                  <c:v>1697.1727650810701</c:v>
                </c:pt>
                <c:pt idx="237">
                  <c:v>1703.66974639713</c:v>
                </c:pt>
                <c:pt idx="238">
                  <c:v>1710.04619273513</c:v>
                </c:pt>
                <c:pt idx="239">
                  <c:v>1716.3483388972099</c:v>
                </c:pt>
                <c:pt idx="240">
                  <c:v>1722.6004179573699</c:v>
                </c:pt>
                <c:pt idx="241">
                  <c:v>1728.81229599837</c:v>
                </c:pt>
                <c:pt idx="242">
                  <c:v>1734.99318292829</c:v>
                </c:pt>
                <c:pt idx="243">
                  <c:v>1741.14694315975</c:v>
                </c:pt>
                <c:pt idx="244">
                  <c:v>1747.2729643452999</c:v>
                </c:pt>
                <c:pt idx="245">
                  <c:v>1753.3751218703801</c:v>
                </c:pt>
                <c:pt idx="246">
                  <c:v>1759.4544772965801</c:v>
                </c:pt>
                <c:pt idx="247">
                  <c:v>1765.5089010059201</c:v>
                </c:pt>
                <c:pt idx="248">
                  <c:v>1771.5415134815901</c:v>
                </c:pt>
                <c:pt idx="249">
                  <c:v>1777.5529136258599</c:v>
                </c:pt>
                <c:pt idx="250">
                  <c:v>1783.5406573814601</c:v>
                </c:pt>
                <c:pt idx="251">
                  <c:v>1789.50772582331</c:v>
                </c:pt>
                <c:pt idx="252">
                  <c:v>1795.4515573552901</c:v>
                </c:pt>
                <c:pt idx="253">
                  <c:v>1801.37511659047</c:v>
                </c:pt>
                <c:pt idx="254">
                  <c:v>1807.27580337061</c:v>
                </c:pt>
                <c:pt idx="255">
                  <c:v>1813.1565560244201</c:v>
                </c:pt>
                <c:pt idx="256">
                  <c:v>1819.0177924567599</c:v>
                </c:pt>
                <c:pt idx="257">
                  <c:v>1824.85686705033</c:v>
                </c:pt>
                <c:pt idx="258">
                  <c:v>1830.6766373423</c:v>
                </c:pt>
                <c:pt idx="259">
                  <c:v>1836.4743931605401</c:v>
                </c:pt>
                <c:pt idx="260">
                  <c:v>1842.2529858415801</c:v>
                </c:pt>
                <c:pt idx="261">
                  <c:v>1848.0097056178599</c:v>
                </c:pt>
                <c:pt idx="262">
                  <c:v>1853.7474037018701</c:v>
                </c:pt>
                <c:pt idx="263">
                  <c:v>1859.4633725894901</c:v>
                </c:pt>
                <c:pt idx="264">
                  <c:v>1865.1604653971001</c:v>
                </c:pt>
                <c:pt idx="265">
                  <c:v>1870.8359638245599</c:v>
                </c:pt>
                <c:pt idx="266">
                  <c:v>1876.4896363261</c:v>
                </c:pt>
                <c:pt idx="267">
                  <c:v>1882.1243523658</c:v>
                </c:pt>
                <c:pt idx="268">
                  <c:v>1887.73743893757</c:v>
                </c:pt>
                <c:pt idx="269">
                  <c:v>1893.33182157379</c:v>
                </c:pt>
                <c:pt idx="270">
                  <c:v>1898.9047983924099</c:v>
                </c:pt>
                <c:pt idx="271">
                  <c:v>1904.45619005872</c:v>
                </c:pt>
                <c:pt idx="272">
                  <c:v>1909.9889287035501</c:v>
                </c:pt>
                <c:pt idx="273">
                  <c:v>1915.5003441917499</c:v>
                </c:pt>
                <c:pt idx="274">
                  <c:v>1920.9903068779399</c:v>
                </c:pt>
                <c:pt idx="275">
                  <c:v>1926.4618009671001</c:v>
                </c:pt>
                <c:pt idx="276">
                  <c:v>1931.9121726959399</c:v>
                </c:pt>
                <c:pt idx="277">
                  <c:v>1937.34132869174</c:v>
                </c:pt>
                <c:pt idx="278">
                  <c:v>1942.75229487971</c:v>
                </c:pt>
                <c:pt idx="279">
                  <c:v>1948.14241983528</c:v>
                </c:pt>
                <c:pt idx="280">
                  <c:v>1953.5116367502801</c:v>
                </c:pt>
                <c:pt idx="281">
                  <c:v>1958.85986632138</c:v>
                </c:pt>
                <c:pt idx="282">
                  <c:v>1964.1902088509501</c:v>
                </c:pt>
                <c:pt idx="283">
                  <c:v>1969.50004217119</c:v>
                </c:pt>
                <c:pt idx="284">
                  <c:v>1973.08435242154</c:v>
                </c:pt>
                <c:pt idx="285">
                  <c:v>1976.85528053076</c:v>
                </c:pt>
                <c:pt idx="286">
                  <c:v>1975.67236519481</c:v>
                </c:pt>
                <c:pt idx="287">
                  <c:v>1975.11610273101</c:v>
                </c:pt>
                <c:pt idx="288">
                  <c:v>1974.7577475809901</c:v>
                </c:pt>
                <c:pt idx="289">
                  <c:v>1974.50123475807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04-4EE2-BCBB-59587765239D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sce!$B$9:$B$298</c:f>
              <c:numCache>
                <c:formatCode>General</c:formatCode>
                <c:ptCount val="29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  <c:pt idx="36">
                  <c:v>2051</c:v>
                </c:pt>
                <c:pt idx="37">
                  <c:v>2052</c:v>
                </c:pt>
                <c:pt idx="38">
                  <c:v>2053</c:v>
                </c:pt>
                <c:pt idx="39">
                  <c:v>2054</c:v>
                </c:pt>
                <c:pt idx="40">
                  <c:v>2055</c:v>
                </c:pt>
                <c:pt idx="41">
                  <c:v>2056</c:v>
                </c:pt>
                <c:pt idx="42">
                  <c:v>2057</c:v>
                </c:pt>
                <c:pt idx="43">
                  <c:v>2058</c:v>
                </c:pt>
                <c:pt idx="44">
                  <c:v>2059</c:v>
                </c:pt>
                <c:pt idx="45">
                  <c:v>2060</c:v>
                </c:pt>
                <c:pt idx="46">
                  <c:v>2061</c:v>
                </c:pt>
                <c:pt idx="47">
                  <c:v>2062</c:v>
                </c:pt>
                <c:pt idx="48">
                  <c:v>2063</c:v>
                </c:pt>
                <c:pt idx="49">
                  <c:v>2064</c:v>
                </c:pt>
                <c:pt idx="50">
                  <c:v>2065</c:v>
                </c:pt>
                <c:pt idx="51">
                  <c:v>2066</c:v>
                </c:pt>
                <c:pt idx="52">
                  <c:v>2067</c:v>
                </c:pt>
                <c:pt idx="53">
                  <c:v>2068</c:v>
                </c:pt>
                <c:pt idx="54">
                  <c:v>2069</c:v>
                </c:pt>
                <c:pt idx="55">
                  <c:v>2070</c:v>
                </c:pt>
                <c:pt idx="56">
                  <c:v>2071</c:v>
                </c:pt>
                <c:pt idx="57">
                  <c:v>2072</c:v>
                </c:pt>
                <c:pt idx="58">
                  <c:v>2073</c:v>
                </c:pt>
                <c:pt idx="59">
                  <c:v>2074</c:v>
                </c:pt>
                <c:pt idx="60">
                  <c:v>2075</c:v>
                </c:pt>
                <c:pt idx="61">
                  <c:v>2076</c:v>
                </c:pt>
                <c:pt idx="62">
                  <c:v>2077</c:v>
                </c:pt>
                <c:pt idx="63">
                  <c:v>2078</c:v>
                </c:pt>
                <c:pt idx="64">
                  <c:v>2079</c:v>
                </c:pt>
                <c:pt idx="65">
                  <c:v>2080</c:v>
                </c:pt>
                <c:pt idx="66">
                  <c:v>2081</c:v>
                </c:pt>
                <c:pt idx="67">
                  <c:v>2082</c:v>
                </c:pt>
                <c:pt idx="68">
                  <c:v>2083</c:v>
                </c:pt>
                <c:pt idx="69">
                  <c:v>2084</c:v>
                </c:pt>
                <c:pt idx="70">
                  <c:v>2085</c:v>
                </c:pt>
                <c:pt idx="71">
                  <c:v>2086</c:v>
                </c:pt>
                <c:pt idx="72">
                  <c:v>2087</c:v>
                </c:pt>
                <c:pt idx="73">
                  <c:v>2088</c:v>
                </c:pt>
                <c:pt idx="74">
                  <c:v>2089</c:v>
                </c:pt>
                <c:pt idx="75">
                  <c:v>2090</c:v>
                </c:pt>
                <c:pt idx="76">
                  <c:v>2091</c:v>
                </c:pt>
                <c:pt idx="77">
                  <c:v>2092</c:v>
                </c:pt>
                <c:pt idx="78">
                  <c:v>2093</c:v>
                </c:pt>
                <c:pt idx="79">
                  <c:v>2094</c:v>
                </c:pt>
                <c:pt idx="80">
                  <c:v>2095</c:v>
                </c:pt>
                <c:pt idx="81">
                  <c:v>2096</c:v>
                </c:pt>
                <c:pt idx="82">
                  <c:v>2097</c:v>
                </c:pt>
                <c:pt idx="83">
                  <c:v>2098</c:v>
                </c:pt>
                <c:pt idx="84">
                  <c:v>2099</c:v>
                </c:pt>
                <c:pt idx="85">
                  <c:v>2100</c:v>
                </c:pt>
                <c:pt idx="86">
                  <c:v>2101</c:v>
                </c:pt>
                <c:pt idx="87">
                  <c:v>2102</c:v>
                </c:pt>
                <c:pt idx="88">
                  <c:v>2103</c:v>
                </c:pt>
                <c:pt idx="89">
                  <c:v>2104</c:v>
                </c:pt>
                <c:pt idx="90">
                  <c:v>2105</c:v>
                </c:pt>
                <c:pt idx="91">
                  <c:v>2106</c:v>
                </c:pt>
                <c:pt idx="92">
                  <c:v>2107</c:v>
                </c:pt>
                <c:pt idx="93">
                  <c:v>2108</c:v>
                </c:pt>
                <c:pt idx="94">
                  <c:v>2109</c:v>
                </c:pt>
                <c:pt idx="95">
                  <c:v>2110</c:v>
                </c:pt>
                <c:pt idx="96">
                  <c:v>2111</c:v>
                </c:pt>
                <c:pt idx="97">
                  <c:v>2112</c:v>
                </c:pt>
                <c:pt idx="98">
                  <c:v>2113</c:v>
                </c:pt>
                <c:pt idx="99">
                  <c:v>2114</c:v>
                </c:pt>
                <c:pt idx="100">
                  <c:v>2115</c:v>
                </c:pt>
                <c:pt idx="101">
                  <c:v>2116</c:v>
                </c:pt>
                <c:pt idx="102">
                  <c:v>2117</c:v>
                </c:pt>
                <c:pt idx="103">
                  <c:v>2118</c:v>
                </c:pt>
                <c:pt idx="104">
                  <c:v>2119</c:v>
                </c:pt>
                <c:pt idx="105">
                  <c:v>2120</c:v>
                </c:pt>
                <c:pt idx="106">
                  <c:v>2121</c:v>
                </c:pt>
                <c:pt idx="107">
                  <c:v>2122</c:v>
                </c:pt>
                <c:pt idx="108">
                  <c:v>2123</c:v>
                </c:pt>
                <c:pt idx="109">
                  <c:v>2124</c:v>
                </c:pt>
                <c:pt idx="110">
                  <c:v>2125</c:v>
                </c:pt>
                <c:pt idx="111">
                  <c:v>2126</c:v>
                </c:pt>
                <c:pt idx="112">
                  <c:v>2127</c:v>
                </c:pt>
                <c:pt idx="113">
                  <c:v>2128</c:v>
                </c:pt>
                <c:pt idx="114">
                  <c:v>2129</c:v>
                </c:pt>
                <c:pt idx="115">
                  <c:v>2130</c:v>
                </c:pt>
                <c:pt idx="116">
                  <c:v>2131</c:v>
                </c:pt>
                <c:pt idx="117">
                  <c:v>2132</c:v>
                </c:pt>
                <c:pt idx="118">
                  <c:v>2133</c:v>
                </c:pt>
                <c:pt idx="119">
                  <c:v>2134</c:v>
                </c:pt>
                <c:pt idx="120">
                  <c:v>2135</c:v>
                </c:pt>
                <c:pt idx="121">
                  <c:v>2136</c:v>
                </c:pt>
                <c:pt idx="122">
                  <c:v>2137</c:v>
                </c:pt>
                <c:pt idx="123">
                  <c:v>2138</c:v>
                </c:pt>
                <c:pt idx="124">
                  <c:v>2139</c:v>
                </c:pt>
                <c:pt idx="125">
                  <c:v>2140</c:v>
                </c:pt>
                <c:pt idx="126">
                  <c:v>2141</c:v>
                </c:pt>
                <c:pt idx="127">
                  <c:v>2142</c:v>
                </c:pt>
                <c:pt idx="128">
                  <c:v>2143</c:v>
                </c:pt>
                <c:pt idx="129">
                  <c:v>2144</c:v>
                </c:pt>
                <c:pt idx="130">
                  <c:v>2145</c:v>
                </c:pt>
                <c:pt idx="131">
                  <c:v>2146</c:v>
                </c:pt>
                <c:pt idx="132">
                  <c:v>2147</c:v>
                </c:pt>
                <c:pt idx="133">
                  <c:v>2148</c:v>
                </c:pt>
                <c:pt idx="134">
                  <c:v>2149</c:v>
                </c:pt>
                <c:pt idx="135">
                  <c:v>2150</c:v>
                </c:pt>
                <c:pt idx="136">
                  <c:v>2151</c:v>
                </c:pt>
                <c:pt idx="137">
                  <c:v>2152</c:v>
                </c:pt>
                <c:pt idx="138">
                  <c:v>2153</c:v>
                </c:pt>
                <c:pt idx="139">
                  <c:v>2154</c:v>
                </c:pt>
                <c:pt idx="140">
                  <c:v>2155</c:v>
                </c:pt>
                <c:pt idx="141">
                  <c:v>2156</c:v>
                </c:pt>
                <c:pt idx="142">
                  <c:v>2157</c:v>
                </c:pt>
                <c:pt idx="143">
                  <c:v>2158</c:v>
                </c:pt>
                <c:pt idx="144">
                  <c:v>2159</c:v>
                </c:pt>
                <c:pt idx="145">
                  <c:v>2160</c:v>
                </c:pt>
                <c:pt idx="146">
                  <c:v>2161</c:v>
                </c:pt>
                <c:pt idx="147">
                  <c:v>2162</c:v>
                </c:pt>
                <c:pt idx="148">
                  <c:v>2163</c:v>
                </c:pt>
                <c:pt idx="149">
                  <c:v>2164</c:v>
                </c:pt>
                <c:pt idx="150">
                  <c:v>2165</c:v>
                </c:pt>
                <c:pt idx="151">
                  <c:v>2166</c:v>
                </c:pt>
                <c:pt idx="152">
                  <c:v>2167</c:v>
                </c:pt>
                <c:pt idx="153">
                  <c:v>2168</c:v>
                </c:pt>
                <c:pt idx="154">
                  <c:v>2169</c:v>
                </c:pt>
                <c:pt idx="155">
                  <c:v>2170</c:v>
                </c:pt>
                <c:pt idx="156">
                  <c:v>2171</c:v>
                </c:pt>
                <c:pt idx="157">
                  <c:v>2172</c:v>
                </c:pt>
                <c:pt idx="158">
                  <c:v>2173</c:v>
                </c:pt>
                <c:pt idx="159">
                  <c:v>2174</c:v>
                </c:pt>
                <c:pt idx="160">
                  <c:v>2175</c:v>
                </c:pt>
                <c:pt idx="161">
                  <c:v>2176</c:v>
                </c:pt>
                <c:pt idx="162">
                  <c:v>2177</c:v>
                </c:pt>
                <c:pt idx="163">
                  <c:v>2178</c:v>
                </c:pt>
                <c:pt idx="164">
                  <c:v>2179</c:v>
                </c:pt>
                <c:pt idx="165">
                  <c:v>2180</c:v>
                </c:pt>
                <c:pt idx="166">
                  <c:v>2181</c:v>
                </c:pt>
                <c:pt idx="167">
                  <c:v>2182</c:v>
                </c:pt>
                <c:pt idx="168">
                  <c:v>2183</c:v>
                </c:pt>
                <c:pt idx="169">
                  <c:v>2184</c:v>
                </c:pt>
                <c:pt idx="170">
                  <c:v>2185</c:v>
                </c:pt>
                <c:pt idx="171">
                  <c:v>2186</c:v>
                </c:pt>
                <c:pt idx="172">
                  <c:v>2187</c:v>
                </c:pt>
                <c:pt idx="173">
                  <c:v>2188</c:v>
                </c:pt>
                <c:pt idx="174">
                  <c:v>2189</c:v>
                </c:pt>
                <c:pt idx="175">
                  <c:v>2190</c:v>
                </c:pt>
                <c:pt idx="176">
                  <c:v>2191</c:v>
                </c:pt>
                <c:pt idx="177">
                  <c:v>2192</c:v>
                </c:pt>
                <c:pt idx="178">
                  <c:v>2193</c:v>
                </c:pt>
                <c:pt idx="179">
                  <c:v>2194</c:v>
                </c:pt>
                <c:pt idx="180">
                  <c:v>2195</c:v>
                </c:pt>
                <c:pt idx="181">
                  <c:v>2196</c:v>
                </c:pt>
                <c:pt idx="182">
                  <c:v>2197</c:v>
                </c:pt>
                <c:pt idx="183">
                  <c:v>2198</c:v>
                </c:pt>
                <c:pt idx="184">
                  <c:v>2199</c:v>
                </c:pt>
                <c:pt idx="185">
                  <c:v>2200</c:v>
                </c:pt>
                <c:pt idx="186">
                  <c:v>2201</c:v>
                </c:pt>
                <c:pt idx="187">
                  <c:v>2202</c:v>
                </c:pt>
                <c:pt idx="188">
                  <c:v>2203</c:v>
                </c:pt>
                <c:pt idx="189">
                  <c:v>2204</c:v>
                </c:pt>
                <c:pt idx="190">
                  <c:v>2205</c:v>
                </c:pt>
                <c:pt idx="191">
                  <c:v>2206</c:v>
                </c:pt>
                <c:pt idx="192">
                  <c:v>2207</c:v>
                </c:pt>
                <c:pt idx="193">
                  <c:v>2208</c:v>
                </c:pt>
                <c:pt idx="194">
                  <c:v>2209</c:v>
                </c:pt>
                <c:pt idx="195">
                  <c:v>2210</c:v>
                </c:pt>
                <c:pt idx="196">
                  <c:v>2211</c:v>
                </c:pt>
                <c:pt idx="197">
                  <c:v>2212</c:v>
                </c:pt>
                <c:pt idx="198">
                  <c:v>2213</c:v>
                </c:pt>
                <c:pt idx="199">
                  <c:v>2214</c:v>
                </c:pt>
                <c:pt idx="200">
                  <c:v>2215</c:v>
                </c:pt>
                <c:pt idx="201">
                  <c:v>2216</c:v>
                </c:pt>
                <c:pt idx="202">
                  <c:v>2217</c:v>
                </c:pt>
                <c:pt idx="203">
                  <c:v>2218</c:v>
                </c:pt>
                <c:pt idx="204">
                  <c:v>2219</c:v>
                </c:pt>
                <c:pt idx="205">
                  <c:v>2220</c:v>
                </c:pt>
                <c:pt idx="206">
                  <c:v>2221</c:v>
                </c:pt>
                <c:pt idx="207">
                  <c:v>2222</c:v>
                </c:pt>
                <c:pt idx="208">
                  <c:v>2223</c:v>
                </c:pt>
                <c:pt idx="209">
                  <c:v>2224</c:v>
                </c:pt>
                <c:pt idx="210">
                  <c:v>2225</c:v>
                </c:pt>
                <c:pt idx="211">
                  <c:v>2226</c:v>
                </c:pt>
                <c:pt idx="212">
                  <c:v>2227</c:v>
                </c:pt>
                <c:pt idx="213">
                  <c:v>2228</c:v>
                </c:pt>
                <c:pt idx="214">
                  <c:v>2229</c:v>
                </c:pt>
                <c:pt idx="215">
                  <c:v>2230</c:v>
                </c:pt>
                <c:pt idx="216">
                  <c:v>2231</c:v>
                </c:pt>
                <c:pt idx="217">
                  <c:v>2232</c:v>
                </c:pt>
                <c:pt idx="218">
                  <c:v>2233</c:v>
                </c:pt>
                <c:pt idx="219">
                  <c:v>2234</c:v>
                </c:pt>
                <c:pt idx="220">
                  <c:v>2235</c:v>
                </c:pt>
                <c:pt idx="221">
                  <c:v>2236</c:v>
                </c:pt>
                <c:pt idx="222">
                  <c:v>2237</c:v>
                </c:pt>
                <c:pt idx="223">
                  <c:v>2238</c:v>
                </c:pt>
                <c:pt idx="224">
                  <c:v>2239</c:v>
                </c:pt>
                <c:pt idx="225">
                  <c:v>2240</c:v>
                </c:pt>
                <c:pt idx="226">
                  <c:v>2241</c:v>
                </c:pt>
                <c:pt idx="227">
                  <c:v>2242</c:v>
                </c:pt>
                <c:pt idx="228">
                  <c:v>2243</c:v>
                </c:pt>
                <c:pt idx="229">
                  <c:v>2244</c:v>
                </c:pt>
                <c:pt idx="230">
                  <c:v>2245</c:v>
                </c:pt>
                <c:pt idx="231">
                  <c:v>2246</c:v>
                </c:pt>
                <c:pt idx="232">
                  <c:v>2247</c:v>
                </c:pt>
                <c:pt idx="233">
                  <c:v>2248</c:v>
                </c:pt>
                <c:pt idx="234">
                  <c:v>2249</c:v>
                </c:pt>
                <c:pt idx="235">
                  <c:v>2250</c:v>
                </c:pt>
                <c:pt idx="236">
                  <c:v>2251</c:v>
                </c:pt>
                <c:pt idx="237">
                  <c:v>2252</c:v>
                </c:pt>
                <c:pt idx="238">
                  <c:v>2253</c:v>
                </c:pt>
                <c:pt idx="239">
                  <c:v>2254</c:v>
                </c:pt>
                <c:pt idx="240">
                  <c:v>2255</c:v>
                </c:pt>
                <c:pt idx="241">
                  <c:v>2256</c:v>
                </c:pt>
                <c:pt idx="242">
                  <c:v>2257</c:v>
                </c:pt>
                <c:pt idx="243">
                  <c:v>2258</c:v>
                </c:pt>
                <c:pt idx="244">
                  <c:v>2259</c:v>
                </c:pt>
                <c:pt idx="245">
                  <c:v>2260</c:v>
                </c:pt>
                <c:pt idx="246">
                  <c:v>2261</c:v>
                </c:pt>
                <c:pt idx="247">
                  <c:v>2262</c:v>
                </c:pt>
                <c:pt idx="248">
                  <c:v>2263</c:v>
                </c:pt>
                <c:pt idx="249">
                  <c:v>2264</c:v>
                </c:pt>
                <c:pt idx="250">
                  <c:v>2265</c:v>
                </c:pt>
                <c:pt idx="251">
                  <c:v>2266</c:v>
                </c:pt>
                <c:pt idx="252">
                  <c:v>2267</c:v>
                </c:pt>
                <c:pt idx="253">
                  <c:v>2268</c:v>
                </c:pt>
                <c:pt idx="254">
                  <c:v>2269</c:v>
                </c:pt>
                <c:pt idx="255">
                  <c:v>2270</c:v>
                </c:pt>
                <c:pt idx="256">
                  <c:v>2271</c:v>
                </c:pt>
                <c:pt idx="257">
                  <c:v>2272</c:v>
                </c:pt>
                <c:pt idx="258">
                  <c:v>2273</c:v>
                </c:pt>
                <c:pt idx="259">
                  <c:v>2274</c:v>
                </c:pt>
                <c:pt idx="260">
                  <c:v>2275</c:v>
                </c:pt>
                <c:pt idx="261">
                  <c:v>2276</c:v>
                </c:pt>
                <c:pt idx="262">
                  <c:v>2277</c:v>
                </c:pt>
                <c:pt idx="263">
                  <c:v>2278</c:v>
                </c:pt>
                <c:pt idx="264">
                  <c:v>2279</c:v>
                </c:pt>
                <c:pt idx="265">
                  <c:v>2280</c:v>
                </c:pt>
                <c:pt idx="266">
                  <c:v>2281</c:v>
                </c:pt>
                <c:pt idx="267">
                  <c:v>2282</c:v>
                </c:pt>
                <c:pt idx="268">
                  <c:v>2283</c:v>
                </c:pt>
                <c:pt idx="269">
                  <c:v>2284</c:v>
                </c:pt>
                <c:pt idx="270">
                  <c:v>2285</c:v>
                </c:pt>
                <c:pt idx="271">
                  <c:v>2286</c:v>
                </c:pt>
                <c:pt idx="272">
                  <c:v>2287</c:v>
                </c:pt>
                <c:pt idx="273">
                  <c:v>2288</c:v>
                </c:pt>
                <c:pt idx="274">
                  <c:v>2289</c:v>
                </c:pt>
                <c:pt idx="275">
                  <c:v>2290</c:v>
                </c:pt>
                <c:pt idx="276">
                  <c:v>2291</c:v>
                </c:pt>
                <c:pt idx="277">
                  <c:v>2292</c:v>
                </c:pt>
                <c:pt idx="278">
                  <c:v>2293</c:v>
                </c:pt>
                <c:pt idx="279">
                  <c:v>2294</c:v>
                </c:pt>
                <c:pt idx="280">
                  <c:v>2295</c:v>
                </c:pt>
                <c:pt idx="281">
                  <c:v>2296</c:v>
                </c:pt>
                <c:pt idx="282">
                  <c:v>2297</c:v>
                </c:pt>
                <c:pt idx="283">
                  <c:v>2298</c:v>
                </c:pt>
                <c:pt idx="284">
                  <c:v>2299</c:v>
                </c:pt>
                <c:pt idx="285">
                  <c:v>2300</c:v>
                </c:pt>
                <c:pt idx="286">
                  <c:v>2301</c:v>
                </c:pt>
                <c:pt idx="287">
                  <c:v>2302</c:v>
                </c:pt>
                <c:pt idx="288">
                  <c:v>2303</c:v>
                </c:pt>
                <c:pt idx="289">
                  <c:v>2304</c:v>
                </c:pt>
              </c:numCache>
            </c:numRef>
          </c:cat>
          <c:val>
            <c:numRef>
              <c:f>sce!$AJ$9:$AJ$298</c:f>
              <c:numCache>
                <c:formatCode>General</c:formatCode>
                <c:ptCount val="290"/>
                <c:pt idx="0">
                  <c:v>100</c:v>
                </c:pt>
                <c:pt idx="1">
                  <c:v>100</c:v>
                </c:pt>
                <c:pt idx="2">
                  <c:v>102.42295371201899</c:v>
                </c:pt>
                <c:pt idx="3">
                  <c:v>104.101774616246</c:v>
                </c:pt>
                <c:pt idx="4">
                  <c:v>105.48120453905101</c:v>
                </c:pt>
                <c:pt idx="5">
                  <c:v>106.713152298075</c:v>
                </c:pt>
                <c:pt idx="6">
                  <c:v>107.873815350161</c:v>
                </c:pt>
                <c:pt idx="7">
                  <c:v>109.00224625809599</c:v>
                </c:pt>
                <c:pt idx="8">
                  <c:v>110.118421318397</c:v>
                </c:pt>
                <c:pt idx="9">
                  <c:v>111.232571908796</c:v>
                </c:pt>
                <c:pt idx="10">
                  <c:v>112.349956959042</c:v>
                </c:pt>
                <c:pt idx="11">
                  <c:v>113.473301490529</c:v>
                </c:pt>
                <c:pt idx="12">
                  <c:v>114.604040948557</c:v>
                </c:pt>
                <c:pt idx="13">
                  <c:v>115.742955454148</c:v>
                </c:pt>
                <c:pt idx="14">
                  <c:v>116.890113082764</c:v>
                </c:pt>
                <c:pt idx="15">
                  <c:v>118.04591991052099</c:v>
                </c:pt>
                <c:pt idx="16">
                  <c:v>119.210134678988</c:v>
                </c:pt>
                <c:pt idx="17">
                  <c:v>120.382925468137</c:v>
                </c:pt>
                <c:pt idx="18">
                  <c:v>121.56383799126</c:v>
                </c:pt>
                <c:pt idx="19">
                  <c:v>122.752484317647</c:v>
                </c:pt>
                <c:pt idx="20">
                  <c:v>123.948451875123</c:v>
                </c:pt>
                <c:pt idx="21">
                  <c:v>125.151277832277</c:v>
                </c:pt>
                <c:pt idx="22">
                  <c:v>126.36045125352101</c:v>
                </c:pt>
                <c:pt idx="23">
                  <c:v>127.56976852284301</c:v>
                </c:pt>
                <c:pt idx="24">
                  <c:v>128.78677899516001</c:v>
                </c:pt>
                <c:pt idx="25">
                  <c:v>130.003186530509</c:v>
                </c:pt>
                <c:pt idx="26">
                  <c:v>131.220525218115</c:v>
                </c:pt>
                <c:pt idx="27">
                  <c:v>132.438553567925</c:v>
                </c:pt>
                <c:pt idx="28">
                  <c:v>133.65676326682001</c:v>
                </c:pt>
                <c:pt idx="29">
                  <c:v>134.87447882583101</c:v>
                </c:pt>
                <c:pt idx="30">
                  <c:v>136.09058200792001</c:v>
                </c:pt>
                <c:pt idx="31">
                  <c:v>137.30409338115999</c:v>
                </c:pt>
                <c:pt idx="32">
                  <c:v>138.51407686694901</c:v>
                </c:pt>
                <c:pt idx="33">
                  <c:v>139.71961159635001</c:v>
                </c:pt>
                <c:pt idx="34">
                  <c:v>140.91945839659101</c:v>
                </c:pt>
                <c:pt idx="35">
                  <c:v>142.112564813445</c:v>
                </c:pt>
                <c:pt idx="36">
                  <c:v>143.29797071957501</c:v>
                </c:pt>
                <c:pt idx="37">
                  <c:v>144.46842169591201</c:v>
                </c:pt>
                <c:pt idx="38">
                  <c:v>145.626064768509</c:v>
                </c:pt>
                <c:pt idx="39">
                  <c:v>146.77101009101901</c:v>
                </c:pt>
                <c:pt idx="40">
                  <c:v>147.902930549373</c:v>
                </c:pt>
                <c:pt idx="41">
                  <c:v>149.02127349027401</c:v>
                </c:pt>
                <c:pt idx="42">
                  <c:v>150.12537919643799</c:v>
                </c:pt>
                <c:pt idx="43">
                  <c:v>151.214289527624</c:v>
                </c:pt>
                <c:pt idx="44">
                  <c:v>152.28717655605101</c:v>
                </c:pt>
                <c:pt idx="45">
                  <c:v>153.34327975549701</c:v>
                </c:pt>
                <c:pt idx="46">
                  <c:v>154.38188653146801</c:v>
                </c:pt>
                <c:pt idx="47">
                  <c:v>155.40211484984201</c:v>
                </c:pt>
                <c:pt idx="48">
                  <c:v>156.397310246258</c:v>
                </c:pt>
                <c:pt idx="49">
                  <c:v>157.37002988755501</c:v>
                </c:pt>
                <c:pt idx="50">
                  <c:v>158.32083920350399</c:v>
                </c:pt>
                <c:pt idx="51">
                  <c:v>159.249979405847</c:v>
                </c:pt>
                <c:pt idx="52">
                  <c:v>160.157172435918</c:v>
                </c:pt>
                <c:pt idx="53">
                  <c:v>161.04208082814</c:v>
                </c:pt>
                <c:pt idx="54">
                  <c:v>161.90434942979201</c:v>
                </c:pt>
                <c:pt idx="55">
                  <c:v>162.74363271160999</c:v>
                </c:pt>
                <c:pt idx="56">
                  <c:v>163.559608808804</c:v>
                </c:pt>
                <c:pt idx="57">
                  <c:v>164.35198651640101</c:v>
                </c:pt>
                <c:pt idx="58">
                  <c:v>165.12050867994901</c:v>
                </c:pt>
                <c:pt idx="59">
                  <c:v>165.86495373026099</c:v>
                </c:pt>
                <c:pt idx="60">
                  <c:v>166.58513625241201</c:v>
                </c:pt>
                <c:pt idx="61">
                  <c:v>167.280907040616</c:v>
                </c:pt>
                <c:pt idx="62">
                  <c:v>167.95215306955001</c:v>
                </c:pt>
                <c:pt idx="63">
                  <c:v>168.59870602286</c:v>
                </c:pt>
                <c:pt idx="64">
                  <c:v>169.22055402417701</c:v>
                </c:pt>
                <c:pt idx="65">
                  <c:v>169.8177082695</c:v>
                </c:pt>
                <c:pt idx="66">
                  <c:v>170.39020724708899</c:v>
                </c:pt>
                <c:pt idx="67">
                  <c:v>170.93818319048401</c:v>
                </c:pt>
                <c:pt idx="68">
                  <c:v>171.46171891833899</c:v>
                </c:pt>
                <c:pt idx="69">
                  <c:v>171.96092878957799</c:v>
                </c:pt>
                <c:pt idx="70">
                  <c:v>172.436006059254</c:v>
                </c:pt>
                <c:pt idx="71">
                  <c:v>172.88712294096501</c:v>
                </c:pt>
                <c:pt idx="72">
                  <c:v>173.31451265003599</c:v>
                </c:pt>
                <c:pt idx="73">
                  <c:v>173.718433460249</c:v>
                </c:pt>
                <c:pt idx="74">
                  <c:v>174.09916283419801</c:v>
                </c:pt>
                <c:pt idx="75">
                  <c:v>174.45699715619901</c:v>
                </c:pt>
                <c:pt idx="76">
                  <c:v>174.79225127372601</c:v>
                </c:pt>
                <c:pt idx="77">
                  <c:v>175.10527153722299</c:v>
                </c:pt>
                <c:pt idx="78">
                  <c:v>175.39643145757299</c:v>
                </c:pt>
                <c:pt idx="79">
                  <c:v>175.666112606296</c:v>
                </c:pt>
                <c:pt idx="80">
                  <c:v>175.914700067007</c:v>
                </c:pt>
                <c:pt idx="81">
                  <c:v>176.14262158398799</c:v>
                </c:pt>
                <c:pt idx="82">
                  <c:v>176.35030099848299</c:v>
                </c:pt>
                <c:pt idx="83">
                  <c:v>176.53816279995999</c:v>
                </c:pt>
                <c:pt idx="84">
                  <c:v>176.705468196358</c:v>
                </c:pt>
                <c:pt idx="85">
                  <c:v>176.935957817153</c:v>
                </c:pt>
                <c:pt idx="86">
                  <c:v>177.188752122772</c:v>
                </c:pt>
                <c:pt idx="87">
                  <c:v>177.440375096287</c:v>
                </c:pt>
                <c:pt idx="88">
                  <c:v>177.686007598472</c:v>
                </c:pt>
                <c:pt idx="89">
                  <c:v>177.919832465463</c:v>
                </c:pt>
                <c:pt idx="90">
                  <c:v>178.13922902648301</c:v>
                </c:pt>
                <c:pt idx="91">
                  <c:v>178.343093254905</c:v>
                </c:pt>
                <c:pt idx="92">
                  <c:v>178.531150934576</c:v>
                </c:pt>
                <c:pt idx="93">
                  <c:v>178.703475338282</c:v>
                </c:pt>
                <c:pt idx="94">
                  <c:v>178.860362692596</c:v>
                </c:pt>
                <c:pt idx="95">
                  <c:v>179.002213386292</c:v>
                </c:pt>
                <c:pt idx="96">
                  <c:v>179.129476400768</c:v>
                </c:pt>
                <c:pt idx="97">
                  <c:v>179.24262121223001</c:v>
                </c:pt>
                <c:pt idx="98">
                  <c:v>179.342123728096</c:v>
                </c:pt>
                <c:pt idx="99">
                  <c:v>179.42843105313199</c:v>
                </c:pt>
                <c:pt idx="100">
                  <c:v>179.50201551460901</c:v>
                </c:pt>
                <c:pt idx="101">
                  <c:v>179.563351468245</c:v>
                </c:pt>
                <c:pt idx="102">
                  <c:v>179.612903938306</c:v>
                </c:pt>
                <c:pt idx="103">
                  <c:v>179.65302092426501</c:v>
                </c:pt>
                <c:pt idx="104">
                  <c:v>179.68303954744599</c:v>
                </c:pt>
                <c:pt idx="105">
                  <c:v>179.70289184189099</c:v>
                </c:pt>
                <c:pt idx="106">
                  <c:v>179.71276917013901</c:v>
                </c:pt>
                <c:pt idx="107">
                  <c:v>179.71299601773501</c:v>
                </c:pt>
                <c:pt idx="108">
                  <c:v>179.70395179054299</c:v>
                </c:pt>
                <c:pt idx="109">
                  <c:v>179.686033777359</c:v>
                </c:pt>
                <c:pt idx="110">
                  <c:v>179.65963941376901</c:v>
                </c:pt>
                <c:pt idx="111">
                  <c:v>179.62513151237701</c:v>
                </c:pt>
                <c:pt idx="112">
                  <c:v>179.582911698511</c:v>
                </c:pt>
                <c:pt idx="113">
                  <c:v>179.53332741714399</c:v>
                </c:pt>
                <c:pt idx="114">
                  <c:v>179.476731407074</c:v>
                </c:pt>
                <c:pt idx="115">
                  <c:v>179.41342899380399</c:v>
                </c:pt>
                <c:pt idx="116">
                  <c:v>179.36160582328799</c:v>
                </c:pt>
                <c:pt idx="117">
                  <c:v>179.327122837612</c:v>
                </c:pt>
                <c:pt idx="118">
                  <c:v>179.31201047838101</c:v>
                </c:pt>
                <c:pt idx="119">
                  <c:v>179.31613504054599</c:v>
                </c:pt>
                <c:pt idx="120">
                  <c:v>179.33840134871801</c:v>
                </c:pt>
                <c:pt idx="121">
                  <c:v>179.37734091137801</c:v>
                </c:pt>
                <c:pt idx="122">
                  <c:v>179.43162907576399</c:v>
                </c:pt>
                <c:pt idx="123">
                  <c:v>179.49988451643301</c:v>
                </c:pt>
                <c:pt idx="124">
                  <c:v>179.58007033321499</c:v>
                </c:pt>
                <c:pt idx="125">
                  <c:v>179.67119962475999</c:v>
                </c:pt>
                <c:pt idx="126">
                  <c:v>179.771638591651</c:v>
                </c:pt>
                <c:pt idx="127">
                  <c:v>179.88103920772099</c:v>
                </c:pt>
                <c:pt idx="128">
                  <c:v>179.997558773994</c:v>
                </c:pt>
                <c:pt idx="129">
                  <c:v>180.121561151561</c:v>
                </c:pt>
                <c:pt idx="130">
                  <c:v>180.25114717127701</c:v>
                </c:pt>
                <c:pt idx="131">
                  <c:v>180.38572232748899</c:v>
                </c:pt>
                <c:pt idx="132">
                  <c:v>180.524723259524</c:v>
                </c:pt>
                <c:pt idx="133">
                  <c:v>180.66773180401199</c:v>
                </c:pt>
                <c:pt idx="134">
                  <c:v>180.81441333638799</c:v>
                </c:pt>
                <c:pt idx="135">
                  <c:v>180.96448706575401</c:v>
                </c:pt>
                <c:pt idx="136">
                  <c:v>181.117562506566</c:v>
                </c:pt>
                <c:pt idx="137">
                  <c:v>181.27346375578199</c:v>
                </c:pt>
                <c:pt idx="138">
                  <c:v>181.43201908239999</c:v>
                </c:pt>
                <c:pt idx="139">
                  <c:v>181.593068118269</c:v>
                </c:pt>
                <c:pt idx="140">
                  <c:v>181.75646131146101</c:v>
                </c:pt>
                <c:pt idx="141">
                  <c:v>181.922059000117</c:v>
                </c:pt>
                <c:pt idx="142">
                  <c:v>182.08973051203901</c:v>
                </c:pt>
                <c:pt idx="143">
                  <c:v>182.259353658533</c:v>
                </c:pt>
                <c:pt idx="144">
                  <c:v>182.430671193916</c:v>
                </c:pt>
                <c:pt idx="145">
                  <c:v>182.60361237695</c:v>
                </c:pt>
                <c:pt idx="146">
                  <c:v>182.77809789751501</c:v>
                </c:pt>
                <c:pt idx="147">
                  <c:v>182.95404896795901</c:v>
                </c:pt>
                <c:pt idx="148">
                  <c:v>183.131388701584</c:v>
                </c:pt>
                <c:pt idx="149">
                  <c:v>183.31004298259199</c:v>
                </c:pt>
                <c:pt idx="150">
                  <c:v>183.489799334548</c:v>
                </c:pt>
                <c:pt idx="151">
                  <c:v>183.67062526317901</c:v>
                </c:pt>
                <c:pt idx="152">
                  <c:v>183.85247707827099</c:v>
                </c:pt>
                <c:pt idx="153">
                  <c:v>184.035309269723</c:v>
                </c:pt>
                <c:pt idx="154">
                  <c:v>184.21893540900999</c:v>
                </c:pt>
                <c:pt idx="155">
                  <c:v>184.403345219382</c:v>
                </c:pt>
                <c:pt idx="156">
                  <c:v>184.58851551688599</c:v>
                </c:pt>
                <c:pt idx="157">
                  <c:v>184.774419635062</c:v>
                </c:pt>
                <c:pt idx="158">
                  <c:v>184.96088879259699</c:v>
                </c:pt>
                <c:pt idx="159">
                  <c:v>185.14792835711401</c:v>
                </c:pt>
                <c:pt idx="160">
                  <c:v>185.335529776892</c:v>
                </c:pt>
                <c:pt idx="161">
                  <c:v>185.52367996299901</c:v>
                </c:pt>
                <c:pt idx="162">
                  <c:v>185.71222276079399</c:v>
                </c:pt>
                <c:pt idx="163">
                  <c:v>185.90117502549199</c:v>
                </c:pt>
                <c:pt idx="164">
                  <c:v>186.09053892864699</c:v>
                </c:pt>
                <c:pt idx="165">
                  <c:v>186.28031132443701</c:v>
                </c:pt>
                <c:pt idx="166">
                  <c:v>186.47034512584401</c:v>
                </c:pt>
                <c:pt idx="167">
                  <c:v>186.660665665294</c:v>
                </c:pt>
                <c:pt idx="168">
                  <c:v>186.85128327531899</c:v>
                </c:pt>
                <c:pt idx="169">
                  <c:v>187.04206184081499</c:v>
                </c:pt>
                <c:pt idx="170">
                  <c:v>187.23303593973401</c:v>
                </c:pt>
                <c:pt idx="171">
                  <c:v>187.42422398993301</c:v>
                </c:pt>
                <c:pt idx="172">
                  <c:v>187.61549685748099</c:v>
                </c:pt>
                <c:pt idx="173">
                  <c:v>187.80689536960301</c:v>
                </c:pt>
                <c:pt idx="174">
                  <c:v>187.99844349259499</c:v>
                </c:pt>
                <c:pt idx="175">
                  <c:v>188.19001681993299</c:v>
                </c:pt>
                <c:pt idx="176">
                  <c:v>188.38166060104501</c:v>
                </c:pt>
                <c:pt idx="177">
                  <c:v>188.573402712231</c:v>
                </c:pt>
                <c:pt idx="178">
                  <c:v>188.76512197635</c:v>
                </c:pt>
                <c:pt idx="179">
                  <c:v>188.95686682795801</c:v>
                </c:pt>
                <c:pt idx="180">
                  <c:v>189.148667935829</c:v>
                </c:pt>
                <c:pt idx="181">
                  <c:v>189.34040633526601</c:v>
                </c:pt>
                <c:pt idx="182">
                  <c:v>189.532132804236</c:v>
                </c:pt>
                <c:pt idx="183">
                  <c:v>189.72388004765801</c:v>
                </c:pt>
                <c:pt idx="184">
                  <c:v>189.91553068040699</c:v>
                </c:pt>
                <c:pt idx="185">
                  <c:v>190.107116940802</c:v>
                </c:pt>
                <c:pt idx="186">
                  <c:v>190.29864075948399</c:v>
                </c:pt>
                <c:pt idx="187">
                  <c:v>190.48994749691599</c:v>
                </c:pt>
                <c:pt idx="188">
                  <c:v>190.681047514124</c:v>
                </c:pt>
                <c:pt idx="189">
                  <c:v>190.87179139381399</c:v>
                </c:pt>
                <c:pt idx="190">
                  <c:v>191.06219425912599</c:v>
                </c:pt>
                <c:pt idx="191">
                  <c:v>191.25225265820899</c:v>
                </c:pt>
                <c:pt idx="192">
                  <c:v>191.44181735917999</c:v>
                </c:pt>
                <c:pt idx="193">
                  <c:v>191.63090647314499</c:v>
                </c:pt>
                <c:pt idx="194">
                  <c:v>191.81952288970001</c:v>
                </c:pt>
                <c:pt idx="195">
                  <c:v>192.007527071417</c:v>
                </c:pt>
                <c:pt idx="196">
                  <c:v>192.194946493396</c:v>
                </c:pt>
                <c:pt idx="197">
                  <c:v>192.381794754819</c:v>
                </c:pt>
                <c:pt idx="198">
                  <c:v>192.567944553335</c:v>
                </c:pt>
                <c:pt idx="199">
                  <c:v>192.753434258634</c:v>
                </c:pt>
                <c:pt idx="200">
                  <c:v>192.93828840029099</c:v>
                </c:pt>
                <c:pt idx="201">
                  <c:v>193.122526620061</c:v>
                </c:pt>
                <c:pt idx="202">
                  <c:v>193.306029934024</c:v>
                </c:pt>
                <c:pt idx="203">
                  <c:v>193.488844511986</c:v>
                </c:pt>
                <c:pt idx="204">
                  <c:v>193.671003421205</c:v>
                </c:pt>
                <c:pt idx="205">
                  <c:v>193.85239943323899</c:v>
                </c:pt>
                <c:pt idx="206">
                  <c:v>194.033088092772</c:v>
                </c:pt>
                <c:pt idx="207">
                  <c:v>194.213110587801</c:v>
                </c:pt>
                <c:pt idx="208">
                  <c:v>194.39250202295301</c:v>
                </c:pt>
                <c:pt idx="209">
                  <c:v>194.57115775825801</c:v>
                </c:pt>
                <c:pt idx="210">
                  <c:v>194.74861155253001</c:v>
                </c:pt>
                <c:pt idx="211">
                  <c:v>194.96154257705399</c:v>
                </c:pt>
                <c:pt idx="212">
                  <c:v>195.190312968391</c:v>
                </c:pt>
                <c:pt idx="213">
                  <c:v>195.426578257952</c:v>
                </c:pt>
                <c:pt idx="214">
                  <c:v>195.666207751385</c:v>
                </c:pt>
                <c:pt idx="215">
                  <c:v>195.90709744388801</c:v>
                </c:pt>
                <c:pt idx="216">
                  <c:v>196.14818386401299</c:v>
                </c:pt>
                <c:pt idx="217">
                  <c:v>196.388799547026</c:v>
                </c:pt>
                <c:pt idx="218">
                  <c:v>196.628713117134</c:v>
                </c:pt>
                <c:pt idx="219">
                  <c:v>196.86781933234801</c:v>
                </c:pt>
                <c:pt idx="220">
                  <c:v>197.10607854212401</c:v>
                </c:pt>
                <c:pt idx="221">
                  <c:v>197.34334796186499</c:v>
                </c:pt>
                <c:pt idx="222">
                  <c:v>197.57966517370599</c:v>
                </c:pt>
                <c:pt idx="223">
                  <c:v>197.815063048795</c:v>
                </c:pt>
                <c:pt idx="224">
                  <c:v>198.04957294222399</c:v>
                </c:pt>
                <c:pt idx="225">
                  <c:v>198.28308853456301</c:v>
                </c:pt>
                <c:pt idx="226">
                  <c:v>198.51566606807</c:v>
                </c:pt>
                <c:pt idx="227">
                  <c:v>198.74734793109101</c:v>
                </c:pt>
                <c:pt idx="228">
                  <c:v>198.97816990513499</c:v>
                </c:pt>
                <c:pt idx="229">
                  <c:v>199.20816281246999</c:v>
                </c:pt>
                <c:pt idx="230">
                  <c:v>199.43721781889599</c:v>
                </c:pt>
                <c:pt idx="231">
                  <c:v>199.66538824510701</c:v>
                </c:pt>
                <c:pt idx="232">
                  <c:v>199.89271326233799</c:v>
                </c:pt>
                <c:pt idx="233">
                  <c:v>200.119225714702</c:v>
                </c:pt>
                <c:pt idx="234">
                  <c:v>200.3448180211</c:v>
                </c:pt>
                <c:pt idx="235">
                  <c:v>200.569567240504</c:v>
                </c:pt>
                <c:pt idx="236">
                  <c:v>200.789733871046</c:v>
                </c:pt>
                <c:pt idx="237">
                  <c:v>201.272104394114</c:v>
                </c:pt>
                <c:pt idx="238">
                  <c:v>201.87354878546199</c:v>
                </c:pt>
                <c:pt idx="239">
                  <c:v>202.53404295814499</c:v>
                </c:pt>
                <c:pt idx="240">
                  <c:v>203.22323644192701</c:v>
                </c:pt>
                <c:pt idx="241">
                  <c:v>203.925626906509</c:v>
                </c:pt>
                <c:pt idx="242">
                  <c:v>204.633327417218</c:v>
                </c:pt>
                <c:pt idx="243">
                  <c:v>205.34220519604699</c:v>
                </c:pt>
                <c:pt idx="244">
                  <c:v>206.05029168076601</c:v>
                </c:pt>
                <c:pt idx="245">
                  <c:v>206.756622751093</c:v>
                </c:pt>
                <c:pt idx="246">
                  <c:v>207.460604342555</c:v>
                </c:pt>
                <c:pt idx="247">
                  <c:v>208.162077845927</c:v>
                </c:pt>
                <c:pt idx="248">
                  <c:v>208.86100127290999</c:v>
                </c:pt>
                <c:pt idx="249">
                  <c:v>209.55724605534499</c:v>
                </c:pt>
                <c:pt idx="250">
                  <c:v>210.25088914316399</c:v>
                </c:pt>
                <c:pt idx="251">
                  <c:v>210.942003840853</c:v>
                </c:pt>
                <c:pt idx="252">
                  <c:v>211.63051376442201</c:v>
                </c:pt>
                <c:pt idx="253">
                  <c:v>212.31651999294201</c:v>
                </c:pt>
                <c:pt idx="254">
                  <c:v>212.99995594719499</c:v>
                </c:pt>
                <c:pt idx="255">
                  <c:v>213.680927673535</c:v>
                </c:pt>
                <c:pt idx="256">
                  <c:v>214.359369628271</c:v>
                </c:pt>
                <c:pt idx="257">
                  <c:v>215.035386869999</c:v>
                </c:pt>
                <c:pt idx="258">
                  <c:v>215.70906040116</c:v>
                </c:pt>
                <c:pt idx="259">
                  <c:v>216.380308615123</c:v>
                </c:pt>
                <c:pt idx="260">
                  <c:v>217.04922362241001</c:v>
                </c:pt>
                <c:pt idx="261">
                  <c:v>217.715726446476</c:v>
                </c:pt>
                <c:pt idx="262">
                  <c:v>218.37991045534301</c:v>
                </c:pt>
                <c:pt idx="263">
                  <c:v>219.041697428025</c:v>
                </c:pt>
                <c:pt idx="264">
                  <c:v>219.70118116739999</c:v>
                </c:pt>
                <c:pt idx="265">
                  <c:v>220.35828381624401</c:v>
                </c:pt>
                <c:pt idx="266">
                  <c:v>221.013099482928</c:v>
                </c:pt>
                <c:pt idx="267">
                  <c:v>221.665550299431</c:v>
                </c:pt>
                <c:pt idx="268">
                  <c:v>222.31558002324601</c:v>
                </c:pt>
                <c:pt idx="269">
                  <c:v>222.963295436267</c:v>
                </c:pt>
                <c:pt idx="270">
                  <c:v>223.608627923157</c:v>
                </c:pt>
                <c:pt idx="271">
                  <c:v>224.251680490512</c:v>
                </c:pt>
                <c:pt idx="272">
                  <c:v>224.892381234813</c:v>
                </c:pt>
                <c:pt idx="273">
                  <c:v>225.53067991843099</c:v>
                </c:pt>
                <c:pt idx="274">
                  <c:v>226.16668985530001</c:v>
                </c:pt>
                <c:pt idx="275">
                  <c:v>226.800346696622</c:v>
                </c:pt>
                <c:pt idx="276">
                  <c:v>227.43160701181199</c:v>
                </c:pt>
                <c:pt idx="277">
                  <c:v>228.06059059999399</c:v>
                </c:pt>
                <c:pt idx="278">
                  <c:v>228.68723767381499</c:v>
                </c:pt>
                <c:pt idx="279">
                  <c:v>229.31150921714499</c:v>
                </c:pt>
                <c:pt idx="280">
                  <c:v>229.93352962067101</c:v>
                </c:pt>
                <c:pt idx="281">
                  <c:v>230.553241876144</c:v>
                </c:pt>
                <c:pt idx="282">
                  <c:v>231.170610216499</c:v>
                </c:pt>
                <c:pt idx="283">
                  <c:v>231.78560955752999</c:v>
                </c:pt>
                <c:pt idx="284">
                  <c:v>232.39837603023901</c:v>
                </c:pt>
                <c:pt idx="285">
                  <c:v>233.01005200447699</c:v>
                </c:pt>
                <c:pt idx="286">
                  <c:v>233.53732331369901</c:v>
                </c:pt>
                <c:pt idx="287">
                  <c:v>234.028384102502</c:v>
                </c:pt>
                <c:pt idx="288">
                  <c:v>234.257711077989</c:v>
                </c:pt>
                <c:pt idx="289">
                  <c:v>234.36610380227299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04-4EE2-BCBB-59587765239D}"/>
            </c:ext>
          </c:extLst>
        </c:ser>
        <c:ser>
          <c:idx val="3"/>
          <c:order val="3"/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f>sce!$B$9:$B$298</c:f>
              <c:numCache>
                <c:formatCode>General</c:formatCode>
                <c:ptCount val="29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  <c:pt idx="36">
                  <c:v>2051</c:v>
                </c:pt>
                <c:pt idx="37">
                  <c:v>2052</c:v>
                </c:pt>
                <c:pt idx="38">
                  <c:v>2053</c:v>
                </c:pt>
                <c:pt idx="39">
                  <c:v>2054</c:v>
                </c:pt>
                <c:pt idx="40">
                  <c:v>2055</c:v>
                </c:pt>
                <c:pt idx="41">
                  <c:v>2056</c:v>
                </c:pt>
                <c:pt idx="42">
                  <c:v>2057</c:v>
                </c:pt>
                <c:pt idx="43">
                  <c:v>2058</c:v>
                </c:pt>
                <c:pt idx="44">
                  <c:v>2059</c:v>
                </c:pt>
                <c:pt idx="45">
                  <c:v>2060</c:v>
                </c:pt>
                <c:pt idx="46">
                  <c:v>2061</c:v>
                </c:pt>
                <c:pt idx="47">
                  <c:v>2062</c:v>
                </c:pt>
                <c:pt idx="48">
                  <c:v>2063</c:v>
                </c:pt>
                <c:pt idx="49">
                  <c:v>2064</c:v>
                </c:pt>
                <c:pt idx="50">
                  <c:v>2065</c:v>
                </c:pt>
                <c:pt idx="51">
                  <c:v>2066</c:v>
                </c:pt>
                <c:pt idx="52">
                  <c:v>2067</c:v>
                </c:pt>
                <c:pt idx="53">
                  <c:v>2068</c:v>
                </c:pt>
                <c:pt idx="54">
                  <c:v>2069</c:v>
                </c:pt>
                <c:pt idx="55">
                  <c:v>2070</c:v>
                </c:pt>
                <c:pt idx="56">
                  <c:v>2071</c:v>
                </c:pt>
                <c:pt idx="57">
                  <c:v>2072</c:v>
                </c:pt>
                <c:pt idx="58">
                  <c:v>2073</c:v>
                </c:pt>
                <c:pt idx="59">
                  <c:v>2074</c:v>
                </c:pt>
                <c:pt idx="60">
                  <c:v>2075</c:v>
                </c:pt>
                <c:pt idx="61">
                  <c:v>2076</c:v>
                </c:pt>
                <c:pt idx="62">
                  <c:v>2077</c:v>
                </c:pt>
                <c:pt idx="63">
                  <c:v>2078</c:v>
                </c:pt>
                <c:pt idx="64">
                  <c:v>2079</c:v>
                </c:pt>
                <c:pt idx="65">
                  <c:v>2080</c:v>
                </c:pt>
                <c:pt idx="66">
                  <c:v>2081</c:v>
                </c:pt>
                <c:pt idx="67">
                  <c:v>2082</c:v>
                </c:pt>
                <c:pt idx="68">
                  <c:v>2083</c:v>
                </c:pt>
                <c:pt idx="69">
                  <c:v>2084</c:v>
                </c:pt>
                <c:pt idx="70">
                  <c:v>2085</c:v>
                </c:pt>
                <c:pt idx="71">
                  <c:v>2086</c:v>
                </c:pt>
                <c:pt idx="72">
                  <c:v>2087</c:v>
                </c:pt>
                <c:pt idx="73">
                  <c:v>2088</c:v>
                </c:pt>
                <c:pt idx="74">
                  <c:v>2089</c:v>
                </c:pt>
                <c:pt idx="75">
                  <c:v>2090</c:v>
                </c:pt>
                <c:pt idx="76">
                  <c:v>2091</c:v>
                </c:pt>
                <c:pt idx="77">
                  <c:v>2092</c:v>
                </c:pt>
                <c:pt idx="78">
                  <c:v>2093</c:v>
                </c:pt>
                <c:pt idx="79">
                  <c:v>2094</c:v>
                </c:pt>
                <c:pt idx="80">
                  <c:v>2095</c:v>
                </c:pt>
                <c:pt idx="81">
                  <c:v>2096</c:v>
                </c:pt>
                <c:pt idx="82">
                  <c:v>2097</c:v>
                </c:pt>
                <c:pt idx="83">
                  <c:v>2098</c:v>
                </c:pt>
                <c:pt idx="84">
                  <c:v>2099</c:v>
                </c:pt>
                <c:pt idx="85">
                  <c:v>2100</c:v>
                </c:pt>
                <c:pt idx="86">
                  <c:v>2101</c:v>
                </c:pt>
                <c:pt idx="87">
                  <c:v>2102</c:v>
                </c:pt>
                <c:pt idx="88">
                  <c:v>2103</c:v>
                </c:pt>
                <c:pt idx="89">
                  <c:v>2104</c:v>
                </c:pt>
                <c:pt idx="90">
                  <c:v>2105</c:v>
                </c:pt>
                <c:pt idx="91">
                  <c:v>2106</c:v>
                </c:pt>
                <c:pt idx="92">
                  <c:v>2107</c:v>
                </c:pt>
                <c:pt idx="93">
                  <c:v>2108</c:v>
                </c:pt>
                <c:pt idx="94">
                  <c:v>2109</c:v>
                </c:pt>
                <c:pt idx="95">
                  <c:v>2110</c:v>
                </c:pt>
                <c:pt idx="96">
                  <c:v>2111</c:v>
                </c:pt>
                <c:pt idx="97">
                  <c:v>2112</c:v>
                </c:pt>
                <c:pt idx="98">
                  <c:v>2113</c:v>
                </c:pt>
                <c:pt idx="99">
                  <c:v>2114</c:v>
                </c:pt>
                <c:pt idx="100">
                  <c:v>2115</c:v>
                </c:pt>
                <c:pt idx="101">
                  <c:v>2116</c:v>
                </c:pt>
                <c:pt idx="102">
                  <c:v>2117</c:v>
                </c:pt>
                <c:pt idx="103">
                  <c:v>2118</c:v>
                </c:pt>
                <c:pt idx="104">
                  <c:v>2119</c:v>
                </c:pt>
                <c:pt idx="105">
                  <c:v>2120</c:v>
                </c:pt>
                <c:pt idx="106">
                  <c:v>2121</c:v>
                </c:pt>
                <c:pt idx="107">
                  <c:v>2122</c:v>
                </c:pt>
                <c:pt idx="108">
                  <c:v>2123</c:v>
                </c:pt>
                <c:pt idx="109">
                  <c:v>2124</c:v>
                </c:pt>
                <c:pt idx="110">
                  <c:v>2125</c:v>
                </c:pt>
                <c:pt idx="111">
                  <c:v>2126</c:v>
                </c:pt>
                <c:pt idx="112">
                  <c:v>2127</c:v>
                </c:pt>
                <c:pt idx="113">
                  <c:v>2128</c:v>
                </c:pt>
                <c:pt idx="114">
                  <c:v>2129</c:v>
                </c:pt>
                <c:pt idx="115">
                  <c:v>2130</c:v>
                </c:pt>
                <c:pt idx="116">
                  <c:v>2131</c:v>
                </c:pt>
                <c:pt idx="117">
                  <c:v>2132</c:v>
                </c:pt>
                <c:pt idx="118">
                  <c:v>2133</c:v>
                </c:pt>
                <c:pt idx="119">
                  <c:v>2134</c:v>
                </c:pt>
                <c:pt idx="120">
                  <c:v>2135</c:v>
                </c:pt>
                <c:pt idx="121">
                  <c:v>2136</c:v>
                </c:pt>
                <c:pt idx="122">
                  <c:v>2137</c:v>
                </c:pt>
                <c:pt idx="123">
                  <c:v>2138</c:v>
                </c:pt>
                <c:pt idx="124">
                  <c:v>2139</c:v>
                </c:pt>
                <c:pt idx="125">
                  <c:v>2140</c:v>
                </c:pt>
                <c:pt idx="126">
                  <c:v>2141</c:v>
                </c:pt>
                <c:pt idx="127">
                  <c:v>2142</c:v>
                </c:pt>
                <c:pt idx="128">
                  <c:v>2143</c:v>
                </c:pt>
                <c:pt idx="129">
                  <c:v>2144</c:v>
                </c:pt>
                <c:pt idx="130">
                  <c:v>2145</c:v>
                </c:pt>
                <c:pt idx="131">
                  <c:v>2146</c:v>
                </c:pt>
                <c:pt idx="132">
                  <c:v>2147</c:v>
                </c:pt>
                <c:pt idx="133">
                  <c:v>2148</c:v>
                </c:pt>
                <c:pt idx="134">
                  <c:v>2149</c:v>
                </c:pt>
                <c:pt idx="135">
                  <c:v>2150</c:v>
                </c:pt>
                <c:pt idx="136">
                  <c:v>2151</c:v>
                </c:pt>
                <c:pt idx="137">
                  <c:v>2152</c:v>
                </c:pt>
                <c:pt idx="138">
                  <c:v>2153</c:v>
                </c:pt>
                <c:pt idx="139">
                  <c:v>2154</c:v>
                </c:pt>
                <c:pt idx="140">
                  <c:v>2155</c:v>
                </c:pt>
                <c:pt idx="141">
                  <c:v>2156</c:v>
                </c:pt>
                <c:pt idx="142">
                  <c:v>2157</c:v>
                </c:pt>
                <c:pt idx="143">
                  <c:v>2158</c:v>
                </c:pt>
                <c:pt idx="144">
                  <c:v>2159</c:v>
                </c:pt>
                <c:pt idx="145">
                  <c:v>2160</c:v>
                </c:pt>
                <c:pt idx="146">
                  <c:v>2161</c:v>
                </c:pt>
                <c:pt idx="147">
                  <c:v>2162</c:v>
                </c:pt>
                <c:pt idx="148">
                  <c:v>2163</c:v>
                </c:pt>
                <c:pt idx="149">
                  <c:v>2164</c:v>
                </c:pt>
                <c:pt idx="150">
                  <c:v>2165</c:v>
                </c:pt>
                <c:pt idx="151">
                  <c:v>2166</c:v>
                </c:pt>
                <c:pt idx="152">
                  <c:v>2167</c:v>
                </c:pt>
                <c:pt idx="153">
                  <c:v>2168</c:v>
                </c:pt>
                <c:pt idx="154">
                  <c:v>2169</c:v>
                </c:pt>
                <c:pt idx="155">
                  <c:v>2170</c:v>
                </c:pt>
                <c:pt idx="156">
                  <c:v>2171</c:v>
                </c:pt>
                <c:pt idx="157">
                  <c:v>2172</c:v>
                </c:pt>
                <c:pt idx="158">
                  <c:v>2173</c:v>
                </c:pt>
                <c:pt idx="159">
                  <c:v>2174</c:v>
                </c:pt>
                <c:pt idx="160">
                  <c:v>2175</c:v>
                </c:pt>
                <c:pt idx="161">
                  <c:v>2176</c:v>
                </c:pt>
                <c:pt idx="162">
                  <c:v>2177</c:v>
                </c:pt>
                <c:pt idx="163">
                  <c:v>2178</c:v>
                </c:pt>
                <c:pt idx="164">
                  <c:v>2179</c:v>
                </c:pt>
                <c:pt idx="165">
                  <c:v>2180</c:v>
                </c:pt>
                <c:pt idx="166">
                  <c:v>2181</c:v>
                </c:pt>
                <c:pt idx="167">
                  <c:v>2182</c:v>
                </c:pt>
                <c:pt idx="168">
                  <c:v>2183</c:v>
                </c:pt>
                <c:pt idx="169">
                  <c:v>2184</c:v>
                </c:pt>
                <c:pt idx="170">
                  <c:v>2185</c:v>
                </c:pt>
                <c:pt idx="171">
                  <c:v>2186</c:v>
                </c:pt>
                <c:pt idx="172">
                  <c:v>2187</c:v>
                </c:pt>
                <c:pt idx="173">
                  <c:v>2188</c:v>
                </c:pt>
                <c:pt idx="174">
                  <c:v>2189</c:v>
                </c:pt>
                <c:pt idx="175">
                  <c:v>2190</c:v>
                </c:pt>
                <c:pt idx="176">
                  <c:v>2191</c:v>
                </c:pt>
                <c:pt idx="177">
                  <c:v>2192</c:v>
                </c:pt>
                <c:pt idx="178">
                  <c:v>2193</c:v>
                </c:pt>
                <c:pt idx="179">
                  <c:v>2194</c:v>
                </c:pt>
                <c:pt idx="180">
                  <c:v>2195</c:v>
                </c:pt>
                <c:pt idx="181">
                  <c:v>2196</c:v>
                </c:pt>
                <c:pt idx="182">
                  <c:v>2197</c:v>
                </c:pt>
                <c:pt idx="183">
                  <c:v>2198</c:v>
                </c:pt>
                <c:pt idx="184">
                  <c:v>2199</c:v>
                </c:pt>
                <c:pt idx="185">
                  <c:v>2200</c:v>
                </c:pt>
                <c:pt idx="186">
                  <c:v>2201</c:v>
                </c:pt>
                <c:pt idx="187">
                  <c:v>2202</c:v>
                </c:pt>
                <c:pt idx="188">
                  <c:v>2203</c:v>
                </c:pt>
                <c:pt idx="189">
                  <c:v>2204</c:v>
                </c:pt>
                <c:pt idx="190">
                  <c:v>2205</c:v>
                </c:pt>
                <c:pt idx="191">
                  <c:v>2206</c:v>
                </c:pt>
                <c:pt idx="192">
                  <c:v>2207</c:v>
                </c:pt>
                <c:pt idx="193">
                  <c:v>2208</c:v>
                </c:pt>
                <c:pt idx="194">
                  <c:v>2209</c:v>
                </c:pt>
                <c:pt idx="195">
                  <c:v>2210</c:v>
                </c:pt>
                <c:pt idx="196">
                  <c:v>2211</c:v>
                </c:pt>
                <c:pt idx="197">
                  <c:v>2212</c:v>
                </c:pt>
                <c:pt idx="198">
                  <c:v>2213</c:v>
                </c:pt>
                <c:pt idx="199">
                  <c:v>2214</c:v>
                </c:pt>
                <c:pt idx="200">
                  <c:v>2215</c:v>
                </c:pt>
                <c:pt idx="201">
                  <c:v>2216</c:v>
                </c:pt>
                <c:pt idx="202">
                  <c:v>2217</c:v>
                </c:pt>
                <c:pt idx="203">
                  <c:v>2218</c:v>
                </c:pt>
                <c:pt idx="204">
                  <c:v>2219</c:v>
                </c:pt>
                <c:pt idx="205">
                  <c:v>2220</c:v>
                </c:pt>
                <c:pt idx="206">
                  <c:v>2221</c:v>
                </c:pt>
                <c:pt idx="207">
                  <c:v>2222</c:v>
                </c:pt>
                <c:pt idx="208">
                  <c:v>2223</c:v>
                </c:pt>
                <c:pt idx="209">
                  <c:v>2224</c:v>
                </c:pt>
                <c:pt idx="210">
                  <c:v>2225</c:v>
                </c:pt>
                <c:pt idx="211">
                  <c:v>2226</c:v>
                </c:pt>
                <c:pt idx="212">
                  <c:v>2227</c:v>
                </c:pt>
                <c:pt idx="213">
                  <c:v>2228</c:v>
                </c:pt>
                <c:pt idx="214">
                  <c:v>2229</c:v>
                </c:pt>
                <c:pt idx="215">
                  <c:v>2230</c:v>
                </c:pt>
                <c:pt idx="216">
                  <c:v>2231</c:v>
                </c:pt>
                <c:pt idx="217">
                  <c:v>2232</c:v>
                </c:pt>
                <c:pt idx="218">
                  <c:v>2233</c:v>
                </c:pt>
                <c:pt idx="219">
                  <c:v>2234</c:v>
                </c:pt>
                <c:pt idx="220">
                  <c:v>2235</c:v>
                </c:pt>
                <c:pt idx="221">
                  <c:v>2236</c:v>
                </c:pt>
                <c:pt idx="222">
                  <c:v>2237</c:v>
                </c:pt>
                <c:pt idx="223">
                  <c:v>2238</c:v>
                </c:pt>
                <c:pt idx="224">
                  <c:v>2239</c:v>
                </c:pt>
                <c:pt idx="225">
                  <c:v>2240</c:v>
                </c:pt>
                <c:pt idx="226">
                  <c:v>2241</c:v>
                </c:pt>
                <c:pt idx="227">
                  <c:v>2242</c:v>
                </c:pt>
                <c:pt idx="228">
                  <c:v>2243</c:v>
                </c:pt>
                <c:pt idx="229">
                  <c:v>2244</c:v>
                </c:pt>
                <c:pt idx="230">
                  <c:v>2245</c:v>
                </c:pt>
                <c:pt idx="231">
                  <c:v>2246</c:v>
                </c:pt>
                <c:pt idx="232">
                  <c:v>2247</c:v>
                </c:pt>
                <c:pt idx="233">
                  <c:v>2248</c:v>
                </c:pt>
                <c:pt idx="234">
                  <c:v>2249</c:v>
                </c:pt>
                <c:pt idx="235">
                  <c:v>2250</c:v>
                </c:pt>
                <c:pt idx="236">
                  <c:v>2251</c:v>
                </c:pt>
                <c:pt idx="237">
                  <c:v>2252</c:v>
                </c:pt>
                <c:pt idx="238">
                  <c:v>2253</c:v>
                </c:pt>
                <c:pt idx="239">
                  <c:v>2254</c:v>
                </c:pt>
                <c:pt idx="240">
                  <c:v>2255</c:v>
                </c:pt>
                <c:pt idx="241">
                  <c:v>2256</c:v>
                </c:pt>
                <c:pt idx="242">
                  <c:v>2257</c:v>
                </c:pt>
                <c:pt idx="243">
                  <c:v>2258</c:v>
                </c:pt>
                <c:pt idx="244">
                  <c:v>2259</c:v>
                </c:pt>
                <c:pt idx="245">
                  <c:v>2260</c:v>
                </c:pt>
                <c:pt idx="246">
                  <c:v>2261</c:v>
                </c:pt>
                <c:pt idx="247">
                  <c:v>2262</c:v>
                </c:pt>
                <c:pt idx="248">
                  <c:v>2263</c:v>
                </c:pt>
                <c:pt idx="249">
                  <c:v>2264</c:v>
                </c:pt>
                <c:pt idx="250">
                  <c:v>2265</c:v>
                </c:pt>
                <c:pt idx="251">
                  <c:v>2266</c:v>
                </c:pt>
                <c:pt idx="252">
                  <c:v>2267</c:v>
                </c:pt>
                <c:pt idx="253">
                  <c:v>2268</c:v>
                </c:pt>
                <c:pt idx="254">
                  <c:v>2269</c:v>
                </c:pt>
                <c:pt idx="255">
                  <c:v>2270</c:v>
                </c:pt>
                <c:pt idx="256">
                  <c:v>2271</c:v>
                </c:pt>
                <c:pt idx="257">
                  <c:v>2272</c:v>
                </c:pt>
                <c:pt idx="258">
                  <c:v>2273</c:v>
                </c:pt>
                <c:pt idx="259">
                  <c:v>2274</c:v>
                </c:pt>
                <c:pt idx="260">
                  <c:v>2275</c:v>
                </c:pt>
                <c:pt idx="261">
                  <c:v>2276</c:v>
                </c:pt>
                <c:pt idx="262">
                  <c:v>2277</c:v>
                </c:pt>
                <c:pt idx="263">
                  <c:v>2278</c:v>
                </c:pt>
                <c:pt idx="264">
                  <c:v>2279</c:v>
                </c:pt>
                <c:pt idx="265">
                  <c:v>2280</c:v>
                </c:pt>
                <c:pt idx="266">
                  <c:v>2281</c:v>
                </c:pt>
                <c:pt idx="267">
                  <c:v>2282</c:v>
                </c:pt>
                <c:pt idx="268">
                  <c:v>2283</c:v>
                </c:pt>
                <c:pt idx="269">
                  <c:v>2284</c:v>
                </c:pt>
                <c:pt idx="270">
                  <c:v>2285</c:v>
                </c:pt>
                <c:pt idx="271">
                  <c:v>2286</c:v>
                </c:pt>
                <c:pt idx="272">
                  <c:v>2287</c:v>
                </c:pt>
                <c:pt idx="273">
                  <c:v>2288</c:v>
                </c:pt>
                <c:pt idx="274">
                  <c:v>2289</c:v>
                </c:pt>
                <c:pt idx="275">
                  <c:v>2290</c:v>
                </c:pt>
                <c:pt idx="276">
                  <c:v>2291</c:v>
                </c:pt>
                <c:pt idx="277">
                  <c:v>2292</c:v>
                </c:pt>
                <c:pt idx="278">
                  <c:v>2293</c:v>
                </c:pt>
                <c:pt idx="279">
                  <c:v>2294</c:v>
                </c:pt>
                <c:pt idx="280">
                  <c:v>2295</c:v>
                </c:pt>
                <c:pt idx="281">
                  <c:v>2296</c:v>
                </c:pt>
                <c:pt idx="282">
                  <c:v>2297</c:v>
                </c:pt>
                <c:pt idx="283">
                  <c:v>2298</c:v>
                </c:pt>
                <c:pt idx="284">
                  <c:v>2299</c:v>
                </c:pt>
                <c:pt idx="285">
                  <c:v>2300</c:v>
                </c:pt>
                <c:pt idx="286">
                  <c:v>2301</c:v>
                </c:pt>
                <c:pt idx="287">
                  <c:v>2302</c:v>
                </c:pt>
                <c:pt idx="288">
                  <c:v>2303</c:v>
                </c:pt>
                <c:pt idx="289">
                  <c:v>2304</c:v>
                </c:pt>
              </c:numCache>
            </c:numRef>
          </c:cat>
          <c:val>
            <c:numRef>
              <c:f>sce!$AK$9:$AK$298</c:f>
              <c:numCache>
                <c:formatCode>General</c:formatCode>
                <c:ptCount val="290"/>
                <c:pt idx="0">
                  <c:v>3600</c:v>
                </c:pt>
                <c:pt idx="1">
                  <c:v>3598.21604901398</c:v>
                </c:pt>
                <c:pt idx="2">
                  <c:v>3596.41001039101</c:v>
                </c:pt>
                <c:pt idx="3">
                  <c:v>3594.6430794431199</c:v>
                </c:pt>
                <c:pt idx="4">
                  <c:v>3592.89665744487</c:v>
                </c:pt>
                <c:pt idx="5">
                  <c:v>3591.1632560502399</c:v>
                </c:pt>
                <c:pt idx="6">
                  <c:v>3589.4391366589298</c:v>
                </c:pt>
                <c:pt idx="7">
                  <c:v>3587.7224155884201</c:v>
                </c:pt>
                <c:pt idx="8">
                  <c:v>3586.0121420943001</c:v>
                </c:pt>
                <c:pt idx="9">
                  <c:v>3584.3078306523798</c:v>
                </c:pt>
                <c:pt idx="10">
                  <c:v>3582.6092277910502</c:v>
                </c:pt>
                <c:pt idx="11">
                  <c:v>3580.9161983528802</c:v>
                </c:pt>
                <c:pt idx="12">
                  <c:v>3579.22987665248</c:v>
                </c:pt>
                <c:pt idx="13">
                  <c:v>3577.5492529929702</c:v>
                </c:pt>
                <c:pt idx="14">
                  <c:v>3575.87584633202</c:v>
                </c:pt>
                <c:pt idx="15">
                  <c:v>3574.2089413230801</c:v>
                </c:pt>
                <c:pt idx="16">
                  <c:v>3572.5503805496601</c:v>
                </c:pt>
                <c:pt idx="17">
                  <c:v>3570.9009022447899</c:v>
                </c:pt>
                <c:pt idx="18">
                  <c:v>3569.2613849111099</c:v>
                </c:pt>
                <c:pt idx="19">
                  <c:v>3567.6328253328102</c:v>
                </c:pt>
                <c:pt idx="20">
                  <c:v>3566.0163326530401</c:v>
                </c:pt>
                <c:pt idx="21">
                  <c:v>3564.4310629409401</c:v>
                </c:pt>
                <c:pt idx="22">
                  <c:v>3562.8439019501898</c:v>
                </c:pt>
                <c:pt idx="23">
                  <c:v>3561.2921565525598</c:v>
                </c:pt>
                <c:pt idx="24">
                  <c:v>3559.7592293591201</c:v>
                </c:pt>
                <c:pt idx="25">
                  <c:v>3558.2477673538601</c:v>
                </c:pt>
                <c:pt idx="26">
                  <c:v>3556.75909341744</c:v>
                </c:pt>
                <c:pt idx="27">
                  <c:v>3555.2946338356701</c:v>
                </c:pt>
                <c:pt idx="28">
                  <c:v>3553.8569579008499</c:v>
                </c:pt>
                <c:pt idx="29">
                  <c:v>3552.4475197208199</c:v>
                </c:pt>
                <c:pt idx="30">
                  <c:v>3551.0677952509</c:v>
                </c:pt>
                <c:pt idx="31">
                  <c:v>3549.7192638319102</c:v>
                </c:pt>
                <c:pt idx="32">
                  <c:v>3548.4044302469601</c:v>
                </c:pt>
                <c:pt idx="33">
                  <c:v>3547.1247186636101</c:v>
                </c:pt>
                <c:pt idx="34">
                  <c:v>3545.8815382122898</c:v>
                </c:pt>
                <c:pt idx="35">
                  <c:v>3544.6965068228301</c:v>
                </c:pt>
                <c:pt idx="36">
                  <c:v>3543.5519243993099</c:v>
                </c:pt>
                <c:pt idx="37">
                  <c:v>3542.4499532893701</c:v>
                </c:pt>
                <c:pt idx="38">
                  <c:v>3541.39162874772</c:v>
                </c:pt>
                <c:pt idx="39">
                  <c:v>3540.37801875479</c:v>
                </c:pt>
                <c:pt idx="40">
                  <c:v>3539.4101712034999</c:v>
                </c:pt>
                <c:pt idx="41">
                  <c:v>3538.4899084216299</c:v>
                </c:pt>
                <c:pt idx="42">
                  <c:v>3537.6181798712</c:v>
                </c:pt>
                <c:pt idx="43">
                  <c:v>3536.7958772477</c:v>
                </c:pt>
                <c:pt idx="44">
                  <c:v>3536.0238282694199</c:v>
                </c:pt>
                <c:pt idx="45">
                  <c:v>3535.3035044080002</c:v>
                </c:pt>
                <c:pt idx="46">
                  <c:v>3534.6545346766502</c:v>
                </c:pt>
                <c:pt idx="47">
                  <c:v>3534.0585903159999</c:v>
                </c:pt>
                <c:pt idx="48">
                  <c:v>3533.5168165855198</c:v>
                </c:pt>
                <c:pt idx="49">
                  <c:v>3533.02893830127</c:v>
                </c:pt>
                <c:pt idx="50">
                  <c:v>3532.5958288632401</c:v>
                </c:pt>
                <c:pt idx="51">
                  <c:v>3532.2177728595202</c:v>
                </c:pt>
                <c:pt idx="52">
                  <c:v>3531.8949929015298</c:v>
                </c:pt>
                <c:pt idx="53">
                  <c:v>3531.6276431434999</c:v>
                </c:pt>
                <c:pt idx="54">
                  <c:v>3531.4158081599098</c:v>
                </c:pt>
                <c:pt idx="55">
                  <c:v>3531.2595028644901</c:v>
                </c:pt>
                <c:pt idx="56">
                  <c:v>3531.1586731396701</c:v>
                </c:pt>
                <c:pt idx="57">
                  <c:v>3531.11319685945</c:v>
                </c:pt>
                <c:pt idx="58">
                  <c:v>3531.12288514376</c:v>
                </c:pt>
                <c:pt idx="59">
                  <c:v>3531.1874837676301</c:v>
                </c:pt>
                <c:pt idx="60">
                  <c:v>3531.3066746901</c:v>
                </c:pt>
                <c:pt idx="61">
                  <c:v>3531.4803680453902</c:v>
                </c:pt>
                <c:pt idx="62">
                  <c:v>3531.7078918780398</c:v>
                </c:pt>
                <c:pt idx="63">
                  <c:v>3531.98872388478</c:v>
                </c:pt>
                <c:pt idx="64">
                  <c:v>3532.32229454457</c:v>
                </c:pt>
                <c:pt idx="65">
                  <c:v>3532.70777670602</c:v>
                </c:pt>
                <c:pt idx="66">
                  <c:v>3533.1446407923199</c:v>
                </c:pt>
                <c:pt idx="67">
                  <c:v>3533.6321904542901</c:v>
                </c:pt>
                <c:pt idx="68">
                  <c:v>3534.16952287913</c:v>
                </c:pt>
                <c:pt idx="69">
                  <c:v>3534.75592125306</c:v>
                </c:pt>
                <c:pt idx="70">
                  <c:v>3535.3904500295698</c:v>
                </c:pt>
                <c:pt idx="71">
                  <c:v>3536.0721853550899</c:v>
                </c:pt>
                <c:pt idx="72">
                  <c:v>3536.8001857396198</c:v>
                </c:pt>
                <c:pt idx="73">
                  <c:v>3537.5734834673699</c:v>
                </c:pt>
                <c:pt idx="74">
                  <c:v>3538.3910854952001</c:v>
                </c:pt>
                <c:pt idx="75">
                  <c:v>3539.25193136085</c:v>
                </c:pt>
                <c:pt idx="76">
                  <c:v>3540.1549266369698</c:v>
                </c:pt>
                <c:pt idx="77">
                  <c:v>3541.0989989507302</c:v>
                </c:pt>
                <c:pt idx="78">
                  <c:v>3542.08308465343</c:v>
                </c:pt>
                <c:pt idx="79">
                  <c:v>3543.1059963727498</c:v>
                </c:pt>
                <c:pt idx="80">
                  <c:v>3544.1666291566999</c:v>
                </c:pt>
                <c:pt idx="81">
                  <c:v>3545.26388011779</c:v>
                </c:pt>
                <c:pt idx="82">
                  <c:v>3546.39656605042</c:v>
                </c:pt>
                <c:pt idx="83">
                  <c:v>3545.8585203206999</c:v>
                </c:pt>
                <c:pt idx="84">
                  <c:v>3545.3440040637702</c:v>
                </c:pt>
                <c:pt idx="85">
                  <c:v>3544.87347117237</c:v>
                </c:pt>
                <c:pt idx="86">
                  <c:v>3544.4269063750598</c:v>
                </c:pt>
                <c:pt idx="87">
                  <c:v>3544.01457862197</c:v>
                </c:pt>
                <c:pt idx="88">
                  <c:v>3543.6359013989099</c:v>
                </c:pt>
                <c:pt idx="89">
                  <c:v>3543.2900487361198</c:v>
                </c:pt>
                <c:pt idx="90">
                  <c:v>3542.9758584804099</c:v>
                </c:pt>
                <c:pt idx="91">
                  <c:v>3542.6923368079201</c:v>
                </c:pt>
                <c:pt idx="92">
                  <c:v>3542.4383266929999</c:v>
                </c:pt>
                <c:pt idx="93">
                  <c:v>3542.2126861459601</c:v>
                </c:pt>
                <c:pt idx="94">
                  <c:v>3542.0142880245098</c:v>
                </c:pt>
                <c:pt idx="95">
                  <c:v>3541.8420242899801</c:v>
                </c:pt>
                <c:pt idx="96">
                  <c:v>3541.6948077831998</c:v>
                </c:pt>
                <c:pt idx="97">
                  <c:v>3541.5716627966599</c:v>
                </c:pt>
                <c:pt idx="98">
                  <c:v>3541.4714999583698</c:v>
                </c:pt>
                <c:pt idx="99">
                  <c:v>3541.3932673958302</c:v>
                </c:pt>
                <c:pt idx="100">
                  <c:v>3541.3359424859</c:v>
                </c:pt>
                <c:pt idx="101">
                  <c:v>3541.2924906612002</c:v>
                </c:pt>
                <c:pt idx="102">
                  <c:v>3541.2682793539898</c:v>
                </c:pt>
                <c:pt idx="103">
                  <c:v>3541.2624919218201</c:v>
                </c:pt>
                <c:pt idx="104">
                  <c:v>3541.2742067799099</c:v>
                </c:pt>
                <c:pt idx="105">
                  <c:v>3541.30246784874</c:v>
                </c:pt>
                <c:pt idx="106">
                  <c:v>3541.3463561962199</c:v>
                </c:pt>
                <c:pt idx="107">
                  <c:v>3541.4049898027201</c:v>
                </c:pt>
                <c:pt idx="108">
                  <c:v>3541.47752300293</c:v>
                </c:pt>
                <c:pt idx="109">
                  <c:v>3541.56322947026</c:v>
                </c:pt>
                <c:pt idx="110">
                  <c:v>3541.66121579234</c:v>
                </c:pt>
                <c:pt idx="111">
                  <c:v>3541.77082396275</c:v>
                </c:pt>
                <c:pt idx="112">
                  <c:v>3541.8913088550598</c:v>
                </c:pt>
                <c:pt idx="113">
                  <c:v>3542.0219610078898</c:v>
                </c:pt>
                <c:pt idx="114">
                  <c:v>3542.10484731424</c:v>
                </c:pt>
                <c:pt idx="115">
                  <c:v>3542.1477143725201</c:v>
                </c:pt>
                <c:pt idx="116">
                  <c:v>3542.1537181026201</c:v>
                </c:pt>
                <c:pt idx="117">
                  <c:v>3542.1269556550501</c:v>
                </c:pt>
                <c:pt idx="118">
                  <c:v>3542.0712348524598</c:v>
                </c:pt>
                <c:pt idx="119">
                  <c:v>3541.9900231801798</c:v>
                </c:pt>
                <c:pt idx="120">
                  <c:v>3541.88570374442</c:v>
                </c:pt>
                <c:pt idx="121">
                  <c:v>3541.7610062747699</c:v>
                </c:pt>
                <c:pt idx="122">
                  <c:v>3541.6206491204798</c:v>
                </c:pt>
                <c:pt idx="123">
                  <c:v>3541.4650055432498</c:v>
                </c:pt>
                <c:pt idx="124">
                  <c:v>3541.2979797534199</c:v>
                </c:pt>
                <c:pt idx="125">
                  <c:v>3541.1184504054399</c:v>
                </c:pt>
                <c:pt idx="126">
                  <c:v>3540.9318934441899</c:v>
                </c:pt>
                <c:pt idx="127">
                  <c:v>3540.7345981897101</c:v>
                </c:pt>
                <c:pt idx="128">
                  <c:v>3540.53322370467</c:v>
                </c:pt>
                <c:pt idx="129">
                  <c:v>3540.3270408213498</c:v>
                </c:pt>
                <c:pt idx="130">
                  <c:v>3540.1169991111501</c:v>
                </c:pt>
                <c:pt idx="131">
                  <c:v>3539.90366805745</c:v>
                </c:pt>
                <c:pt idx="132">
                  <c:v>3539.6875589880801</c:v>
                </c:pt>
                <c:pt idx="133">
                  <c:v>3539.4691335296002</c:v>
                </c:pt>
                <c:pt idx="134">
                  <c:v>3539.2492803161999</c:v>
                </c:pt>
                <c:pt idx="135">
                  <c:v>3539.02803802568</c:v>
                </c:pt>
                <c:pt idx="136">
                  <c:v>3538.8057340499099</c:v>
                </c:pt>
                <c:pt idx="137">
                  <c:v>3538.5826717617401</c:v>
                </c:pt>
                <c:pt idx="138">
                  <c:v>3538.3591345270402</c:v>
                </c:pt>
                <c:pt idx="139">
                  <c:v>3538.13538744891</c:v>
                </c:pt>
                <c:pt idx="140">
                  <c:v>3537.91167906691</c:v>
                </c:pt>
                <c:pt idx="141">
                  <c:v>3537.68824281963</c:v>
                </c:pt>
                <c:pt idx="142">
                  <c:v>3537.4657537084699</c:v>
                </c:pt>
                <c:pt idx="143">
                  <c:v>3537.2440900205802</c:v>
                </c:pt>
                <c:pt idx="144">
                  <c:v>3537.02341953524</c:v>
                </c:pt>
                <c:pt idx="145">
                  <c:v>3536.8039026112601</c:v>
                </c:pt>
                <c:pt idx="146">
                  <c:v>3536.5856932893998</c:v>
                </c:pt>
                <c:pt idx="147">
                  <c:v>3536.3689390699201</c:v>
                </c:pt>
                <c:pt idx="148">
                  <c:v>3536.15423188767</c:v>
                </c:pt>
                <c:pt idx="149">
                  <c:v>3535.94138361153</c:v>
                </c:pt>
                <c:pt idx="150">
                  <c:v>3535.7304951257001</c:v>
                </c:pt>
                <c:pt idx="151">
                  <c:v>3535.52166495039</c:v>
                </c:pt>
                <c:pt idx="152">
                  <c:v>3535.3154383952901</c:v>
                </c:pt>
                <c:pt idx="153">
                  <c:v>3535.11158952194</c:v>
                </c:pt>
                <c:pt idx="154">
                  <c:v>3534.9101816270299</c:v>
                </c:pt>
                <c:pt idx="155">
                  <c:v>3534.7112786858002</c:v>
                </c:pt>
                <c:pt idx="156">
                  <c:v>3534.51539315332</c:v>
                </c:pt>
                <c:pt idx="157">
                  <c:v>3534.32227116593</c:v>
                </c:pt>
                <c:pt idx="158">
                  <c:v>3534.1319486727798</c:v>
                </c:pt>
                <c:pt idx="159">
                  <c:v>3533.9444643916399</c:v>
                </c:pt>
                <c:pt idx="160">
                  <c:v>3533.7603072418201</c:v>
                </c:pt>
                <c:pt idx="161">
                  <c:v>3533.5792022806299</c:v>
                </c:pt>
                <c:pt idx="162">
                  <c:v>3533.4011653470702</c:v>
                </c:pt>
                <c:pt idx="163">
                  <c:v>3533.2262165872899</c:v>
                </c:pt>
                <c:pt idx="164">
                  <c:v>3533.0548281710799</c:v>
                </c:pt>
                <c:pt idx="165">
                  <c:v>3532.8867091625698</c:v>
                </c:pt>
                <c:pt idx="166">
                  <c:v>3532.7218606855199</c:v>
                </c:pt>
                <c:pt idx="167">
                  <c:v>3532.56073744984</c:v>
                </c:pt>
                <c:pt idx="168">
                  <c:v>3532.4030335819798</c:v>
                </c:pt>
                <c:pt idx="169">
                  <c:v>3532.2487365383099</c:v>
                </c:pt>
                <c:pt idx="170">
                  <c:v>3532.0982892789898</c:v>
                </c:pt>
                <c:pt idx="171">
                  <c:v>3531.9513749982498</c:v>
                </c:pt>
                <c:pt idx="172">
                  <c:v>3531.80797146959</c:v>
                </c:pt>
                <c:pt idx="173">
                  <c:v>3531.6685136498299</c:v>
                </c:pt>
                <c:pt idx="174">
                  <c:v>3531.5326765744298</c:v>
                </c:pt>
                <c:pt idx="175">
                  <c:v>3531.4004311015801</c:v>
                </c:pt>
                <c:pt idx="176">
                  <c:v>3531.2722067650002</c:v>
                </c:pt>
                <c:pt idx="177">
                  <c:v>3531.1476723716</c:v>
                </c:pt>
                <c:pt idx="178">
                  <c:v>3531.0267937731301</c:v>
                </c:pt>
                <c:pt idx="179">
                  <c:v>3530.9099968309201</c:v>
                </c:pt>
                <c:pt idx="180">
                  <c:v>3530.7969454460499</c:v>
                </c:pt>
                <c:pt idx="181">
                  <c:v>3530.6876017558002</c:v>
                </c:pt>
                <c:pt idx="182">
                  <c:v>3530.5823891094101</c:v>
                </c:pt>
                <c:pt idx="183">
                  <c:v>3530.4810327567502</c:v>
                </c:pt>
                <c:pt idx="184">
                  <c:v>3530.3835659430001</c:v>
                </c:pt>
                <c:pt idx="185">
                  <c:v>3530.2904845520102</c:v>
                </c:pt>
                <c:pt idx="186">
                  <c:v>3530.2015273201901</c:v>
                </c:pt>
                <c:pt idx="187">
                  <c:v>3530.1171746814198</c:v>
                </c:pt>
                <c:pt idx="188">
                  <c:v>3530.0371535558902</c:v>
                </c:pt>
                <c:pt idx="189">
                  <c:v>3529.9614828598801</c:v>
                </c:pt>
                <c:pt idx="190">
                  <c:v>3529.8906271426799</c:v>
                </c:pt>
                <c:pt idx="191">
                  <c:v>3529.8243016081201</c:v>
                </c:pt>
                <c:pt idx="192">
                  <c:v>3529.76250661733</c:v>
                </c:pt>
                <c:pt idx="193">
                  <c:v>3529.7056825620798</c:v>
                </c:pt>
                <c:pt idx="194">
                  <c:v>3529.6535267396498</c:v>
                </c:pt>
                <c:pt idx="195">
                  <c:v>3529.6060171572299</c:v>
                </c:pt>
                <c:pt idx="196">
                  <c:v>3529.5635691238099</c:v>
                </c:pt>
                <c:pt idx="197">
                  <c:v>3529.5258616390101</c:v>
                </c:pt>
                <c:pt idx="198">
                  <c:v>3529.4928516697801</c:v>
                </c:pt>
                <c:pt idx="199">
                  <c:v>3529.46450037358</c:v>
                </c:pt>
                <c:pt idx="200">
                  <c:v>3529.4412050188798</c:v>
                </c:pt>
                <c:pt idx="201">
                  <c:v>3529.4226312534302</c:v>
                </c:pt>
                <c:pt idx="202">
                  <c:v>3529.4087208064798</c:v>
                </c:pt>
                <c:pt idx="203">
                  <c:v>3529.39985219963</c:v>
                </c:pt>
                <c:pt idx="204">
                  <c:v>3529.3956782067298</c:v>
                </c:pt>
                <c:pt idx="205">
                  <c:v>3529.3961273899599</c:v>
                </c:pt>
                <c:pt idx="206">
                  <c:v>3529.4011357643399</c:v>
                </c:pt>
                <c:pt idx="207">
                  <c:v>3529.4110775773602</c:v>
                </c:pt>
                <c:pt idx="208">
                  <c:v>3529.4256030055699</c:v>
                </c:pt>
                <c:pt idx="209">
                  <c:v>3528.69463801027</c:v>
                </c:pt>
                <c:pt idx="210">
                  <c:v>3527.9686514947598</c:v>
                </c:pt>
                <c:pt idx="211">
                  <c:v>3527.2480134433999</c:v>
                </c:pt>
                <c:pt idx="212">
                  <c:v>3526.5332917927699</c:v>
                </c:pt>
                <c:pt idx="213">
                  <c:v>3525.8248337411701</c:v>
                </c:pt>
                <c:pt idx="214">
                  <c:v>3525.1227868639598</c:v>
                </c:pt>
                <c:pt idx="215">
                  <c:v>3524.4276314234198</c:v>
                </c:pt>
                <c:pt idx="216">
                  <c:v>3523.7390711080702</c:v>
                </c:pt>
                <c:pt idx="217">
                  <c:v>3523.0570560402798</c:v>
                </c:pt>
                <c:pt idx="218">
                  <c:v>3522.3815303363499</c:v>
                </c:pt>
                <c:pt idx="219">
                  <c:v>3521.7128693938598</c:v>
                </c:pt>
                <c:pt idx="220">
                  <c:v>3521.05072319688</c:v>
                </c:pt>
                <c:pt idx="221">
                  <c:v>3520.3950138590099</c:v>
                </c:pt>
                <c:pt idx="222">
                  <c:v>3519.74567113492</c:v>
                </c:pt>
                <c:pt idx="223">
                  <c:v>3519.1030634727499</c:v>
                </c:pt>
                <c:pt idx="224">
                  <c:v>3518.4668378219499</c:v>
                </c:pt>
                <c:pt idx="225">
                  <c:v>3517.8369151694301</c:v>
                </c:pt>
                <c:pt idx="226">
                  <c:v>3517.2132254201201</c:v>
                </c:pt>
                <c:pt idx="227">
                  <c:v>3516.59570659989</c:v>
                </c:pt>
                <c:pt idx="228">
                  <c:v>3515.9847357821</c:v>
                </c:pt>
                <c:pt idx="229">
                  <c:v>3515.37996671977</c:v>
                </c:pt>
                <c:pt idx="230">
                  <c:v>3514.78132739487</c:v>
                </c:pt>
                <c:pt idx="231">
                  <c:v>3514.18875425955</c:v>
                </c:pt>
                <c:pt idx="232">
                  <c:v>3513.60262363318</c:v>
                </c:pt>
                <c:pt idx="233">
                  <c:v>3513.0225152817102</c:v>
                </c:pt>
                <c:pt idx="234">
                  <c:v>3512.4482776138998</c:v>
                </c:pt>
                <c:pt idx="235">
                  <c:v>3506.4197598491101</c:v>
                </c:pt>
                <c:pt idx="236">
                  <c:v>3500.4006295242598</c:v>
                </c:pt>
                <c:pt idx="237">
                  <c:v>3494.39108477936</c:v>
                </c:pt>
                <c:pt idx="238">
                  <c:v>3488.3972912256199</c:v>
                </c:pt>
                <c:pt idx="239">
                  <c:v>3482.4220879261302</c:v>
                </c:pt>
                <c:pt idx="240">
                  <c:v>3476.46681460533</c:v>
                </c:pt>
                <c:pt idx="241">
                  <c:v>3470.53250592928</c:v>
                </c:pt>
                <c:pt idx="242">
                  <c:v>3464.6190534201</c:v>
                </c:pt>
                <c:pt idx="243">
                  <c:v>3458.72644213899</c:v>
                </c:pt>
                <c:pt idx="244">
                  <c:v>3452.8550266580901</c:v>
                </c:pt>
                <c:pt idx="245">
                  <c:v>3447.0043498006298</c:v>
                </c:pt>
                <c:pt idx="246">
                  <c:v>3441.17423143736</c:v>
                </c:pt>
                <c:pt idx="247">
                  <c:v>3435.3649576907901</c:v>
                </c:pt>
                <c:pt idx="248">
                  <c:v>3429.57603689901</c:v>
                </c:pt>
                <c:pt idx="249">
                  <c:v>3423.8072853973299</c:v>
                </c:pt>
                <c:pt idx="250">
                  <c:v>3418.0590028953402</c:v>
                </c:pt>
                <c:pt idx="251">
                  <c:v>3412.3307050810199</c:v>
                </c:pt>
                <c:pt idx="252">
                  <c:v>3406.6226947104701</c:v>
                </c:pt>
                <c:pt idx="253">
                  <c:v>3400.9344869874099</c:v>
                </c:pt>
                <c:pt idx="254">
                  <c:v>3395.2663898675</c:v>
                </c:pt>
                <c:pt idx="255">
                  <c:v>3389.6179232313002</c:v>
                </c:pt>
                <c:pt idx="256">
                  <c:v>3383.98892656825</c:v>
                </c:pt>
                <c:pt idx="257">
                  <c:v>3378.3797326926001</c:v>
                </c:pt>
                <c:pt idx="258">
                  <c:v>3372.7898824785502</c:v>
                </c:pt>
                <c:pt idx="259">
                  <c:v>3367.2197085476801</c:v>
                </c:pt>
                <c:pt idx="260">
                  <c:v>3361.6687514293899</c:v>
                </c:pt>
                <c:pt idx="261">
                  <c:v>3356.1373435732598</c:v>
                </c:pt>
                <c:pt idx="262">
                  <c:v>3350.6250255856698</c:v>
                </c:pt>
                <c:pt idx="263">
                  <c:v>3345.13212973605</c:v>
                </c:pt>
                <c:pt idx="264">
                  <c:v>3339.65819652653</c:v>
                </c:pt>
                <c:pt idx="265">
                  <c:v>3334.2035601248799</c:v>
                </c:pt>
                <c:pt idx="266">
                  <c:v>3328.76824142956</c:v>
                </c:pt>
                <c:pt idx="267">
                  <c:v>3323.3517636097799</c:v>
                </c:pt>
                <c:pt idx="268">
                  <c:v>3317.9544481194498</c:v>
                </c:pt>
                <c:pt idx="269">
                  <c:v>3312.5758210079798</c:v>
                </c:pt>
                <c:pt idx="270">
                  <c:v>3307.2162108737498</c:v>
                </c:pt>
                <c:pt idx="271">
                  <c:v>3301.8756287423698</c:v>
                </c:pt>
                <c:pt idx="272">
                  <c:v>3296.5535862725701</c:v>
                </c:pt>
                <c:pt idx="273">
                  <c:v>3291.2504026052302</c:v>
                </c:pt>
                <c:pt idx="274">
                  <c:v>3285.9660784037101</c:v>
                </c:pt>
                <c:pt idx="275">
                  <c:v>3280.70011492711</c:v>
                </c:pt>
                <c:pt idx="276">
                  <c:v>3275.4528266817701</c:v>
                </c:pt>
                <c:pt idx="277">
                  <c:v>3270.2242074476098</c:v>
                </c:pt>
                <c:pt idx="278">
                  <c:v>3265.0137508245498</c:v>
                </c:pt>
                <c:pt idx="279">
                  <c:v>3259.8217697854602</c:v>
                </c:pt>
                <c:pt idx="280">
                  <c:v>3254.6482535977302</c:v>
                </c:pt>
                <c:pt idx="281">
                  <c:v>3249.4931785439398</c:v>
                </c:pt>
                <c:pt idx="282">
                  <c:v>3244.3560211686499</c:v>
                </c:pt>
                <c:pt idx="283">
                  <c:v>3239.23708609609</c:v>
                </c:pt>
                <c:pt idx="284">
                  <c:v>3235.84135204111</c:v>
                </c:pt>
                <c:pt idx="285">
                  <c:v>3232.4625955213501</c:v>
                </c:pt>
                <c:pt idx="286">
                  <c:v>3234.1008055690199</c:v>
                </c:pt>
                <c:pt idx="287">
                  <c:v>3235.7498848157302</c:v>
                </c:pt>
                <c:pt idx="288">
                  <c:v>3237.4092890195002</c:v>
                </c:pt>
                <c:pt idx="289">
                  <c:v>3239.0724774017499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204-4EE2-BCBB-59587765239D}"/>
            </c:ext>
          </c:extLst>
        </c:ser>
        <c:ser>
          <c:idx val="4"/>
          <c:order val="4"/>
          <c:spPr>
            <a:solidFill>
              <a:schemeClr val="accent5"/>
            </a:solidFill>
            <a:ln w="25400">
              <a:noFill/>
            </a:ln>
            <a:effectLst/>
          </c:spPr>
          <c:cat>
            <c:numRef>
              <c:f>sce!$B$9:$B$298</c:f>
              <c:numCache>
                <c:formatCode>General</c:formatCode>
                <c:ptCount val="29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  <c:pt idx="36">
                  <c:v>2051</c:v>
                </c:pt>
                <c:pt idx="37">
                  <c:v>2052</c:v>
                </c:pt>
                <c:pt idx="38">
                  <c:v>2053</c:v>
                </c:pt>
                <c:pt idx="39">
                  <c:v>2054</c:v>
                </c:pt>
                <c:pt idx="40">
                  <c:v>2055</c:v>
                </c:pt>
                <c:pt idx="41">
                  <c:v>2056</c:v>
                </c:pt>
                <c:pt idx="42">
                  <c:v>2057</c:v>
                </c:pt>
                <c:pt idx="43">
                  <c:v>2058</c:v>
                </c:pt>
                <c:pt idx="44">
                  <c:v>2059</c:v>
                </c:pt>
                <c:pt idx="45">
                  <c:v>2060</c:v>
                </c:pt>
                <c:pt idx="46">
                  <c:v>2061</c:v>
                </c:pt>
                <c:pt idx="47">
                  <c:v>2062</c:v>
                </c:pt>
                <c:pt idx="48">
                  <c:v>2063</c:v>
                </c:pt>
                <c:pt idx="49">
                  <c:v>2064</c:v>
                </c:pt>
                <c:pt idx="50">
                  <c:v>2065</c:v>
                </c:pt>
                <c:pt idx="51">
                  <c:v>2066</c:v>
                </c:pt>
                <c:pt idx="52">
                  <c:v>2067</c:v>
                </c:pt>
                <c:pt idx="53">
                  <c:v>2068</c:v>
                </c:pt>
                <c:pt idx="54">
                  <c:v>2069</c:v>
                </c:pt>
                <c:pt idx="55">
                  <c:v>2070</c:v>
                </c:pt>
                <c:pt idx="56">
                  <c:v>2071</c:v>
                </c:pt>
                <c:pt idx="57">
                  <c:v>2072</c:v>
                </c:pt>
                <c:pt idx="58">
                  <c:v>2073</c:v>
                </c:pt>
                <c:pt idx="59">
                  <c:v>2074</c:v>
                </c:pt>
                <c:pt idx="60">
                  <c:v>2075</c:v>
                </c:pt>
                <c:pt idx="61">
                  <c:v>2076</c:v>
                </c:pt>
                <c:pt idx="62">
                  <c:v>2077</c:v>
                </c:pt>
                <c:pt idx="63">
                  <c:v>2078</c:v>
                </c:pt>
                <c:pt idx="64">
                  <c:v>2079</c:v>
                </c:pt>
                <c:pt idx="65">
                  <c:v>2080</c:v>
                </c:pt>
                <c:pt idx="66">
                  <c:v>2081</c:v>
                </c:pt>
                <c:pt idx="67">
                  <c:v>2082</c:v>
                </c:pt>
                <c:pt idx="68">
                  <c:v>2083</c:v>
                </c:pt>
                <c:pt idx="69">
                  <c:v>2084</c:v>
                </c:pt>
                <c:pt idx="70">
                  <c:v>2085</c:v>
                </c:pt>
                <c:pt idx="71">
                  <c:v>2086</c:v>
                </c:pt>
                <c:pt idx="72">
                  <c:v>2087</c:v>
                </c:pt>
                <c:pt idx="73">
                  <c:v>2088</c:v>
                </c:pt>
                <c:pt idx="74">
                  <c:v>2089</c:v>
                </c:pt>
                <c:pt idx="75">
                  <c:v>2090</c:v>
                </c:pt>
                <c:pt idx="76">
                  <c:v>2091</c:v>
                </c:pt>
                <c:pt idx="77">
                  <c:v>2092</c:v>
                </c:pt>
                <c:pt idx="78">
                  <c:v>2093</c:v>
                </c:pt>
                <c:pt idx="79">
                  <c:v>2094</c:v>
                </c:pt>
                <c:pt idx="80">
                  <c:v>2095</c:v>
                </c:pt>
                <c:pt idx="81">
                  <c:v>2096</c:v>
                </c:pt>
                <c:pt idx="82">
                  <c:v>2097</c:v>
                </c:pt>
                <c:pt idx="83">
                  <c:v>2098</c:v>
                </c:pt>
                <c:pt idx="84">
                  <c:v>2099</c:v>
                </c:pt>
                <c:pt idx="85">
                  <c:v>2100</c:v>
                </c:pt>
                <c:pt idx="86">
                  <c:v>2101</c:v>
                </c:pt>
                <c:pt idx="87">
                  <c:v>2102</c:v>
                </c:pt>
                <c:pt idx="88">
                  <c:v>2103</c:v>
                </c:pt>
                <c:pt idx="89">
                  <c:v>2104</c:v>
                </c:pt>
                <c:pt idx="90">
                  <c:v>2105</c:v>
                </c:pt>
                <c:pt idx="91">
                  <c:v>2106</c:v>
                </c:pt>
                <c:pt idx="92">
                  <c:v>2107</c:v>
                </c:pt>
                <c:pt idx="93">
                  <c:v>2108</c:v>
                </c:pt>
                <c:pt idx="94">
                  <c:v>2109</c:v>
                </c:pt>
                <c:pt idx="95">
                  <c:v>2110</c:v>
                </c:pt>
                <c:pt idx="96">
                  <c:v>2111</c:v>
                </c:pt>
                <c:pt idx="97">
                  <c:v>2112</c:v>
                </c:pt>
                <c:pt idx="98">
                  <c:v>2113</c:v>
                </c:pt>
                <c:pt idx="99">
                  <c:v>2114</c:v>
                </c:pt>
                <c:pt idx="100">
                  <c:v>2115</c:v>
                </c:pt>
                <c:pt idx="101">
                  <c:v>2116</c:v>
                </c:pt>
                <c:pt idx="102">
                  <c:v>2117</c:v>
                </c:pt>
                <c:pt idx="103">
                  <c:v>2118</c:v>
                </c:pt>
                <c:pt idx="104">
                  <c:v>2119</c:v>
                </c:pt>
                <c:pt idx="105">
                  <c:v>2120</c:v>
                </c:pt>
                <c:pt idx="106">
                  <c:v>2121</c:v>
                </c:pt>
                <c:pt idx="107">
                  <c:v>2122</c:v>
                </c:pt>
                <c:pt idx="108">
                  <c:v>2123</c:v>
                </c:pt>
                <c:pt idx="109">
                  <c:v>2124</c:v>
                </c:pt>
                <c:pt idx="110">
                  <c:v>2125</c:v>
                </c:pt>
                <c:pt idx="111">
                  <c:v>2126</c:v>
                </c:pt>
                <c:pt idx="112">
                  <c:v>2127</c:v>
                </c:pt>
                <c:pt idx="113">
                  <c:v>2128</c:v>
                </c:pt>
                <c:pt idx="114">
                  <c:v>2129</c:v>
                </c:pt>
                <c:pt idx="115">
                  <c:v>2130</c:v>
                </c:pt>
                <c:pt idx="116">
                  <c:v>2131</c:v>
                </c:pt>
                <c:pt idx="117">
                  <c:v>2132</c:v>
                </c:pt>
                <c:pt idx="118">
                  <c:v>2133</c:v>
                </c:pt>
                <c:pt idx="119">
                  <c:v>2134</c:v>
                </c:pt>
                <c:pt idx="120">
                  <c:v>2135</c:v>
                </c:pt>
                <c:pt idx="121">
                  <c:v>2136</c:v>
                </c:pt>
                <c:pt idx="122">
                  <c:v>2137</c:v>
                </c:pt>
                <c:pt idx="123">
                  <c:v>2138</c:v>
                </c:pt>
                <c:pt idx="124">
                  <c:v>2139</c:v>
                </c:pt>
                <c:pt idx="125">
                  <c:v>2140</c:v>
                </c:pt>
                <c:pt idx="126">
                  <c:v>2141</c:v>
                </c:pt>
                <c:pt idx="127">
                  <c:v>2142</c:v>
                </c:pt>
                <c:pt idx="128">
                  <c:v>2143</c:v>
                </c:pt>
                <c:pt idx="129">
                  <c:v>2144</c:v>
                </c:pt>
                <c:pt idx="130">
                  <c:v>2145</c:v>
                </c:pt>
                <c:pt idx="131">
                  <c:v>2146</c:v>
                </c:pt>
                <c:pt idx="132">
                  <c:v>2147</c:v>
                </c:pt>
                <c:pt idx="133">
                  <c:v>2148</c:v>
                </c:pt>
                <c:pt idx="134">
                  <c:v>2149</c:v>
                </c:pt>
                <c:pt idx="135">
                  <c:v>2150</c:v>
                </c:pt>
                <c:pt idx="136">
                  <c:v>2151</c:v>
                </c:pt>
                <c:pt idx="137">
                  <c:v>2152</c:v>
                </c:pt>
                <c:pt idx="138">
                  <c:v>2153</c:v>
                </c:pt>
                <c:pt idx="139">
                  <c:v>2154</c:v>
                </c:pt>
                <c:pt idx="140">
                  <c:v>2155</c:v>
                </c:pt>
                <c:pt idx="141">
                  <c:v>2156</c:v>
                </c:pt>
                <c:pt idx="142">
                  <c:v>2157</c:v>
                </c:pt>
                <c:pt idx="143">
                  <c:v>2158</c:v>
                </c:pt>
                <c:pt idx="144">
                  <c:v>2159</c:v>
                </c:pt>
                <c:pt idx="145">
                  <c:v>2160</c:v>
                </c:pt>
                <c:pt idx="146">
                  <c:v>2161</c:v>
                </c:pt>
                <c:pt idx="147">
                  <c:v>2162</c:v>
                </c:pt>
                <c:pt idx="148">
                  <c:v>2163</c:v>
                </c:pt>
                <c:pt idx="149">
                  <c:v>2164</c:v>
                </c:pt>
                <c:pt idx="150">
                  <c:v>2165</c:v>
                </c:pt>
                <c:pt idx="151">
                  <c:v>2166</c:v>
                </c:pt>
                <c:pt idx="152">
                  <c:v>2167</c:v>
                </c:pt>
                <c:pt idx="153">
                  <c:v>2168</c:v>
                </c:pt>
                <c:pt idx="154">
                  <c:v>2169</c:v>
                </c:pt>
                <c:pt idx="155">
                  <c:v>2170</c:v>
                </c:pt>
                <c:pt idx="156">
                  <c:v>2171</c:v>
                </c:pt>
                <c:pt idx="157">
                  <c:v>2172</c:v>
                </c:pt>
                <c:pt idx="158">
                  <c:v>2173</c:v>
                </c:pt>
                <c:pt idx="159">
                  <c:v>2174</c:v>
                </c:pt>
                <c:pt idx="160">
                  <c:v>2175</c:v>
                </c:pt>
                <c:pt idx="161">
                  <c:v>2176</c:v>
                </c:pt>
                <c:pt idx="162">
                  <c:v>2177</c:v>
                </c:pt>
                <c:pt idx="163">
                  <c:v>2178</c:v>
                </c:pt>
                <c:pt idx="164">
                  <c:v>2179</c:v>
                </c:pt>
                <c:pt idx="165">
                  <c:v>2180</c:v>
                </c:pt>
                <c:pt idx="166">
                  <c:v>2181</c:v>
                </c:pt>
                <c:pt idx="167">
                  <c:v>2182</c:v>
                </c:pt>
                <c:pt idx="168">
                  <c:v>2183</c:v>
                </c:pt>
                <c:pt idx="169">
                  <c:v>2184</c:v>
                </c:pt>
                <c:pt idx="170">
                  <c:v>2185</c:v>
                </c:pt>
                <c:pt idx="171">
                  <c:v>2186</c:v>
                </c:pt>
                <c:pt idx="172">
                  <c:v>2187</c:v>
                </c:pt>
                <c:pt idx="173">
                  <c:v>2188</c:v>
                </c:pt>
                <c:pt idx="174">
                  <c:v>2189</c:v>
                </c:pt>
                <c:pt idx="175">
                  <c:v>2190</c:v>
                </c:pt>
                <c:pt idx="176">
                  <c:v>2191</c:v>
                </c:pt>
                <c:pt idx="177">
                  <c:v>2192</c:v>
                </c:pt>
                <c:pt idx="178">
                  <c:v>2193</c:v>
                </c:pt>
                <c:pt idx="179">
                  <c:v>2194</c:v>
                </c:pt>
                <c:pt idx="180">
                  <c:v>2195</c:v>
                </c:pt>
                <c:pt idx="181">
                  <c:v>2196</c:v>
                </c:pt>
                <c:pt idx="182">
                  <c:v>2197</c:v>
                </c:pt>
                <c:pt idx="183">
                  <c:v>2198</c:v>
                </c:pt>
                <c:pt idx="184">
                  <c:v>2199</c:v>
                </c:pt>
                <c:pt idx="185">
                  <c:v>2200</c:v>
                </c:pt>
                <c:pt idx="186">
                  <c:v>2201</c:v>
                </c:pt>
                <c:pt idx="187">
                  <c:v>2202</c:v>
                </c:pt>
                <c:pt idx="188">
                  <c:v>2203</c:v>
                </c:pt>
                <c:pt idx="189">
                  <c:v>2204</c:v>
                </c:pt>
                <c:pt idx="190">
                  <c:v>2205</c:v>
                </c:pt>
                <c:pt idx="191">
                  <c:v>2206</c:v>
                </c:pt>
                <c:pt idx="192">
                  <c:v>2207</c:v>
                </c:pt>
                <c:pt idx="193">
                  <c:v>2208</c:v>
                </c:pt>
                <c:pt idx="194">
                  <c:v>2209</c:v>
                </c:pt>
                <c:pt idx="195">
                  <c:v>2210</c:v>
                </c:pt>
                <c:pt idx="196">
                  <c:v>2211</c:v>
                </c:pt>
                <c:pt idx="197">
                  <c:v>2212</c:v>
                </c:pt>
                <c:pt idx="198">
                  <c:v>2213</c:v>
                </c:pt>
                <c:pt idx="199">
                  <c:v>2214</c:v>
                </c:pt>
                <c:pt idx="200">
                  <c:v>2215</c:v>
                </c:pt>
                <c:pt idx="201">
                  <c:v>2216</c:v>
                </c:pt>
                <c:pt idx="202">
                  <c:v>2217</c:v>
                </c:pt>
                <c:pt idx="203">
                  <c:v>2218</c:v>
                </c:pt>
                <c:pt idx="204">
                  <c:v>2219</c:v>
                </c:pt>
                <c:pt idx="205">
                  <c:v>2220</c:v>
                </c:pt>
                <c:pt idx="206">
                  <c:v>2221</c:v>
                </c:pt>
                <c:pt idx="207">
                  <c:v>2222</c:v>
                </c:pt>
                <c:pt idx="208">
                  <c:v>2223</c:v>
                </c:pt>
                <c:pt idx="209">
                  <c:v>2224</c:v>
                </c:pt>
                <c:pt idx="210">
                  <c:v>2225</c:v>
                </c:pt>
                <c:pt idx="211">
                  <c:v>2226</c:v>
                </c:pt>
                <c:pt idx="212">
                  <c:v>2227</c:v>
                </c:pt>
                <c:pt idx="213">
                  <c:v>2228</c:v>
                </c:pt>
                <c:pt idx="214">
                  <c:v>2229</c:v>
                </c:pt>
                <c:pt idx="215">
                  <c:v>2230</c:v>
                </c:pt>
                <c:pt idx="216">
                  <c:v>2231</c:v>
                </c:pt>
                <c:pt idx="217">
                  <c:v>2232</c:v>
                </c:pt>
                <c:pt idx="218">
                  <c:v>2233</c:v>
                </c:pt>
                <c:pt idx="219">
                  <c:v>2234</c:v>
                </c:pt>
                <c:pt idx="220">
                  <c:v>2235</c:v>
                </c:pt>
                <c:pt idx="221">
                  <c:v>2236</c:v>
                </c:pt>
                <c:pt idx="222">
                  <c:v>2237</c:v>
                </c:pt>
                <c:pt idx="223">
                  <c:v>2238</c:v>
                </c:pt>
                <c:pt idx="224">
                  <c:v>2239</c:v>
                </c:pt>
                <c:pt idx="225">
                  <c:v>2240</c:v>
                </c:pt>
                <c:pt idx="226">
                  <c:v>2241</c:v>
                </c:pt>
                <c:pt idx="227">
                  <c:v>2242</c:v>
                </c:pt>
                <c:pt idx="228">
                  <c:v>2243</c:v>
                </c:pt>
                <c:pt idx="229">
                  <c:v>2244</c:v>
                </c:pt>
                <c:pt idx="230">
                  <c:v>2245</c:v>
                </c:pt>
                <c:pt idx="231">
                  <c:v>2246</c:v>
                </c:pt>
                <c:pt idx="232">
                  <c:v>2247</c:v>
                </c:pt>
                <c:pt idx="233">
                  <c:v>2248</c:v>
                </c:pt>
                <c:pt idx="234">
                  <c:v>2249</c:v>
                </c:pt>
                <c:pt idx="235">
                  <c:v>2250</c:v>
                </c:pt>
                <c:pt idx="236">
                  <c:v>2251</c:v>
                </c:pt>
                <c:pt idx="237">
                  <c:v>2252</c:v>
                </c:pt>
                <c:pt idx="238">
                  <c:v>2253</c:v>
                </c:pt>
                <c:pt idx="239">
                  <c:v>2254</c:v>
                </c:pt>
                <c:pt idx="240">
                  <c:v>2255</c:v>
                </c:pt>
                <c:pt idx="241">
                  <c:v>2256</c:v>
                </c:pt>
                <c:pt idx="242">
                  <c:v>2257</c:v>
                </c:pt>
                <c:pt idx="243">
                  <c:v>2258</c:v>
                </c:pt>
                <c:pt idx="244">
                  <c:v>2259</c:v>
                </c:pt>
                <c:pt idx="245">
                  <c:v>2260</c:v>
                </c:pt>
                <c:pt idx="246">
                  <c:v>2261</c:v>
                </c:pt>
                <c:pt idx="247">
                  <c:v>2262</c:v>
                </c:pt>
                <c:pt idx="248">
                  <c:v>2263</c:v>
                </c:pt>
                <c:pt idx="249">
                  <c:v>2264</c:v>
                </c:pt>
                <c:pt idx="250">
                  <c:v>2265</c:v>
                </c:pt>
                <c:pt idx="251">
                  <c:v>2266</c:v>
                </c:pt>
                <c:pt idx="252">
                  <c:v>2267</c:v>
                </c:pt>
                <c:pt idx="253">
                  <c:v>2268</c:v>
                </c:pt>
                <c:pt idx="254">
                  <c:v>2269</c:v>
                </c:pt>
                <c:pt idx="255">
                  <c:v>2270</c:v>
                </c:pt>
                <c:pt idx="256">
                  <c:v>2271</c:v>
                </c:pt>
                <c:pt idx="257">
                  <c:v>2272</c:v>
                </c:pt>
                <c:pt idx="258">
                  <c:v>2273</c:v>
                </c:pt>
                <c:pt idx="259">
                  <c:v>2274</c:v>
                </c:pt>
                <c:pt idx="260">
                  <c:v>2275</c:v>
                </c:pt>
                <c:pt idx="261">
                  <c:v>2276</c:v>
                </c:pt>
                <c:pt idx="262">
                  <c:v>2277</c:v>
                </c:pt>
                <c:pt idx="263">
                  <c:v>2278</c:v>
                </c:pt>
                <c:pt idx="264">
                  <c:v>2279</c:v>
                </c:pt>
                <c:pt idx="265">
                  <c:v>2280</c:v>
                </c:pt>
                <c:pt idx="266">
                  <c:v>2281</c:v>
                </c:pt>
                <c:pt idx="267">
                  <c:v>2282</c:v>
                </c:pt>
                <c:pt idx="268">
                  <c:v>2283</c:v>
                </c:pt>
                <c:pt idx="269">
                  <c:v>2284</c:v>
                </c:pt>
                <c:pt idx="270">
                  <c:v>2285</c:v>
                </c:pt>
                <c:pt idx="271">
                  <c:v>2286</c:v>
                </c:pt>
                <c:pt idx="272">
                  <c:v>2287</c:v>
                </c:pt>
                <c:pt idx="273">
                  <c:v>2288</c:v>
                </c:pt>
                <c:pt idx="274">
                  <c:v>2289</c:v>
                </c:pt>
                <c:pt idx="275">
                  <c:v>2290</c:v>
                </c:pt>
                <c:pt idx="276">
                  <c:v>2291</c:v>
                </c:pt>
                <c:pt idx="277">
                  <c:v>2292</c:v>
                </c:pt>
                <c:pt idx="278">
                  <c:v>2293</c:v>
                </c:pt>
                <c:pt idx="279">
                  <c:v>2294</c:v>
                </c:pt>
                <c:pt idx="280">
                  <c:v>2295</c:v>
                </c:pt>
                <c:pt idx="281">
                  <c:v>2296</c:v>
                </c:pt>
                <c:pt idx="282">
                  <c:v>2297</c:v>
                </c:pt>
                <c:pt idx="283">
                  <c:v>2298</c:v>
                </c:pt>
                <c:pt idx="284">
                  <c:v>2299</c:v>
                </c:pt>
                <c:pt idx="285">
                  <c:v>2300</c:v>
                </c:pt>
                <c:pt idx="286">
                  <c:v>2301</c:v>
                </c:pt>
                <c:pt idx="287">
                  <c:v>2302</c:v>
                </c:pt>
                <c:pt idx="288">
                  <c:v>2303</c:v>
                </c:pt>
                <c:pt idx="289">
                  <c:v>2304</c:v>
                </c:pt>
              </c:numCache>
            </c:numRef>
          </c:cat>
          <c:val>
            <c:numRef>
              <c:f>sce!$AL$9:$AL$298</c:f>
              <c:numCache>
                <c:formatCode>General</c:formatCode>
                <c:ptCount val="290"/>
                <c:pt idx="0">
                  <c:v>50</c:v>
                </c:pt>
                <c:pt idx="1">
                  <c:v>53.1</c:v>
                </c:pt>
                <c:pt idx="2">
                  <c:v>53.439438744389697</c:v>
                </c:pt>
                <c:pt idx="3">
                  <c:v>53.951567562120303</c:v>
                </c:pt>
                <c:pt idx="4">
                  <c:v>54.498610616349602</c:v>
                </c:pt>
                <c:pt idx="5">
                  <c:v>55.064596967314102</c:v>
                </c:pt>
                <c:pt idx="6">
                  <c:v>55.6425794148047</c:v>
                </c:pt>
                <c:pt idx="7">
                  <c:v>56.228947695007101</c:v>
                </c:pt>
                <c:pt idx="8">
                  <c:v>56.821871732740298</c:v>
                </c:pt>
                <c:pt idx="9">
                  <c:v>57.420438074111402</c:v>
                </c:pt>
                <c:pt idx="10">
                  <c:v>58.0242052515203</c:v>
                </c:pt>
                <c:pt idx="11">
                  <c:v>58.6329744618725</c:v>
                </c:pt>
                <c:pt idx="12">
                  <c:v>59.2466705694155</c:v>
                </c:pt>
                <c:pt idx="13">
                  <c:v>59.864799082060401</c:v>
                </c:pt>
                <c:pt idx="14">
                  <c:v>60.487827095841197</c:v>
                </c:pt>
                <c:pt idx="15">
                  <c:v>61.115143554205801</c:v>
                </c:pt>
                <c:pt idx="16">
                  <c:v>61.747141873342201</c:v>
                </c:pt>
                <c:pt idx="17">
                  <c:v>62.383114974045</c:v>
                </c:pt>
                <c:pt idx="18">
                  <c:v>63.0229051719841</c:v>
                </c:pt>
                <c:pt idx="19">
                  <c:v>63.666273624197601</c:v>
                </c:pt>
                <c:pt idx="20">
                  <c:v>64.312935514822996</c:v>
                </c:pt>
                <c:pt idx="21">
                  <c:v>64.962565915326607</c:v>
                </c:pt>
                <c:pt idx="22">
                  <c:v>65.607642866263802</c:v>
                </c:pt>
                <c:pt idx="23">
                  <c:v>66.262418635060499</c:v>
                </c:pt>
                <c:pt idx="24">
                  <c:v>66.910662741271196</c:v>
                </c:pt>
                <c:pt idx="25">
                  <c:v>67.560528562554694</c:v>
                </c:pt>
                <c:pt idx="26">
                  <c:v>68.210560738007402</c:v>
                </c:pt>
                <c:pt idx="27">
                  <c:v>68.860288275851303</c:v>
                </c:pt>
                <c:pt idx="28">
                  <c:v>69.509224596431494</c:v>
                </c:pt>
                <c:pt idx="29">
                  <c:v>70.156442757726396</c:v>
                </c:pt>
                <c:pt idx="30">
                  <c:v>70.801523859034305</c:v>
                </c:pt>
                <c:pt idx="31">
                  <c:v>71.444000802200406</c:v>
                </c:pt>
                <c:pt idx="32">
                  <c:v>72.083392654597105</c:v>
                </c:pt>
                <c:pt idx="33">
                  <c:v>72.718801055123606</c:v>
                </c:pt>
                <c:pt idx="34">
                  <c:v>73.349804075852902</c:v>
                </c:pt>
                <c:pt idx="35">
                  <c:v>73.975940393940405</c:v>
                </c:pt>
                <c:pt idx="36">
                  <c:v>74.588665913176499</c:v>
                </c:pt>
                <c:pt idx="37">
                  <c:v>75.196140490317106</c:v>
                </c:pt>
                <c:pt idx="38">
                  <c:v>75.7969010681404</c:v>
                </c:pt>
                <c:pt idx="39">
                  <c:v>76.390446146158197</c:v>
                </c:pt>
                <c:pt idx="40">
                  <c:v>76.976312297494502</c:v>
                </c:pt>
                <c:pt idx="41">
                  <c:v>77.554066883073702</c:v>
                </c:pt>
                <c:pt idx="42">
                  <c:v>78.122976363755598</c:v>
                </c:pt>
                <c:pt idx="43">
                  <c:v>78.682696570038502</c:v>
                </c:pt>
                <c:pt idx="44">
                  <c:v>79.232872362742498</c:v>
                </c:pt>
                <c:pt idx="45">
                  <c:v>79.773158998582304</c:v>
                </c:pt>
                <c:pt idx="46">
                  <c:v>80.302943051892697</c:v>
                </c:pt>
                <c:pt idx="47">
                  <c:v>80.8143898883188</c:v>
                </c:pt>
                <c:pt idx="48">
                  <c:v>81.315736817024003</c:v>
                </c:pt>
                <c:pt idx="49">
                  <c:v>81.805797930281997</c:v>
                </c:pt>
                <c:pt idx="50">
                  <c:v>82.284458746511604</c:v>
                </c:pt>
                <c:pt idx="51">
                  <c:v>82.751183346331402</c:v>
                </c:pt>
                <c:pt idx="52">
                  <c:v>83.205747590934195</c:v>
                </c:pt>
                <c:pt idx="53">
                  <c:v>83.647949138714594</c:v>
                </c:pt>
                <c:pt idx="54">
                  <c:v>84.077611221856898</c:v>
                </c:pt>
                <c:pt idx="55">
                  <c:v>84.494580211269394</c:v>
                </c:pt>
                <c:pt idx="56">
                  <c:v>84.898724078297604</c:v>
                </c:pt>
                <c:pt idx="57">
                  <c:v>85.289931506945095</c:v>
                </c:pt>
                <c:pt idx="58">
                  <c:v>85.668111323801497</c:v>
                </c:pt>
                <c:pt idx="59">
                  <c:v>86.033192078545497</c:v>
                </c:pt>
                <c:pt idx="60">
                  <c:v>86.385121687935893</c:v>
                </c:pt>
                <c:pt idx="61">
                  <c:v>86.723867097313203</c:v>
                </c:pt>
                <c:pt idx="62">
                  <c:v>87.049298054653207</c:v>
                </c:pt>
                <c:pt idx="63">
                  <c:v>87.361525506272102</c:v>
                </c:pt>
                <c:pt idx="64">
                  <c:v>87.6605731451276</c:v>
                </c:pt>
                <c:pt idx="65">
                  <c:v>87.946482568831101</c:v>
                </c:pt>
                <c:pt idx="66">
                  <c:v>88.219394611318194</c:v>
                </c:pt>
                <c:pt idx="67">
                  <c:v>88.479317073841102</c:v>
                </c:pt>
                <c:pt idx="68">
                  <c:v>88.726335168634705</c:v>
                </c:pt>
                <c:pt idx="69">
                  <c:v>88.960611283638997</c:v>
                </c:pt>
                <c:pt idx="70">
                  <c:v>89.182222190233702</c:v>
                </c:pt>
                <c:pt idx="71">
                  <c:v>89.391338366461895</c:v>
                </c:pt>
                <c:pt idx="72">
                  <c:v>89.588116805611406</c:v>
                </c:pt>
                <c:pt idx="73">
                  <c:v>89.772720353592703</c:v>
                </c:pt>
                <c:pt idx="74">
                  <c:v>89.945321748936806</c:v>
                </c:pt>
                <c:pt idx="75">
                  <c:v>90.106103273413297</c:v>
                </c:pt>
                <c:pt idx="76">
                  <c:v>90.255273739455802</c:v>
                </c:pt>
                <c:pt idx="77">
                  <c:v>90.393053151347402</c:v>
                </c:pt>
                <c:pt idx="78">
                  <c:v>90.519651535006005</c:v>
                </c:pt>
                <c:pt idx="79">
                  <c:v>90.635277499885106</c:v>
                </c:pt>
                <c:pt idx="80">
                  <c:v>90.740191512926202</c:v>
                </c:pt>
                <c:pt idx="81">
                  <c:v>90.834617197186802</c:v>
                </c:pt>
                <c:pt idx="82">
                  <c:v>90.918781990469199</c:v>
                </c:pt>
                <c:pt idx="83">
                  <c:v>90.992948446135102</c:v>
                </c:pt>
                <c:pt idx="84">
                  <c:v>91.163239765676096</c:v>
                </c:pt>
                <c:pt idx="85">
                  <c:v>91.314840353942401</c:v>
                </c:pt>
                <c:pt idx="86">
                  <c:v>91.448268734133293</c:v>
                </c:pt>
                <c:pt idx="87">
                  <c:v>91.5748806086184</c:v>
                </c:pt>
                <c:pt idx="88">
                  <c:v>91.690835696478104</c:v>
                </c:pt>
                <c:pt idx="89">
                  <c:v>91.797126654201705</c:v>
                </c:pt>
                <c:pt idx="90">
                  <c:v>91.894299343555701</c:v>
                </c:pt>
                <c:pt idx="91">
                  <c:v>91.982828271045193</c:v>
                </c:pt>
                <c:pt idx="92">
                  <c:v>92.063012902399805</c:v>
                </c:pt>
                <c:pt idx="93">
                  <c:v>92.135178357901793</c:v>
                </c:pt>
                <c:pt idx="94">
                  <c:v>92.199616484516099</c:v>
                </c:pt>
                <c:pt idx="95">
                  <c:v>92.256603482368007</c:v>
                </c:pt>
                <c:pt idx="96">
                  <c:v>92.306405461329902</c:v>
                </c:pt>
                <c:pt idx="97">
                  <c:v>92.349281354104704</c:v>
                </c:pt>
                <c:pt idx="98">
                  <c:v>92.385448561290005</c:v>
                </c:pt>
                <c:pt idx="99">
                  <c:v>92.415178208210904</c:v>
                </c:pt>
                <c:pt idx="100">
                  <c:v>92.438725156576893</c:v>
                </c:pt>
                <c:pt idx="101">
                  <c:v>92.456336191689203</c:v>
                </c:pt>
                <c:pt idx="102">
                  <c:v>92.470661882996197</c:v>
                </c:pt>
                <c:pt idx="103">
                  <c:v>92.479102246286601</c:v>
                </c:pt>
                <c:pt idx="104">
                  <c:v>92.482066104561994</c:v>
                </c:pt>
                <c:pt idx="105">
                  <c:v>92.479849765225893</c:v>
                </c:pt>
                <c:pt idx="106">
                  <c:v>92.472726118947804</c:v>
                </c:pt>
                <c:pt idx="107">
                  <c:v>92.460938862875096</c:v>
                </c:pt>
                <c:pt idx="108">
                  <c:v>92.444713525741903</c:v>
                </c:pt>
                <c:pt idx="109">
                  <c:v>92.424262365789303</c:v>
                </c:pt>
                <c:pt idx="110">
                  <c:v>92.399753406015904</c:v>
                </c:pt>
                <c:pt idx="111">
                  <c:v>92.371429941662001</c:v>
                </c:pt>
                <c:pt idx="112">
                  <c:v>92.339437083445304</c:v>
                </c:pt>
                <c:pt idx="113">
                  <c:v>92.303967131477506</c:v>
                </c:pt>
                <c:pt idx="114">
                  <c:v>92.265198924206203</c:v>
                </c:pt>
                <c:pt idx="115">
                  <c:v>92.246152883373796</c:v>
                </c:pt>
                <c:pt idx="116">
                  <c:v>92.240743392525701</c:v>
                </c:pt>
                <c:pt idx="117">
                  <c:v>92.247187418739401</c:v>
                </c:pt>
                <c:pt idx="118">
                  <c:v>92.263794631366693</c:v>
                </c:pt>
                <c:pt idx="119">
                  <c:v>92.289261278333299</c:v>
                </c:pt>
                <c:pt idx="120">
                  <c:v>92.322525034536099</c:v>
                </c:pt>
                <c:pt idx="121">
                  <c:v>92.362985924262105</c:v>
                </c:pt>
                <c:pt idx="122">
                  <c:v>92.409862332138204</c:v>
                </c:pt>
                <c:pt idx="123">
                  <c:v>92.4615805061527</c:v>
                </c:pt>
                <c:pt idx="124">
                  <c:v>92.518395708825594</c:v>
                </c:pt>
                <c:pt idx="125">
                  <c:v>92.5789565160119</c:v>
                </c:pt>
                <c:pt idx="126">
                  <c:v>92.644032802478307</c:v>
                </c:pt>
                <c:pt idx="127">
                  <c:v>92.711531330914298</c:v>
                </c:pt>
                <c:pt idx="128">
                  <c:v>92.783287227654995</c:v>
                </c:pt>
                <c:pt idx="129">
                  <c:v>92.856600876282997</c:v>
                </c:pt>
                <c:pt idx="130">
                  <c:v>92.932129132131706</c:v>
                </c:pt>
                <c:pt idx="131">
                  <c:v>93.009594940986204</c:v>
                </c:pt>
                <c:pt idx="132">
                  <c:v>93.088883721698593</c:v>
                </c:pt>
                <c:pt idx="133">
                  <c:v>93.169879358691205</c:v>
                </c:pt>
                <c:pt idx="134">
                  <c:v>93.252471824914494</c:v>
                </c:pt>
                <c:pt idx="135">
                  <c:v>93.336371385328505</c:v>
                </c:pt>
                <c:pt idx="136">
                  <c:v>93.421644348404399</c:v>
                </c:pt>
                <c:pt idx="137">
                  <c:v>93.508202169449106</c:v>
                </c:pt>
                <c:pt idx="138">
                  <c:v>93.595967737247804</c:v>
                </c:pt>
                <c:pt idx="139">
                  <c:v>93.684869304760397</c:v>
                </c:pt>
                <c:pt idx="140">
                  <c:v>93.774839711374</c:v>
                </c:pt>
                <c:pt idx="141">
                  <c:v>93.865815921661607</c:v>
                </c:pt>
                <c:pt idx="142">
                  <c:v>93.957738642408202</c:v>
                </c:pt>
                <c:pt idx="143">
                  <c:v>94.050370251127006</c:v>
                </c:pt>
                <c:pt idx="144">
                  <c:v>94.143812198509906</c:v>
                </c:pt>
                <c:pt idx="145">
                  <c:v>94.238015737911596</c:v>
                </c:pt>
                <c:pt idx="146">
                  <c:v>94.332939194074598</c:v>
                </c:pt>
                <c:pt idx="147">
                  <c:v>94.428542938386798</c:v>
                </c:pt>
                <c:pt idx="148">
                  <c:v>94.524789069275599</c:v>
                </c:pt>
                <c:pt idx="149">
                  <c:v>94.621461381499401</c:v>
                </c:pt>
                <c:pt idx="150">
                  <c:v>94.718676869454896</c:v>
                </c:pt>
                <c:pt idx="151">
                  <c:v>94.816403835876898</c:v>
                </c:pt>
                <c:pt idx="152">
                  <c:v>94.914616216149199</c:v>
                </c:pt>
                <c:pt idx="153">
                  <c:v>95.013109790824899</c:v>
                </c:pt>
                <c:pt idx="154">
                  <c:v>95.112010551364406</c:v>
                </c:pt>
                <c:pt idx="155">
                  <c:v>95.211296466355506</c:v>
                </c:pt>
                <c:pt idx="156">
                  <c:v>95.310950287056102</c:v>
                </c:pt>
                <c:pt idx="157">
                  <c:v>95.410776316856797</c:v>
                </c:pt>
                <c:pt idx="158">
                  <c:v>95.510907401637695</c:v>
                </c:pt>
                <c:pt idx="159">
                  <c:v>95.611328563577302</c:v>
                </c:pt>
                <c:pt idx="160">
                  <c:v>95.712029012939297</c:v>
                </c:pt>
                <c:pt idx="161">
                  <c:v>95.812819081447799</c:v>
                </c:pt>
                <c:pt idx="162">
                  <c:v>95.913836895751402</c:v>
                </c:pt>
                <c:pt idx="163">
                  <c:v>96.015072630481598</c:v>
                </c:pt>
                <c:pt idx="164">
                  <c:v>96.116520219721096</c:v>
                </c:pt>
                <c:pt idx="165">
                  <c:v>96.217994181270001</c:v>
                </c:pt>
                <c:pt idx="166">
                  <c:v>96.319636725358095</c:v>
                </c:pt>
                <c:pt idx="167">
                  <c:v>96.4214417452432</c:v>
                </c:pt>
                <c:pt idx="168">
                  <c:v>96.523227739560596</c:v>
                </c:pt>
                <c:pt idx="169">
                  <c:v>96.625140561919295</c:v>
                </c:pt>
                <c:pt idx="170">
                  <c:v>96.727177552547502</c:v>
                </c:pt>
                <c:pt idx="171">
                  <c:v>96.829160110589598</c:v>
                </c:pt>
                <c:pt idx="172">
                  <c:v>96.931236877471306</c:v>
                </c:pt>
                <c:pt idx="173">
                  <c:v>97.033407629993704</c:v>
                </c:pt>
                <c:pt idx="174">
                  <c:v>97.135495677332997</c:v>
                </c:pt>
                <c:pt idx="175">
                  <c:v>97.237651792554004</c:v>
                </c:pt>
                <c:pt idx="176">
                  <c:v>97.339877455636</c:v>
                </c:pt>
                <c:pt idx="177">
                  <c:v>97.441997191714705</c:v>
                </c:pt>
                <c:pt idx="178">
                  <c:v>97.544163440287804</c:v>
                </c:pt>
                <c:pt idx="179">
                  <c:v>97.646378877501505</c:v>
                </c:pt>
                <c:pt idx="180">
                  <c:v>97.748468777195498</c:v>
                </c:pt>
                <c:pt idx="181">
                  <c:v>97.850586927036005</c:v>
                </c:pt>
                <c:pt idx="182">
                  <c:v>97.952736859565206</c:v>
                </c:pt>
                <c:pt idx="183">
                  <c:v>98.054744293517103</c:v>
                </c:pt>
                <c:pt idx="184">
                  <c:v>98.156738065722607</c:v>
                </c:pt>
                <c:pt idx="185">
                  <c:v>98.258696132530702</c:v>
                </c:pt>
                <c:pt idx="186">
                  <c:v>98.360419537140402</c:v>
                </c:pt>
                <c:pt idx="187">
                  <c:v>98.462036555361294</c:v>
                </c:pt>
                <c:pt idx="188">
                  <c:v>98.563348624787594</c:v>
                </c:pt>
                <c:pt idx="189">
                  <c:v>98.664486624203903</c:v>
                </c:pt>
                <c:pt idx="190">
                  <c:v>98.7654344333626</c:v>
                </c:pt>
                <c:pt idx="191">
                  <c:v>98.866004050269893</c:v>
                </c:pt>
                <c:pt idx="192">
                  <c:v>98.9663300527898</c:v>
                </c:pt>
                <c:pt idx="193">
                  <c:v>99.066402220670199</c:v>
                </c:pt>
                <c:pt idx="194">
                  <c:v>99.166040230323105</c:v>
                </c:pt>
                <c:pt idx="195">
                  <c:v>99.265383416008206</c:v>
                </c:pt>
                <c:pt idx="196">
                  <c:v>99.364428283742896</c:v>
                </c:pt>
                <c:pt idx="197">
                  <c:v>99.463002176264496</c:v>
                </c:pt>
                <c:pt idx="198">
                  <c:v>99.561249243485094</c:v>
                </c:pt>
                <c:pt idx="199">
                  <c:v>99.659172240606907</c:v>
                </c:pt>
                <c:pt idx="200">
                  <c:v>99.756777615999297</c:v>
                </c:pt>
                <c:pt idx="201">
                  <c:v>99.8538988502564</c:v>
                </c:pt>
                <c:pt idx="202">
                  <c:v>99.950683870841701</c:v>
                </c:pt>
                <c:pt idx="203">
                  <c:v>100.047140154196</c:v>
                </c:pt>
                <c:pt idx="204">
                  <c:v>100.143106201363</c:v>
                </c:pt>
                <c:pt idx="205">
                  <c:v>100.23873316312999</c:v>
                </c:pt>
                <c:pt idx="206">
                  <c:v>100.334032296449</c:v>
                </c:pt>
                <c:pt idx="207">
                  <c:v>100.429017406382</c:v>
                </c:pt>
                <c:pt idx="208">
                  <c:v>100.52352878524</c:v>
                </c:pt>
                <c:pt idx="209">
                  <c:v>100.617718431635</c:v>
                </c:pt>
                <c:pt idx="210">
                  <c:v>100.758168315247</c:v>
                </c:pt>
                <c:pt idx="211">
                  <c:v>100.89238066616601</c:v>
                </c:pt>
                <c:pt idx="212">
                  <c:v>101.024346150905</c:v>
                </c:pt>
                <c:pt idx="213">
                  <c:v>101.15501231559701</c:v>
                </c:pt>
                <c:pt idx="214">
                  <c:v>101.284772508065</c:v>
                </c:pt>
                <c:pt idx="215">
                  <c:v>101.41383723501301</c:v>
                </c:pt>
                <c:pt idx="216">
                  <c:v>101.54214722543399</c:v>
                </c:pt>
                <c:pt idx="217">
                  <c:v>101.66990498360001</c:v>
                </c:pt>
                <c:pt idx="218">
                  <c:v>101.797148726654</c:v>
                </c:pt>
                <c:pt idx="219">
                  <c:v>101.923905990066</c:v>
                </c:pt>
                <c:pt idx="220">
                  <c:v>102.050024101067</c:v>
                </c:pt>
                <c:pt idx="221">
                  <c:v>102.175657792826</c:v>
                </c:pt>
                <c:pt idx="222">
                  <c:v>102.300821103563</c:v>
                </c:pt>
                <c:pt idx="223">
                  <c:v>102.425529258182</c:v>
                </c:pt>
                <c:pt idx="224">
                  <c:v>102.549623203666</c:v>
                </c:pt>
                <c:pt idx="225">
                  <c:v>102.67325431093499</c:v>
                </c:pt>
                <c:pt idx="226">
                  <c:v>102.796434856551</c:v>
                </c:pt>
                <c:pt idx="227">
                  <c:v>102.919179004669</c:v>
                </c:pt>
                <c:pt idx="228">
                  <c:v>103.04149911821401</c:v>
                </c:pt>
                <c:pt idx="229">
                  <c:v>103.16323332008599</c:v>
                </c:pt>
                <c:pt idx="230">
                  <c:v>103.28453111649701</c:v>
                </c:pt>
                <c:pt idx="231">
                  <c:v>103.40540284548</c:v>
                </c:pt>
                <c:pt idx="232">
                  <c:v>103.52586092530299</c:v>
                </c:pt>
                <c:pt idx="233">
                  <c:v>103.645743637867</c:v>
                </c:pt>
                <c:pt idx="234">
                  <c:v>103.76522998074201</c:v>
                </c:pt>
                <c:pt idx="235">
                  <c:v>103.88435835451099</c:v>
                </c:pt>
                <c:pt idx="236">
                  <c:v>104.342198849588</c:v>
                </c:pt>
                <c:pt idx="237">
                  <c:v>104.75653477821599</c:v>
                </c:pt>
                <c:pt idx="238">
                  <c:v>105.157465974594</c:v>
                </c:pt>
                <c:pt idx="239">
                  <c:v>105.550993218171</c:v>
                </c:pt>
                <c:pt idx="240">
                  <c:v>105.93995136291301</c:v>
                </c:pt>
                <c:pt idx="241">
                  <c:v>106.32582810452401</c:v>
                </c:pt>
                <c:pt idx="242">
                  <c:v>106.70922713173699</c:v>
                </c:pt>
                <c:pt idx="243">
                  <c:v>107.090716693454</c:v>
                </c:pt>
                <c:pt idx="244">
                  <c:v>107.470533333247</c:v>
                </c:pt>
                <c:pt idx="245">
                  <c:v>107.848637609348</c:v>
                </c:pt>
                <c:pt idx="246">
                  <c:v>108.225270392807</c:v>
                </c:pt>
                <c:pt idx="247">
                  <c:v>108.600496153965</c:v>
                </c:pt>
                <c:pt idx="248">
                  <c:v>108.974182271583</c:v>
                </c:pt>
                <c:pt idx="249">
                  <c:v>109.34652330162299</c:v>
                </c:pt>
                <c:pt idx="250">
                  <c:v>109.717555264401</c:v>
                </c:pt>
                <c:pt idx="251">
                  <c:v>110.08712618489</c:v>
                </c:pt>
                <c:pt idx="252">
                  <c:v>110.45542207889601</c:v>
                </c:pt>
                <c:pt idx="253">
                  <c:v>110.822282773076</c:v>
                </c:pt>
                <c:pt idx="254">
                  <c:v>111.187893310258</c:v>
                </c:pt>
                <c:pt idx="255">
                  <c:v>111.5520911285</c:v>
                </c:pt>
                <c:pt idx="256">
                  <c:v>111.91505965288501</c:v>
                </c:pt>
                <c:pt idx="257">
                  <c:v>112.27682373184</c:v>
                </c:pt>
                <c:pt idx="258">
                  <c:v>112.637218941897</c:v>
                </c:pt>
                <c:pt idx="259">
                  <c:v>112.99642370271999</c:v>
                </c:pt>
                <c:pt idx="260">
                  <c:v>113.35426866100801</c:v>
                </c:pt>
                <c:pt idx="261">
                  <c:v>113.710931880988</c:v>
                </c:pt>
                <c:pt idx="262">
                  <c:v>114.06624403661399</c:v>
                </c:pt>
                <c:pt idx="263">
                  <c:v>114.420383184245</c:v>
                </c:pt>
                <c:pt idx="264">
                  <c:v>114.773180138428</c:v>
                </c:pt>
                <c:pt idx="265">
                  <c:v>115.124813072896</c:v>
                </c:pt>
                <c:pt idx="266">
                  <c:v>115.475112131134</c:v>
                </c:pt>
                <c:pt idx="267">
                  <c:v>115.82406395490401</c:v>
                </c:pt>
                <c:pt idx="268">
                  <c:v>116.17184679805401</c:v>
                </c:pt>
                <c:pt idx="269">
                  <c:v>116.51829361603301</c:v>
                </c:pt>
                <c:pt idx="270">
                  <c:v>116.86358706625801</c:v>
                </c:pt>
                <c:pt idx="271">
                  <c:v>117.207558284759</c:v>
                </c:pt>
                <c:pt idx="272">
                  <c:v>117.55019714928601</c:v>
                </c:pt>
                <c:pt idx="273">
                  <c:v>117.891685785441</c:v>
                </c:pt>
                <c:pt idx="274">
                  <c:v>118.23185730370599</c:v>
                </c:pt>
                <c:pt idx="275">
                  <c:v>118.57070465534299</c:v>
                </c:pt>
                <c:pt idx="276">
                  <c:v>118.90841318095499</c:v>
                </c:pt>
                <c:pt idx="277">
                  <c:v>119.244816988313</c:v>
                </c:pt>
                <c:pt idx="278">
                  <c:v>119.579911274976</c:v>
                </c:pt>
                <c:pt idx="279">
                  <c:v>119.913883958602</c:v>
                </c:pt>
                <c:pt idx="280">
                  <c:v>120.24656927671801</c:v>
                </c:pt>
                <c:pt idx="281">
                  <c:v>120.577964075578</c:v>
                </c:pt>
                <c:pt idx="282">
                  <c:v>120.908063449921</c:v>
                </c:pt>
                <c:pt idx="283">
                  <c:v>121.237059936324</c:v>
                </c:pt>
                <c:pt idx="284">
                  <c:v>121.564789561244</c:v>
                </c:pt>
                <c:pt idx="285">
                  <c:v>121.785383843226</c:v>
                </c:pt>
                <c:pt idx="286">
                  <c:v>122.018208604316</c:v>
                </c:pt>
                <c:pt idx="287">
                  <c:v>121.943360866284</c:v>
                </c:pt>
                <c:pt idx="288">
                  <c:v>121.909269934612</c:v>
                </c:pt>
                <c:pt idx="289">
                  <c:v>121.887223125538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204-4EE2-BCBB-59587765239D}"/>
            </c:ext>
          </c:extLst>
        </c:ser>
        <c:ser>
          <c:idx val="5"/>
          <c:order val="5"/>
          <c:spPr>
            <a:solidFill>
              <a:schemeClr val="accent6"/>
            </a:solidFill>
            <a:ln w="25400">
              <a:noFill/>
            </a:ln>
            <a:effectLst/>
          </c:spPr>
          <c:cat>
            <c:numRef>
              <c:f>sce!$B$9:$B$298</c:f>
              <c:numCache>
                <c:formatCode>General</c:formatCode>
                <c:ptCount val="29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  <c:pt idx="36">
                  <c:v>2051</c:v>
                </c:pt>
                <c:pt idx="37">
                  <c:v>2052</c:v>
                </c:pt>
                <c:pt idx="38">
                  <c:v>2053</c:v>
                </c:pt>
                <c:pt idx="39">
                  <c:v>2054</c:v>
                </c:pt>
                <c:pt idx="40">
                  <c:v>2055</c:v>
                </c:pt>
                <c:pt idx="41">
                  <c:v>2056</c:v>
                </c:pt>
                <c:pt idx="42">
                  <c:v>2057</c:v>
                </c:pt>
                <c:pt idx="43">
                  <c:v>2058</c:v>
                </c:pt>
                <c:pt idx="44">
                  <c:v>2059</c:v>
                </c:pt>
                <c:pt idx="45">
                  <c:v>2060</c:v>
                </c:pt>
                <c:pt idx="46">
                  <c:v>2061</c:v>
                </c:pt>
                <c:pt idx="47">
                  <c:v>2062</c:v>
                </c:pt>
                <c:pt idx="48">
                  <c:v>2063</c:v>
                </c:pt>
                <c:pt idx="49">
                  <c:v>2064</c:v>
                </c:pt>
                <c:pt idx="50">
                  <c:v>2065</c:v>
                </c:pt>
                <c:pt idx="51">
                  <c:v>2066</c:v>
                </c:pt>
                <c:pt idx="52">
                  <c:v>2067</c:v>
                </c:pt>
                <c:pt idx="53">
                  <c:v>2068</c:v>
                </c:pt>
                <c:pt idx="54">
                  <c:v>2069</c:v>
                </c:pt>
                <c:pt idx="55">
                  <c:v>2070</c:v>
                </c:pt>
                <c:pt idx="56">
                  <c:v>2071</c:v>
                </c:pt>
                <c:pt idx="57">
                  <c:v>2072</c:v>
                </c:pt>
                <c:pt idx="58">
                  <c:v>2073</c:v>
                </c:pt>
                <c:pt idx="59">
                  <c:v>2074</c:v>
                </c:pt>
                <c:pt idx="60">
                  <c:v>2075</c:v>
                </c:pt>
                <c:pt idx="61">
                  <c:v>2076</c:v>
                </c:pt>
                <c:pt idx="62">
                  <c:v>2077</c:v>
                </c:pt>
                <c:pt idx="63">
                  <c:v>2078</c:v>
                </c:pt>
                <c:pt idx="64">
                  <c:v>2079</c:v>
                </c:pt>
                <c:pt idx="65">
                  <c:v>2080</c:v>
                </c:pt>
                <c:pt idx="66">
                  <c:v>2081</c:v>
                </c:pt>
                <c:pt idx="67">
                  <c:v>2082</c:v>
                </c:pt>
                <c:pt idx="68">
                  <c:v>2083</c:v>
                </c:pt>
                <c:pt idx="69">
                  <c:v>2084</c:v>
                </c:pt>
                <c:pt idx="70">
                  <c:v>2085</c:v>
                </c:pt>
                <c:pt idx="71">
                  <c:v>2086</c:v>
                </c:pt>
                <c:pt idx="72">
                  <c:v>2087</c:v>
                </c:pt>
                <c:pt idx="73">
                  <c:v>2088</c:v>
                </c:pt>
                <c:pt idx="74">
                  <c:v>2089</c:v>
                </c:pt>
                <c:pt idx="75">
                  <c:v>2090</c:v>
                </c:pt>
                <c:pt idx="76">
                  <c:v>2091</c:v>
                </c:pt>
                <c:pt idx="77">
                  <c:v>2092</c:v>
                </c:pt>
                <c:pt idx="78">
                  <c:v>2093</c:v>
                </c:pt>
                <c:pt idx="79">
                  <c:v>2094</c:v>
                </c:pt>
                <c:pt idx="80">
                  <c:v>2095</c:v>
                </c:pt>
                <c:pt idx="81">
                  <c:v>2096</c:v>
                </c:pt>
                <c:pt idx="82">
                  <c:v>2097</c:v>
                </c:pt>
                <c:pt idx="83">
                  <c:v>2098</c:v>
                </c:pt>
                <c:pt idx="84">
                  <c:v>2099</c:v>
                </c:pt>
                <c:pt idx="85">
                  <c:v>2100</c:v>
                </c:pt>
                <c:pt idx="86">
                  <c:v>2101</c:v>
                </c:pt>
                <c:pt idx="87">
                  <c:v>2102</c:v>
                </c:pt>
                <c:pt idx="88">
                  <c:v>2103</c:v>
                </c:pt>
                <c:pt idx="89">
                  <c:v>2104</c:v>
                </c:pt>
                <c:pt idx="90">
                  <c:v>2105</c:v>
                </c:pt>
                <c:pt idx="91">
                  <c:v>2106</c:v>
                </c:pt>
                <c:pt idx="92">
                  <c:v>2107</c:v>
                </c:pt>
                <c:pt idx="93">
                  <c:v>2108</c:v>
                </c:pt>
                <c:pt idx="94">
                  <c:v>2109</c:v>
                </c:pt>
                <c:pt idx="95">
                  <c:v>2110</c:v>
                </c:pt>
                <c:pt idx="96">
                  <c:v>2111</c:v>
                </c:pt>
                <c:pt idx="97">
                  <c:v>2112</c:v>
                </c:pt>
                <c:pt idx="98">
                  <c:v>2113</c:v>
                </c:pt>
                <c:pt idx="99">
                  <c:v>2114</c:v>
                </c:pt>
                <c:pt idx="100">
                  <c:v>2115</c:v>
                </c:pt>
                <c:pt idx="101">
                  <c:v>2116</c:v>
                </c:pt>
                <c:pt idx="102">
                  <c:v>2117</c:v>
                </c:pt>
                <c:pt idx="103">
                  <c:v>2118</c:v>
                </c:pt>
                <c:pt idx="104">
                  <c:v>2119</c:v>
                </c:pt>
                <c:pt idx="105">
                  <c:v>2120</c:v>
                </c:pt>
                <c:pt idx="106">
                  <c:v>2121</c:v>
                </c:pt>
                <c:pt idx="107">
                  <c:v>2122</c:v>
                </c:pt>
                <c:pt idx="108">
                  <c:v>2123</c:v>
                </c:pt>
                <c:pt idx="109">
                  <c:v>2124</c:v>
                </c:pt>
                <c:pt idx="110">
                  <c:v>2125</c:v>
                </c:pt>
                <c:pt idx="111">
                  <c:v>2126</c:v>
                </c:pt>
                <c:pt idx="112">
                  <c:v>2127</c:v>
                </c:pt>
                <c:pt idx="113">
                  <c:v>2128</c:v>
                </c:pt>
                <c:pt idx="114">
                  <c:v>2129</c:v>
                </c:pt>
                <c:pt idx="115">
                  <c:v>2130</c:v>
                </c:pt>
                <c:pt idx="116">
                  <c:v>2131</c:v>
                </c:pt>
                <c:pt idx="117">
                  <c:v>2132</c:v>
                </c:pt>
                <c:pt idx="118">
                  <c:v>2133</c:v>
                </c:pt>
                <c:pt idx="119">
                  <c:v>2134</c:v>
                </c:pt>
                <c:pt idx="120">
                  <c:v>2135</c:v>
                </c:pt>
                <c:pt idx="121">
                  <c:v>2136</c:v>
                </c:pt>
                <c:pt idx="122">
                  <c:v>2137</c:v>
                </c:pt>
                <c:pt idx="123">
                  <c:v>2138</c:v>
                </c:pt>
                <c:pt idx="124">
                  <c:v>2139</c:v>
                </c:pt>
                <c:pt idx="125">
                  <c:v>2140</c:v>
                </c:pt>
                <c:pt idx="126">
                  <c:v>2141</c:v>
                </c:pt>
                <c:pt idx="127">
                  <c:v>2142</c:v>
                </c:pt>
                <c:pt idx="128">
                  <c:v>2143</c:v>
                </c:pt>
                <c:pt idx="129">
                  <c:v>2144</c:v>
                </c:pt>
                <c:pt idx="130">
                  <c:v>2145</c:v>
                </c:pt>
                <c:pt idx="131">
                  <c:v>2146</c:v>
                </c:pt>
                <c:pt idx="132">
                  <c:v>2147</c:v>
                </c:pt>
                <c:pt idx="133">
                  <c:v>2148</c:v>
                </c:pt>
                <c:pt idx="134">
                  <c:v>2149</c:v>
                </c:pt>
                <c:pt idx="135">
                  <c:v>2150</c:v>
                </c:pt>
                <c:pt idx="136">
                  <c:v>2151</c:v>
                </c:pt>
                <c:pt idx="137">
                  <c:v>2152</c:v>
                </c:pt>
                <c:pt idx="138">
                  <c:v>2153</c:v>
                </c:pt>
                <c:pt idx="139">
                  <c:v>2154</c:v>
                </c:pt>
                <c:pt idx="140">
                  <c:v>2155</c:v>
                </c:pt>
                <c:pt idx="141">
                  <c:v>2156</c:v>
                </c:pt>
                <c:pt idx="142">
                  <c:v>2157</c:v>
                </c:pt>
                <c:pt idx="143">
                  <c:v>2158</c:v>
                </c:pt>
                <c:pt idx="144">
                  <c:v>2159</c:v>
                </c:pt>
                <c:pt idx="145">
                  <c:v>2160</c:v>
                </c:pt>
                <c:pt idx="146">
                  <c:v>2161</c:v>
                </c:pt>
                <c:pt idx="147">
                  <c:v>2162</c:v>
                </c:pt>
                <c:pt idx="148">
                  <c:v>2163</c:v>
                </c:pt>
                <c:pt idx="149">
                  <c:v>2164</c:v>
                </c:pt>
                <c:pt idx="150">
                  <c:v>2165</c:v>
                </c:pt>
                <c:pt idx="151">
                  <c:v>2166</c:v>
                </c:pt>
                <c:pt idx="152">
                  <c:v>2167</c:v>
                </c:pt>
                <c:pt idx="153">
                  <c:v>2168</c:v>
                </c:pt>
                <c:pt idx="154">
                  <c:v>2169</c:v>
                </c:pt>
                <c:pt idx="155">
                  <c:v>2170</c:v>
                </c:pt>
                <c:pt idx="156">
                  <c:v>2171</c:v>
                </c:pt>
                <c:pt idx="157">
                  <c:v>2172</c:v>
                </c:pt>
                <c:pt idx="158">
                  <c:v>2173</c:v>
                </c:pt>
                <c:pt idx="159">
                  <c:v>2174</c:v>
                </c:pt>
                <c:pt idx="160">
                  <c:v>2175</c:v>
                </c:pt>
                <c:pt idx="161">
                  <c:v>2176</c:v>
                </c:pt>
                <c:pt idx="162">
                  <c:v>2177</c:v>
                </c:pt>
                <c:pt idx="163">
                  <c:v>2178</c:v>
                </c:pt>
                <c:pt idx="164">
                  <c:v>2179</c:v>
                </c:pt>
                <c:pt idx="165">
                  <c:v>2180</c:v>
                </c:pt>
                <c:pt idx="166">
                  <c:v>2181</c:v>
                </c:pt>
                <c:pt idx="167">
                  <c:v>2182</c:v>
                </c:pt>
                <c:pt idx="168">
                  <c:v>2183</c:v>
                </c:pt>
                <c:pt idx="169">
                  <c:v>2184</c:v>
                </c:pt>
                <c:pt idx="170">
                  <c:v>2185</c:v>
                </c:pt>
                <c:pt idx="171">
                  <c:v>2186</c:v>
                </c:pt>
                <c:pt idx="172">
                  <c:v>2187</c:v>
                </c:pt>
                <c:pt idx="173">
                  <c:v>2188</c:v>
                </c:pt>
                <c:pt idx="174">
                  <c:v>2189</c:v>
                </c:pt>
                <c:pt idx="175">
                  <c:v>2190</c:v>
                </c:pt>
                <c:pt idx="176">
                  <c:v>2191</c:v>
                </c:pt>
                <c:pt idx="177">
                  <c:v>2192</c:v>
                </c:pt>
                <c:pt idx="178">
                  <c:v>2193</c:v>
                </c:pt>
                <c:pt idx="179">
                  <c:v>2194</c:v>
                </c:pt>
                <c:pt idx="180">
                  <c:v>2195</c:v>
                </c:pt>
                <c:pt idx="181">
                  <c:v>2196</c:v>
                </c:pt>
                <c:pt idx="182">
                  <c:v>2197</c:v>
                </c:pt>
                <c:pt idx="183">
                  <c:v>2198</c:v>
                </c:pt>
                <c:pt idx="184">
                  <c:v>2199</c:v>
                </c:pt>
                <c:pt idx="185">
                  <c:v>2200</c:v>
                </c:pt>
                <c:pt idx="186">
                  <c:v>2201</c:v>
                </c:pt>
                <c:pt idx="187">
                  <c:v>2202</c:v>
                </c:pt>
                <c:pt idx="188">
                  <c:v>2203</c:v>
                </c:pt>
                <c:pt idx="189">
                  <c:v>2204</c:v>
                </c:pt>
                <c:pt idx="190">
                  <c:v>2205</c:v>
                </c:pt>
                <c:pt idx="191">
                  <c:v>2206</c:v>
                </c:pt>
                <c:pt idx="192">
                  <c:v>2207</c:v>
                </c:pt>
                <c:pt idx="193">
                  <c:v>2208</c:v>
                </c:pt>
                <c:pt idx="194">
                  <c:v>2209</c:v>
                </c:pt>
                <c:pt idx="195">
                  <c:v>2210</c:v>
                </c:pt>
                <c:pt idx="196">
                  <c:v>2211</c:v>
                </c:pt>
                <c:pt idx="197">
                  <c:v>2212</c:v>
                </c:pt>
                <c:pt idx="198">
                  <c:v>2213</c:v>
                </c:pt>
                <c:pt idx="199">
                  <c:v>2214</c:v>
                </c:pt>
                <c:pt idx="200">
                  <c:v>2215</c:v>
                </c:pt>
                <c:pt idx="201">
                  <c:v>2216</c:v>
                </c:pt>
                <c:pt idx="202">
                  <c:v>2217</c:v>
                </c:pt>
                <c:pt idx="203">
                  <c:v>2218</c:v>
                </c:pt>
                <c:pt idx="204">
                  <c:v>2219</c:v>
                </c:pt>
                <c:pt idx="205">
                  <c:v>2220</c:v>
                </c:pt>
                <c:pt idx="206">
                  <c:v>2221</c:v>
                </c:pt>
                <c:pt idx="207">
                  <c:v>2222</c:v>
                </c:pt>
                <c:pt idx="208">
                  <c:v>2223</c:v>
                </c:pt>
                <c:pt idx="209">
                  <c:v>2224</c:v>
                </c:pt>
                <c:pt idx="210">
                  <c:v>2225</c:v>
                </c:pt>
                <c:pt idx="211">
                  <c:v>2226</c:v>
                </c:pt>
                <c:pt idx="212">
                  <c:v>2227</c:v>
                </c:pt>
                <c:pt idx="213">
                  <c:v>2228</c:v>
                </c:pt>
                <c:pt idx="214">
                  <c:v>2229</c:v>
                </c:pt>
                <c:pt idx="215">
                  <c:v>2230</c:v>
                </c:pt>
                <c:pt idx="216">
                  <c:v>2231</c:v>
                </c:pt>
                <c:pt idx="217">
                  <c:v>2232</c:v>
                </c:pt>
                <c:pt idx="218">
                  <c:v>2233</c:v>
                </c:pt>
                <c:pt idx="219">
                  <c:v>2234</c:v>
                </c:pt>
                <c:pt idx="220">
                  <c:v>2235</c:v>
                </c:pt>
                <c:pt idx="221">
                  <c:v>2236</c:v>
                </c:pt>
                <c:pt idx="222">
                  <c:v>2237</c:v>
                </c:pt>
                <c:pt idx="223">
                  <c:v>2238</c:v>
                </c:pt>
                <c:pt idx="224">
                  <c:v>2239</c:v>
                </c:pt>
                <c:pt idx="225">
                  <c:v>2240</c:v>
                </c:pt>
                <c:pt idx="226">
                  <c:v>2241</c:v>
                </c:pt>
                <c:pt idx="227">
                  <c:v>2242</c:v>
                </c:pt>
                <c:pt idx="228">
                  <c:v>2243</c:v>
                </c:pt>
                <c:pt idx="229">
                  <c:v>2244</c:v>
                </c:pt>
                <c:pt idx="230">
                  <c:v>2245</c:v>
                </c:pt>
                <c:pt idx="231">
                  <c:v>2246</c:v>
                </c:pt>
                <c:pt idx="232">
                  <c:v>2247</c:v>
                </c:pt>
                <c:pt idx="233">
                  <c:v>2248</c:v>
                </c:pt>
                <c:pt idx="234">
                  <c:v>2249</c:v>
                </c:pt>
                <c:pt idx="235">
                  <c:v>2250</c:v>
                </c:pt>
                <c:pt idx="236">
                  <c:v>2251</c:v>
                </c:pt>
                <c:pt idx="237">
                  <c:v>2252</c:v>
                </c:pt>
                <c:pt idx="238">
                  <c:v>2253</c:v>
                </c:pt>
                <c:pt idx="239">
                  <c:v>2254</c:v>
                </c:pt>
                <c:pt idx="240">
                  <c:v>2255</c:v>
                </c:pt>
                <c:pt idx="241">
                  <c:v>2256</c:v>
                </c:pt>
                <c:pt idx="242">
                  <c:v>2257</c:v>
                </c:pt>
                <c:pt idx="243">
                  <c:v>2258</c:v>
                </c:pt>
                <c:pt idx="244">
                  <c:v>2259</c:v>
                </c:pt>
                <c:pt idx="245">
                  <c:v>2260</c:v>
                </c:pt>
                <c:pt idx="246">
                  <c:v>2261</c:v>
                </c:pt>
                <c:pt idx="247">
                  <c:v>2262</c:v>
                </c:pt>
                <c:pt idx="248">
                  <c:v>2263</c:v>
                </c:pt>
                <c:pt idx="249">
                  <c:v>2264</c:v>
                </c:pt>
                <c:pt idx="250">
                  <c:v>2265</c:v>
                </c:pt>
                <c:pt idx="251">
                  <c:v>2266</c:v>
                </c:pt>
                <c:pt idx="252">
                  <c:v>2267</c:v>
                </c:pt>
                <c:pt idx="253">
                  <c:v>2268</c:v>
                </c:pt>
                <c:pt idx="254">
                  <c:v>2269</c:v>
                </c:pt>
                <c:pt idx="255">
                  <c:v>2270</c:v>
                </c:pt>
                <c:pt idx="256">
                  <c:v>2271</c:v>
                </c:pt>
                <c:pt idx="257">
                  <c:v>2272</c:v>
                </c:pt>
                <c:pt idx="258">
                  <c:v>2273</c:v>
                </c:pt>
                <c:pt idx="259">
                  <c:v>2274</c:v>
                </c:pt>
                <c:pt idx="260">
                  <c:v>2275</c:v>
                </c:pt>
                <c:pt idx="261">
                  <c:v>2276</c:v>
                </c:pt>
                <c:pt idx="262">
                  <c:v>2277</c:v>
                </c:pt>
                <c:pt idx="263">
                  <c:v>2278</c:v>
                </c:pt>
                <c:pt idx="264">
                  <c:v>2279</c:v>
                </c:pt>
                <c:pt idx="265">
                  <c:v>2280</c:v>
                </c:pt>
                <c:pt idx="266">
                  <c:v>2281</c:v>
                </c:pt>
                <c:pt idx="267">
                  <c:v>2282</c:v>
                </c:pt>
                <c:pt idx="268">
                  <c:v>2283</c:v>
                </c:pt>
                <c:pt idx="269">
                  <c:v>2284</c:v>
                </c:pt>
                <c:pt idx="270">
                  <c:v>2285</c:v>
                </c:pt>
                <c:pt idx="271">
                  <c:v>2286</c:v>
                </c:pt>
                <c:pt idx="272">
                  <c:v>2287</c:v>
                </c:pt>
                <c:pt idx="273">
                  <c:v>2288</c:v>
                </c:pt>
                <c:pt idx="274">
                  <c:v>2289</c:v>
                </c:pt>
                <c:pt idx="275">
                  <c:v>2290</c:v>
                </c:pt>
                <c:pt idx="276">
                  <c:v>2291</c:v>
                </c:pt>
                <c:pt idx="277">
                  <c:v>2292</c:v>
                </c:pt>
                <c:pt idx="278">
                  <c:v>2293</c:v>
                </c:pt>
                <c:pt idx="279">
                  <c:v>2294</c:v>
                </c:pt>
                <c:pt idx="280">
                  <c:v>2295</c:v>
                </c:pt>
                <c:pt idx="281">
                  <c:v>2296</c:v>
                </c:pt>
                <c:pt idx="282">
                  <c:v>2297</c:v>
                </c:pt>
                <c:pt idx="283">
                  <c:v>2298</c:v>
                </c:pt>
                <c:pt idx="284">
                  <c:v>2299</c:v>
                </c:pt>
                <c:pt idx="285">
                  <c:v>2300</c:v>
                </c:pt>
                <c:pt idx="286">
                  <c:v>2301</c:v>
                </c:pt>
                <c:pt idx="287">
                  <c:v>2302</c:v>
                </c:pt>
                <c:pt idx="288">
                  <c:v>2303</c:v>
                </c:pt>
                <c:pt idx="289">
                  <c:v>2304</c:v>
                </c:pt>
              </c:numCache>
            </c:numRef>
          </c:cat>
          <c:val>
            <c:numRef>
              <c:f>sce!$AM$9:$AM$298</c:f>
              <c:numCache>
                <c:formatCode>General</c:formatCode>
                <c:ptCount val="290"/>
                <c:pt idx="0">
                  <c:v>50</c:v>
                </c:pt>
                <c:pt idx="1">
                  <c:v>52.444000000000003</c:v>
                </c:pt>
                <c:pt idx="2">
                  <c:v>52.870118462269097</c:v>
                </c:pt>
                <c:pt idx="3">
                  <c:v>53.3509020590039</c:v>
                </c:pt>
                <c:pt idx="4">
                  <c:v>53.866378943578198</c:v>
                </c:pt>
                <c:pt idx="5">
                  <c:v>54.400593330991803</c:v>
                </c:pt>
                <c:pt idx="6">
                  <c:v>54.946531589388201</c:v>
                </c:pt>
                <c:pt idx="7">
                  <c:v>55.500610842407802</c:v>
                </c:pt>
                <c:pt idx="8">
                  <c:v>56.061013295432502</c:v>
                </c:pt>
                <c:pt idx="9">
                  <c:v>56.626830297291903</c:v>
                </c:pt>
                <c:pt idx="10">
                  <c:v>57.197621361197797</c:v>
                </c:pt>
                <c:pt idx="11">
                  <c:v>57.773186745880103</c:v>
                </c:pt>
                <c:pt idx="12">
                  <c:v>58.353449509597098</c:v>
                </c:pt>
                <c:pt idx="13">
                  <c:v>58.937961666078699</c:v>
                </c:pt>
                <c:pt idx="14">
                  <c:v>59.527121372605698</c:v>
                </c:pt>
                <c:pt idx="15">
                  <c:v>60.120399276116302</c:v>
                </c:pt>
                <c:pt idx="16">
                  <c:v>60.718123093207801</c:v>
                </c:pt>
                <c:pt idx="17">
                  <c:v>61.319673792463099</c:v>
                </c:pt>
                <c:pt idx="18">
                  <c:v>61.924879301739097</c:v>
                </c:pt>
                <c:pt idx="19">
                  <c:v>62.533516859959597</c:v>
                </c:pt>
                <c:pt idx="20">
                  <c:v>63.145319747809197</c:v>
                </c:pt>
                <c:pt idx="21">
                  <c:v>63.759983031779299</c:v>
                </c:pt>
                <c:pt idx="22">
                  <c:v>64.3707325166164</c:v>
                </c:pt>
                <c:pt idx="23">
                  <c:v>64.990040300868799</c:v>
                </c:pt>
                <c:pt idx="24">
                  <c:v>65.603941406472799</c:v>
                </c:pt>
                <c:pt idx="25">
                  <c:v>66.219066954772302</c:v>
                </c:pt>
                <c:pt idx="26">
                  <c:v>66.834441736443594</c:v>
                </c:pt>
                <c:pt idx="27">
                  <c:v>67.449592255939606</c:v>
                </c:pt>
                <c:pt idx="28">
                  <c:v>68.064058128769702</c:v>
                </c:pt>
                <c:pt idx="29">
                  <c:v>68.676983819122697</c:v>
                </c:pt>
                <c:pt idx="30">
                  <c:v>69.287950520863802</c:v>
                </c:pt>
                <c:pt idx="31">
                  <c:v>69.896517903607602</c:v>
                </c:pt>
                <c:pt idx="32">
                  <c:v>70.502231980717497</c:v>
                </c:pt>
                <c:pt idx="33">
                  <c:v>71.104263114715494</c:v>
                </c:pt>
                <c:pt idx="34">
                  <c:v>71.702190859599597</c:v>
                </c:pt>
                <c:pt idx="35">
                  <c:v>72.295579845151394</c:v>
                </c:pt>
                <c:pt idx="36">
                  <c:v>72.876734347343202</c:v>
                </c:pt>
                <c:pt idx="37">
                  <c:v>73.452598050409605</c:v>
                </c:pt>
                <c:pt idx="38">
                  <c:v>74.022205663951496</c:v>
                </c:pt>
                <c:pt idx="39">
                  <c:v>74.585056028676206</c:v>
                </c:pt>
                <c:pt idx="40">
                  <c:v>75.140707730886803</c:v>
                </c:pt>
                <c:pt idx="41">
                  <c:v>75.6887498087426</c:v>
                </c:pt>
                <c:pt idx="42">
                  <c:v>76.228502582741001</c:v>
                </c:pt>
                <c:pt idx="43">
                  <c:v>76.759622493607694</c:v>
                </c:pt>
                <c:pt idx="44">
                  <c:v>77.2817730299695</c:v>
                </c:pt>
                <c:pt idx="45">
                  <c:v>77.794627244603106</c:v>
                </c:pt>
                <c:pt idx="46">
                  <c:v>78.297617408838207</c:v>
                </c:pt>
                <c:pt idx="47">
                  <c:v>78.783680233937503</c:v>
                </c:pt>
                <c:pt idx="48">
                  <c:v>79.259855320243403</c:v>
                </c:pt>
                <c:pt idx="49">
                  <c:v>79.725433362697899</c:v>
                </c:pt>
                <c:pt idx="50">
                  <c:v>80.180273035025294</c:v>
                </c:pt>
                <c:pt idx="51">
                  <c:v>80.623885596281596</c:v>
                </c:pt>
                <c:pt idx="52">
                  <c:v>81.056044492793802</c:v>
                </c:pt>
                <c:pt idx="53">
                  <c:v>81.476556032963799</c:v>
                </c:pt>
                <c:pt idx="54">
                  <c:v>81.885251046124594</c:v>
                </c:pt>
                <c:pt idx="55">
                  <c:v>82.281982348653798</c:v>
                </c:pt>
                <c:pt idx="56">
                  <c:v>82.666623239139497</c:v>
                </c:pt>
                <c:pt idx="57">
                  <c:v>83.039066627860805</c:v>
                </c:pt>
                <c:pt idx="58">
                  <c:v>83.399224483054695</c:v>
                </c:pt>
                <c:pt idx="59">
                  <c:v>83.747027428084294</c:v>
                </c:pt>
                <c:pt idx="60">
                  <c:v>84.082424403078207</c:v>
                </c:pt>
                <c:pt idx="61">
                  <c:v>84.405382345467203</c:v>
                </c:pt>
                <c:pt idx="62">
                  <c:v>84.7157818578725</c:v>
                </c:pt>
                <c:pt idx="63">
                  <c:v>85.013715645749997</c:v>
                </c:pt>
                <c:pt idx="64">
                  <c:v>85.299208869233098</c:v>
                </c:pt>
                <c:pt idx="65">
                  <c:v>85.5722992779409</c:v>
                </c:pt>
                <c:pt idx="66">
                  <c:v>85.833114347062306</c:v>
                </c:pt>
                <c:pt idx="67">
                  <c:v>86.081666709002903</c:v>
                </c:pt>
                <c:pt idx="68">
                  <c:v>86.318032626629105</c:v>
                </c:pt>
                <c:pt idx="69">
                  <c:v>86.542360890511205</c:v>
                </c:pt>
                <c:pt idx="70">
                  <c:v>86.754727123900196</c:v>
                </c:pt>
                <c:pt idx="71">
                  <c:v>86.955287320151399</c:v>
                </c:pt>
                <c:pt idx="72">
                  <c:v>87.144189481605395</c:v>
                </c:pt>
                <c:pt idx="73">
                  <c:v>87.321586444320701</c:v>
                </c:pt>
                <c:pt idx="74">
                  <c:v>87.487640181629899</c:v>
                </c:pt>
                <c:pt idx="75">
                  <c:v>87.642521705505203</c:v>
                </c:pt>
                <c:pt idx="76">
                  <c:v>87.786426305229995</c:v>
                </c:pt>
                <c:pt idx="77">
                  <c:v>87.919560557826898</c:v>
                </c:pt>
                <c:pt idx="78">
                  <c:v>88.042122666962598</c:v>
                </c:pt>
                <c:pt idx="79">
                  <c:v>88.154309151109601</c:v>
                </c:pt>
                <c:pt idx="80">
                  <c:v>88.256362995382801</c:v>
                </c:pt>
                <c:pt idx="81">
                  <c:v>88.3484965012522</c:v>
                </c:pt>
                <c:pt idx="82">
                  <c:v>88.4309238354884</c:v>
                </c:pt>
                <c:pt idx="83">
                  <c:v>88.503890795679595</c:v>
                </c:pt>
                <c:pt idx="84">
                  <c:v>88.662639149757894</c:v>
                </c:pt>
                <c:pt idx="85">
                  <c:v>88.808985833236903</c:v>
                </c:pt>
                <c:pt idx="86">
                  <c:v>88.938375269922801</c:v>
                </c:pt>
                <c:pt idx="87">
                  <c:v>89.060794721293703</c:v>
                </c:pt>
                <c:pt idx="88">
                  <c:v>89.173306770110798</c:v>
                </c:pt>
                <c:pt idx="89">
                  <c:v>89.276649074505997</c:v>
                </c:pt>
                <c:pt idx="90">
                  <c:v>89.371349285123202</c:v>
                </c:pt>
                <c:pt idx="91">
                  <c:v>89.457859234687902</c:v>
                </c:pt>
                <c:pt idx="92">
                  <c:v>89.53646993545</c:v>
                </c:pt>
                <c:pt idx="93">
                  <c:v>89.607487281237098</c:v>
                </c:pt>
                <c:pt idx="94">
                  <c:v>89.671188136796502</c:v>
                </c:pt>
                <c:pt idx="95">
                  <c:v>89.727833864124094</c:v>
                </c:pt>
                <c:pt idx="96">
                  <c:v>89.777676009237894</c:v>
                </c:pt>
                <c:pt idx="97">
                  <c:v>89.820959200519496</c:v>
                </c:pt>
                <c:pt idx="98">
                  <c:v>89.857890467487593</c:v>
                </c:pt>
                <c:pt idx="99">
                  <c:v>89.8887231490624</c:v>
                </c:pt>
                <c:pt idx="100">
                  <c:v>89.913698376892597</c:v>
                </c:pt>
                <c:pt idx="101">
                  <c:v>89.933049416504801</c:v>
                </c:pt>
                <c:pt idx="102">
                  <c:v>89.949166042598804</c:v>
                </c:pt>
                <c:pt idx="103">
                  <c:v>89.959836711508402</c:v>
                </c:pt>
                <c:pt idx="104">
                  <c:v>89.965314588600805</c:v>
                </c:pt>
                <c:pt idx="105">
                  <c:v>89.965878790118495</c:v>
                </c:pt>
                <c:pt idx="106">
                  <c:v>89.961787999293094</c:v>
                </c:pt>
                <c:pt idx="107">
                  <c:v>89.953273677926802</c:v>
                </c:pt>
                <c:pt idx="108">
                  <c:v>89.940549621232094</c:v>
                </c:pt>
                <c:pt idx="109">
                  <c:v>89.923816839971295</c:v>
                </c:pt>
                <c:pt idx="110">
                  <c:v>89.903236020866302</c:v>
                </c:pt>
                <c:pt idx="111">
                  <c:v>89.879033353186998</c:v>
                </c:pt>
                <c:pt idx="112">
                  <c:v>89.851350288386001</c:v>
                </c:pt>
                <c:pt idx="113">
                  <c:v>89.820366295503106</c:v>
                </c:pt>
                <c:pt idx="114">
                  <c:v>89.786250738024506</c:v>
                </c:pt>
                <c:pt idx="115">
                  <c:v>89.769668122398002</c:v>
                </c:pt>
                <c:pt idx="116">
                  <c:v>89.766210947465595</c:v>
                </c:pt>
                <c:pt idx="117">
                  <c:v>89.774049407775095</c:v>
                </c:pt>
                <c:pt idx="118">
                  <c:v>89.791575702780705</c:v>
                </c:pt>
                <c:pt idx="119">
                  <c:v>89.817539282222896</c:v>
                </c:pt>
                <c:pt idx="120">
                  <c:v>89.850924276932204</c:v>
                </c:pt>
                <c:pt idx="121">
                  <c:v>89.891141458089706</c:v>
                </c:pt>
                <c:pt idx="122">
                  <c:v>89.937460224988996</c:v>
                </c:pt>
                <c:pt idx="123">
                  <c:v>89.988431830712699</c:v>
                </c:pt>
                <c:pt idx="124">
                  <c:v>90.044212077449998</c:v>
                </c:pt>
                <c:pt idx="125">
                  <c:v>90.103597024391206</c:v>
                </c:pt>
                <c:pt idx="126">
                  <c:v>90.167216345408605</c:v>
                </c:pt>
                <c:pt idx="127">
                  <c:v>90.233224511591203</c:v>
                </c:pt>
                <c:pt idx="128">
                  <c:v>90.303174124637195</c:v>
                </c:pt>
                <c:pt idx="129">
                  <c:v>90.374722756097</c:v>
                </c:pt>
                <c:pt idx="130">
                  <c:v>90.448340123641998</c:v>
                </c:pt>
                <c:pt idx="131">
                  <c:v>90.523802401516804</c:v>
                </c:pt>
                <c:pt idx="132">
                  <c:v>90.600995346688904</c:v>
                </c:pt>
                <c:pt idx="133">
                  <c:v>90.679809129968007</c:v>
                </c:pt>
                <c:pt idx="134">
                  <c:v>90.760139568201296</c:v>
                </c:pt>
                <c:pt idx="135">
                  <c:v>90.841721514526697</c:v>
                </c:pt>
                <c:pt idx="136">
                  <c:v>90.924601064612403</c:v>
                </c:pt>
                <c:pt idx="137">
                  <c:v>91.008701279637506</c:v>
                </c:pt>
                <c:pt idx="138">
                  <c:v>91.093949111160001</c:v>
                </c:pt>
                <c:pt idx="139">
                  <c:v>91.180276555425806</c:v>
                </c:pt>
                <c:pt idx="140">
                  <c:v>91.267619975073899</c:v>
                </c:pt>
                <c:pt idx="141">
                  <c:v>91.355919650896695</c:v>
                </c:pt>
                <c:pt idx="142">
                  <c:v>91.445119415838406</c:v>
                </c:pt>
                <c:pt idx="143">
                  <c:v>91.535003277936596</c:v>
                </c:pt>
                <c:pt idx="144">
                  <c:v>91.625651307799799</c:v>
                </c:pt>
                <c:pt idx="145">
                  <c:v>91.717023961148499</c:v>
                </c:pt>
                <c:pt idx="146">
                  <c:v>91.8090818474722</c:v>
                </c:pt>
                <c:pt idx="147">
                  <c:v>91.901787454977807</c:v>
                </c:pt>
                <c:pt idx="148">
                  <c:v>91.995104914495201</c:v>
                </c:pt>
                <c:pt idx="149">
                  <c:v>92.088838463794104</c:v>
                </c:pt>
                <c:pt idx="150">
                  <c:v>92.183083119812196</c:v>
                </c:pt>
                <c:pt idx="151">
                  <c:v>92.277815378013301</c:v>
                </c:pt>
                <c:pt idx="152">
                  <c:v>92.373010652009796</c:v>
                </c:pt>
                <c:pt idx="153">
                  <c:v>92.468484497954506</c:v>
                </c:pt>
                <c:pt idx="154">
                  <c:v>92.564340564705105</c:v>
                </c:pt>
                <c:pt idx="155">
                  <c:v>92.660564450595601</c:v>
                </c:pt>
                <c:pt idx="156">
                  <c:v>92.757139932800598</c:v>
                </c:pt>
                <c:pt idx="157">
                  <c:v>92.853890633729904</c:v>
                </c:pt>
                <c:pt idx="158">
                  <c:v>92.950926748982994</c:v>
                </c:pt>
                <c:pt idx="159">
                  <c:v>93.048240532780795</c:v>
                </c:pt>
                <c:pt idx="160">
                  <c:v>93.145821889039496</c:v>
                </c:pt>
                <c:pt idx="161">
                  <c:v>93.243500156830507</c:v>
                </c:pt>
                <c:pt idx="162">
                  <c:v>93.341390549040099</c:v>
                </c:pt>
                <c:pt idx="163">
                  <c:v>93.439490194337495</c:v>
                </c:pt>
                <c:pt idx="164">
                  <c:v>93.537793477594406</c:v>
                </c:pt>
                <c:pt idx="165">
                  <c:v>93.636133719611294</c:v>
                </c:pt>
                <c:pt idx="166">
                  <c:v>93.734629989602595</c:v>
                </c:pt>
                <c:pt idx="167">
                  <c:v>93.833282946719905</c:v>
                </c:pt>
                <c:pt idx="168">
                  <c:v>93.931929764921605</c:v>
                </c:pt>
                <c:pt idx="169">
                  <c:v>94.030692970348696</c:v>
                </c:pt>
                <c:pt idx="170">
                  <c:v>94.129576489081501</c:v>
                </c:pt>
                <c:pt idx="171">
                  <c:v>94.228420262990596</c:v>
                </c:pt>
                <c:pt idx="172">
                  <c:v>94.327349453481801</c:v>
                </c:pt>
                <c:pt idx="173">
                  <c:v>94.426370306039701</c:v>
                </c:pt>
                <c:pt idx="174">
                  <c:v>94.525324594229502</c:v>
                </c:pt>
                <c:pt idx="175">
                  <c:v>94.624339478952095</c:v>
                </c:pt>
                <c:pt idx="176">
                  <c:v>94.723422835370002</c:v>
                </c:pt>
                <c:pt idx="177">
                  <c:v>94.822417611398706</c:v>
                </c:pt>
                <c:pt idx="178">
                  <c:v>94.921452517024406</c:v>
                </c:pt>
                <c:pt idx="179">
                  <c:v>95.020536579721096</c:v>
                </c:pt>
                <c:pt idx="180">
                  <c:v>95.119513478579407</c:v>
                </c:pt>
                <c:pt idx="181">
                  <c:v>95.218513164870203</c:v>
                </c:pt>
                <c:pt idx="182">
                  <c:v>95.3175454981874</c:v>
                </c:pt>
                <c:pt idx="183">
                  <c:v>95.416454600165594</c:v>
                </c:pt>
                <c:pt idx="184">
                  <c:v>95.5153480572299</c:v>
                </c:pt>
                <c:pt idx="185">
                  <c:v>95.6142116410537</c:v>
                </c:pt>
                <c:pt idx="186">
                  <c:v>95.712866111224301</c:v>
                </c:pt>
                <c:pt idx="187">
                  <c:v>95.811417354045801</c:v>
                </c:pt>
                <c:pt idx="188">
                  <c:v>95.909692713655502</c:v>
                </c:pt>
                <c:pt idx="189">
                  <c:v>96.007800704040804</c:v>
                </c:pt>
                <c:pt idx="190">
                  <c:v>96.105732456546804</c:v>
                </c:pt>
                <c:pt idx="191">
                  <c:v>96.203318826133099</c:v>
                </c:pt>
                <c:pt idx="192">
                  <c:v>96.300671852220603</c:v>
                </c:pt>
                <c:pt idx="193">
                  <c:v>96.397788135279995</c:v>
                </c:pt>
                <c:pt idx="194">
                  <c:v>96.494505695230998</c:v>
                </c:pt>
                <c:pt idx="195">
                  <c:v>96.590941196058097</c:v>
                </c:pt>
                <c:pt idx="196">
                  <c:v>96.687097504938194</c:v>
                </c:pt>
                <c:pt idx="197">
                  <c:v>96.782819837499801</c:v>
                </c:pt>
                <c:pt idx="198">
                  <c:v>96.878229538037402</c:v>
                </c:pt>
                <c:pt idx="199">
                  <c:v>96.973335316430294</c:v>
                </c:pt>
                <c:pt idx="200">
                  <c:v>97.068143342566302</c:v>
                </c:pt>
                <c:pt idx="201">
                  <c:v>97.162504542230494</c:v>
                </c:pt>
                <c:pt idx="202">
                  <c:v>97.256543933834493</c:v>
                </c:pt>
                <c:pt idx="203">
                  <c:v>97.3502746501632</c:v>
                </c:pt>
                <c:pt idx="204">
                  <c:v>97.443552442126105</c:v>
                </c:pt>
                <c:pt idx="205">
                  <c:v>97.536505460802204</c:v>
                </c:pt>
                <c:pt idx="206">
                  <c:v>97.629150390428194</c:v>
                </c:pt>
                <c:pt idx="207">
                  <c:v>97.721500406188497</c:v>
                </c:pt>
                <c:pt idx="208">
                  <c:v>97.813412905352095</c:v>
                </c:pt>
                <c:pt idx="209">
                  <c:v>97.9050168800634</c:v>
                </c:pt>
                <c:pt idx="210">
                  <c:v>98.038100704240307</c:v>
                </c:pt>
                <c:pt idx="211">
                  <c:v>98.167721275484794</c:v>
                </c:pt>
                <c:pt idx="212">
                  <c:v>98.295140972133794</c:v>
                </c:pt>
                <c:pt idx="213">
                  <c:v>98.421288155737201</c:v>
                </c:pt>
                <c:pt idx="214">
                  <c:v>98.546562673845102</c:v>
                </c:pt>
                <c:pt idx="215">
                  <c:v>98.671173495101996</c:v>
                </c:pt>
                <c:pt idx="216">
                  <c:v>98.795078005892293</c:v>
                </c:pt>
                <c:pt idx="217">
                  <c:v>98.918455535540502</c:v>
                </c:pt>
                <c:pt idx="218">
                  <c:v>99.041349534571197</c:v>
                </c:pt>
                <c:pt idx="219">
                  <c:v>99.163786837119702</c:v>
                </c:pt>
                <c:pt idx="220">
                  <c:v>99.285631840147502</c:v>
                </c:pt>
                <c:pt idx="221">
                  <c:v>99.407016313696701</c:v>
                </c:pt>
                <c:pt idx="222">
                  <c:v>99.527959617645706</c:v>
                </c:pt>
                <c:pt idx="223">
                  <c:v>99.648476326283699</c:v>
                </c:pt>
                <c:pt idx="224">
                  <c:v>99.768424497964105</c:v>
                </c:pt>
                <c:pt idx="225">
                  <c:v>99.887932561367805</c:v>
                </c:pt>
                <c:pt idx="226">
                  <c:v>100.007018130787</c:v>
                </c:pt>
                <c:pt idx="227">
                  <c:v>100.125694742021</c:v>
                </c:pt>
                <c:pt idx="228">
                  <c:v>100.243974141542</c:v>
                </c:pt>
                <c:pt idx="229">
                  <c:v>100.361711717539</c:v>
                </c:pt>
                <c:pt idx="230">
                  <c:v>100.479034084682</c:v>
                </c:pt>
                <c:pt idx="231">
                  <c:v>100.59595703118001</c:v>
                </c:pt>
                <c:pt idx="232">
                  <c:v>100.71249243557</c:v>
                </c:pt>
                <c:pt idx="233">
                  <c:v>100.828495838999</c:v>
                </c:pt>
                <c:pt idx="234">
                  <c:v>100.94412030785401</c:v>
                </c:pt>
                <c:pt idx="235">
                  <c:v>101.05940816162099</c:v>
                </c:pt>
                <c:pt idx="236">
                  <c:v>101.478447545674</c:v>
                </c:pt>
                <c:pt idx="237">
                  <c:v>101.874102946862</c:v>
                </c:pt>
                <c:pt idx="238">
                  <c:v>102.256463001949</c:v>
                </c:pt>
                <c:pt idx="239">
                  <c:v>102.631528041325</c:v>
                </c:pt>
                <c:pt idx="240">
                  <c:v>103.00214450388199</c:v>
                </c:pt>
                <c:pt idx="241">
                  <c:v>103.369790716061</c:v>
                </c:pt>
                <c:pt idx="242">
                  <c:v>103.73508298997901</c:v>
                </c:pt>
                <c:pt idx="243">
                  <c:v>104.09856197177</c:v>
                </c:pt>
                <c:pt idx="244">
                  <c:v>104.460467270951</c:v>
                </c:pt>
                <c:pt idx="245">
                  <c:v>104.820775565882</c:v>
                </c:pt>
                <c:pt idx="246">
                  <c:v>105.179701438517</c:v>
                </c:pt>
                <c:pt idx="247">
                  <c:v>105.537313646268</c:v>
                </c:pt>
                <c:pt idx="248">
                  <c:v>105.893496642522</c:v>
                </c:pt>
                <c:pt idx="249">
                  <c:v>106.248418779727</c:v>
                </c:pt>
                <c:pt idx="250">
                  <c:v>106.602120965994</c:v>
                </c:pt>
                <c:pt idx="251">
                  <c:v>106.954468894453</c:v>
                </c:pt>
                <c:pt idx="252">
                  <c:v>107.305622293363</c:v>
                </c:pt>
                <c:pt idx="253">
                  <c:v>107.65544573855399</c:v>
                </c:pt>
                <c:pt idx="254">
                  <c:v>108.004097983932</c:v>
                </c:pt>
                <c:pt idx="255">
                  <c:v>108.351441424687</c:v>
                </c:pt>
                <c:pt idx="256">
                  <c:v>108.697633244923</c:v>
                </c:pt>
                <c:pt idx="257">
                  <c:v>109.042703788548</c:v>
                </c:pt>
                <c:pt idx="258">
                  <c:v>109.38650707119101</c:v>
                </c:pt>
                <c:pt idx="259">
                  <c:v>109.729195386908</c:v>
                </c:pt>
                <c:pt idx="260">
                  <c:v>110.07062473748201</c:v>
                </c:pt>
                <c:pt idx="261">
                  <c:v>110.410947154894</c:v>
                </c:pt>
                <c:pt idx="262">
                  <c:v>110.750018660694</c:v>
                </c:pt>
                <c:pt idx="263">
                  <c:v>111.087991273288</c:v>
                </c:pt>
                <c:pt idx="264">
                  <c:v>111.424721148714</c:v>
                </c:pt>
                <c:pt idx="265">
                  <c:v>111.760360410039</c:v>
                </c:pt>
                <c:pt idx="266">
                  <c:v>112.094764626201</c:v>
                </c:pt>
                <c:pt idx="267">
                  <c:v>112.427914192369</c:v>
                </c:pt>
                <c:pt idx="268">
                  <c:v>112.759967820952</c:v>
                </c:pt>
                <c:pt idx="269">
                  <c:v>113.090783916136</c:v>
                </c:pt>
                <c:pt idx="270">
                  <c:v>113.420518715394</c:v>
                </c:pt>
                <c:pt idx="271">
                  <c:v>113.749028911568</c:v>
                </c:pt>
                <c:pt idx="272">
                  <c:v>114.07629785007001</c:v>
                </c:pt>
                <c:pt idx="273">
                  <c:v>114.40248785613301</c:v>
                </c:pt>
                <c:pt idx="274">
                  <c:v>114.72745768135999</c:v>
                </c:pt>
                <c:pt idx="275">
                  <c:v>115.051193526717</c:v>
                </c:pt>
                <c:pt idx="276">
                  <c:v>115.37386074059199</c:v>
                </c:pt>
                <c:pt idx="277">
                  <c:v>115.69531913753001</c:v>
                </c:pt>
                <c:pt idx="278">
                  <c:v>116.015556982104</c:v>
                </c:pt>
                <c:pt idx="279">
                  <c:v>116.334742033751</c:v>
                </c:pt>
                <c:pt idx="280">
                  <c:v>116.652734361152</c:v>
                </c:pt>
                <c:pt idx="281">
                  <c:v>116.96952371534699</c:v>
                </c:pt>
                <c:pt idx="282">
                  <c:v>117.28510511416501</c:v>
                </c:pt>
                <c:pt idx="283">
                  <c:v>117.599650759111</c:v>
                </c:pt>
                <c:pt idx="284">
                  <c:v>117.91302256842</c:v>
                </c:pt>
                <c:pt idx="285">
                  <c:v>118.130334227815</c:v>
                </c:pt>
                <c:pt idx="286">
                  <c:v>118.35361547014701</c:v>
                </c:pt>
                <c:pt idx="287">
                  <c:v>118.301516453201</c:v>
                </c:pt>
                <c:pt idx="288">
                  <c:v>118.271589239356</c:v>
                </c:pt>
                <c:pt idx="289">
                  <c:v>118.253690290897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204-4EE2-BCBB-5958776523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5244191"/>
        <c:axId val="1760358863"/>
      </c:areaChart>
      <c:catAx>
        <c:axId val="1765244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60358863"/>
        <c:crosses val="autoZero"/>
        <c:auto val="1"/>
        <c:lblAlgn val="ctr"/>
        <c:lblOffset val="100"/>
        <c:noMultiLvlLbl val="0"/>
      </c:catAx>
      <c:valAx>
        <c:axId val="1760358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652441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sce!$B$9:$B$298</c:f>
              <c:numCache>
                <c:formatCode>General</c:formatCode>
                <c:ptCount val="29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  <c:pt idx="36">
                  <c:v>2051</c:v>
                </c:pt>
                <c:pt idx="37">
                  <c:v>2052</c:v>
                </c:pt>
                <c:pt idx="38">
                  <c:v>2053</c:v>
                </c:pt>
                <c:pt idx="39">
                  <c:v>2054</c:v>
                </c:pt>
                <c:pt idx="40">
                  <c:v>2055</c:v>
                </c:pt>
                <c:pt idx="41">
                  <c:v>2056</c:v>
                </c:pt>
                <c:pt idx="42">
                  <c:v>2057</c:v>
                </c:pt>
                <c:pt idx="43">
                  <c:v>2058</c:v>
                </c:pt>
                <c:pt idx="44">
                  <c:v>2059</c:v>
                </c:pt>
                <c:pt idx="45">
                  <c:v>2060</c:v>
                </c:pt>
                <c:pt idx="46">
                  <c:v>2061</c:v>
                </c:pt>
                <c:pt idx="47">
                  <c:v>2062</c:v>
                </c:pt>
                <c:pt idx="48">
                  <c:v>2063</c:v>
                </c:pt>
                <c:pt idx="49">
                  <c:v>2064</c:v>
                </c:pt>
                <c:pt idx="50">
                  <c:v>2065</c:v>
                </c:pt>
                <c:pt idx="51">
                  <c:v>2066</c:v>
                </c:pt>
                <c:pt idx="52">
                  <c:v>2067</c:v>
                </c:pt>
                <c:pt idx="53">
                  <c:v>2068</c:v>
                </c:pt>
                <c:pt idx="54">
                  <c:v>2069</c:v>
                </c:pt>
                <c:pt idx="55">
                  <c:v>2070</c:v>
                </c:pt>
                <c:pt idx="56">
                  <c:v>2071</c:v>
                </c:pt>
                <c:pt idx="57">
                  <c:v>2072</c:v>
                </c:pt>
                <c:pt idx="58">
                  <c:v>2073</c:v>
                </c:pt>
                <c:pt idx="59">
                  <c:v>2074</c:v>
                </c:pt>
                <c:pt idx="60">
                  <c:v>2075</c:v>
                </c:pt>
                <c:pt idx="61">
                  <c:v>2076</c:v>
                </c:pt>
                <c:pt idx="62">
                  <c:v>2077</c:v>
                </c:pt>
                <c:pt idx="63">
                  <c:v>2078</c:v>
                </c:pt>
                <c:pt idx="64">
                  <c:v>2079</c:v>
                </c:pt>
                <c:pt idx="65">
                  <c:v>2080</c:v>
                </c:pt>
                <c:pt idx="66">
                  <c:v>2081</c:v>
                </c:pt>
                <c:pt idx="67">
                  <c:v>2082</c:v>
                </c:pt>
                <c:pt idx="68">
                  <c:v>2083</c:v>
                </c:pt>
                <c:pt idx="69">
                  <c:v>2084</c:v>
                </c:pt>
                <c:pt idx="70">
                  <c:v>2085</c:v>
                </c:pt>
                <c:pt idx="71">
                  <c:v>2086</c:v>
                </c:pt>
                <c:pt idx="72">
                  <c:v>2087</c:v>
                </c:pt>
                <c:pt idx="73">
                  <c:v>2088</c:v>
                </c:pt>
                <c:pt idx="74">
                  <c:v>2089</c:v>
                </c:pt>
                <c:pt idx="75">
                  <c:v>2090</c:v>
                </c:pt>
                <c:pt idx="76">
                  <c:v>2091</c:v>
                </c:pt>
                <c:pt idx="77">
                  <c:v>2092</c:v>
                </c:pt>
                <c:pt idx="78">
                  <c:v>2093</c:v>
                </c:pt>
                <c:pt idx="79">
                  <c:v>2094</c:v>
                </c:pt>
                <c:pt idx="80">
                  <c:v>2095</c:v>
                </c:pt>
                <c:pt idx="81">
                  <c:v>2096</c:v>
                </c:pt>
                <c:pt idx="82">
                  <c:v>2097</c:v>
                </c:pt>
                <c:pt idx="83">
                  <c:v>2098</c:v>
                </c:pt>
                <c:pt idx="84">
                  <c:v>2099</c:v>
                </c:pt>
                <c:pt idx="85">
                  <c:v>2100</c:v>
                </c:pt>
                <c:pt idx="86">
                  <c:v>2101</c:v>
                </c:pt>
                <c:pt idx="87">
                  <c:v>2102</c:v>
                </c:pt>
                <c:pt idx="88">
                  <c:v>2103</c:v>
                </c:pt>
                <c:pt idx="89">
                  <c:v>2104</c:v>
                </c:pt>
                <c:pt idx="90">
                  <c:v>2105</c:v>
                </c:pt>
                <c:pt idx="91">
                  <c:v>2106</c:v>
                </c:pt>
                <c:pt idx="92">
                  <c:v>2107</c:v>
                </c:pt>
                <c:pt idx="93">
                  <c:v>2108</c:v>
                </c:pt>
                <c:pt idx="94">
                  <c:v>2109</c:v>
                </c:pt>
                <c:pt idx="95">
                  <c:v>2110</c:v>
                </c:pt>
                <c:pt idx="96">
                  <c:v>2111</c:v>
                </c:pt>
                <c:pt idx="97">
                  <c:v>2112</c:v>
                </c:pt>
                <c:pt idx="98">
                  <c:v>2113</c:v>
                </c:pt>
                <c:pt idx="99">
                  <c:v>2114</c:v>
                </c:pt>
                <c:pt idx="100">
                  <c:v>2115</c:v>
                </c:pt>
                <c:pt idx="101">
                  <c:v>2116</c:v>
                </c:pt>
                <c:pt idx="102">
                  <c:v>2117</c:v>
                </c:pt>
                <c:pt idx="103">
                  <c:v>2118</c:v>
                </c:pt>
                <c:pt idx="104">
                  <c:v>2119</c:v>
                </c:pt>
                <c:pt idx="105">
                  <c:v>2120</c:v>
                </c:pt>
                <c:pt idx="106">
                  <c:v>2121</c:v>
                </c:pt>
                <c:pt idx="107">
                  <c:v>2122</c:v>
                </c:pt>
                <c:pt idx="108">
                  <c:v>2123</c:v>
                </c:pt>
                <c:pt idx="109">
                  <c:v>2124</c:v>
                </c:pt>
                <c:pt idx="110">
                  <c:v>2125</c:v>
                </c:pt>
                <c:pt idx="111">
                  <c:v>2126</c:v>
                </c:pt>
                <c:pt idx="112">
                  <c:v>2127</c:v>
                </c:pt>
                <c:pt idx="113">
                  <c:v>2128</c:v>
                </c:pt>
                <c:pt idx="114">
                  <c:v>2129</c:v>
                </c:pt>
                <c:pt idx="115">
                  <c:v>2130</c:v>
                </c:pt>
                <c:pt idx="116">
                  <c:v>2131</c:v>
                </c:pt>
                <c:pt idx="117">
                  <c:v>2132</c:v>
                </c:pt>
                <c:pt idx="118">
                  <c:v>2133</c:v>
                </c:pt>
                <c:pt idx="119">
                  <c:v>2134</c:v>
                </c:pt>
                <c:pt idx="120">
                  <c:v>2135</c:v>
                </c:pt>
                <c:pt idx="121">
                  <c:v>2136</c:v>
                </c:pt>
                <c:pt idx="122">
                  <c:v>2137</c:v>
                </c:pt>
                <c:pt idx="123">
                  <c:v>2138</c:v>
                </c:pt>
                <c:pt idx="124">
                  <c:v>2139</c:v>
                </c:pt>
                <c:pt idx="125">
                  <c:v>2140</c:v>
                </c:pt>
                <c:pt idx="126">
                  <c:v>2141</c:v>
                </c:pt>
                <c:pt idx="127">
                  <c:v>2142</c:v>
                </c:pt>
                <c:pt idx="128">
                  <c:v>2143</c:v>
                </c:pt>
                <c:pt idx="129">
                  <c:v>2144</c:v>
                </c:pt>
                <c:pt idx="130">
                  <c:v>2145</c:v>
                </c:pt>
                <c:pt idx="131">
                  <c:v>2146</c:v>
                </c:pt>
                <c:pt idx="132">
                  <c:v>2147</c:v>
                </c:pt>
                <c:pt idx="133">
                  <c:v>2148</c:v>
                </c:pt>
                <c:pt idx="134">
                  <c:v>2149</c:v>
                </c:pt>
                <c:pt idx="135">
                  <c:v>2150</c:v>
                </c:pt>
                <c:pt idx="136">
                  <c:v>2151</c:v>
                </c:pt>
                <c:pt idx="137">
                  <c:v>2152</c:v>
                </c:pt>
                <c:pt idx="138">
                  <c:v>2153</c:v>
                </c:pt>
                <c:pt idx="139">
                  <c:v>2154</c:v>
                </c:pt>
                <c:pt idx="140">
                  <c:v>2155</c:v>
                </c:pt>
                <c:pt idx="141">
                  <c:v>2156</c:v>
                </c:pt>
                <c:pt idx="142">
                  <c:v>2157</c:v>
                </c:pt>
                <c:pt idx="143">
                  <c:v>2158</c:v>
                </c:pt>
                <c:pt idx="144">
                  <c:v>2159</c:v>
                </c:pt>
                <c:pt idx="145">
                  <c:v>2160</c:v>
                </c:pt>
                <c:pt idx="146">
                  <c:v>2161</c:v>
                </c:pt>
                <c:pt idx="147">
                  <c:v>2162</c:v>
                </c:pt>
                <c:pt idx="148">
                  <c:v>2163</c:v>
                </c:pt>
                <c:pt idx="149">
                  <c:v>2164</c:v>
                </c:pt>
                <c:pt idx="150">
                  <c:v>2165</c:v>
                </c:pt>
                <c:pt idx="151">
                  <c:v>2166</c:v>
                </c:pt>
                <c:pt idx="152">
                  <c:v>2167</c:v>
                </c:pt>
                <c:pt idx="153">
                  <c:v>2168</c:v>
                </c:pt>
                <c:pt idx="154">
                  <c:v>2169</c:v>
                </c:pt>
                <c:pt idx="155">
                  <c:v>2170</c:v>
                </c:pt>
                <c:pt idx="156">
                  <c:v>2171</c:v>
                </c:pt>
                <c:pt idx="157">
                  <c:v>2172</c:v>
                </c:pt>
                <c:pt idx="158">
                  <c:v>2173</c:v>
                </c:pt>
                <c:pt idx="159">
                  <c:v>2174</c:v>
                </c:pt>
                <c:pt idx="160">
                  <c:v>2175</c:v>
                </c:pt>
                <c:pt idx="161">
                  <c:v>2176</c:v>
                </c:pt>
                <c:pt idx="162">
                  <c:v>2177</c:v>
                </c:pt>
                <c:pt idx="163">
                  <c:v>2178</c:v>
                </c:pt>
                <c:pt idx="164">
                  <c:v>2179</c:v>
                </c:pt>
                <c:pt idx="165">
                  <c:v>2180</c:v>
                </c:pt>
                <c:pt idx="166">
                  <c:v>2181</c:v>
                </c:pt>
                <c:pt idx="167">
                  <c:v>2182</c:v>
                </c:pt>
                <c:pt idx="168">
                  <c:v>2183</c:v>
                </c:pt>
                <c:pt idx="169">
                  <c:v>2184</c:v>
                </c:pt>
                <c:pt idx="170">
                  <c:v>2185</c:v>
                </c:pt>
                <c:pt idx="171">
                  <c:v>2186</c:v>
                </c:pt>
                <c:pt idx="172">
                  <c:v>2187</c:v>
                </c:pt>
                <c:pt idx="173">
                  <c:v>2188</c:v>
                </c:pt>
                <c:pt idx="174">
                  <c:v>2189</c:v>
                </c:pt>
                <c:pt idx="175">
                  <c:v>2190</c:v>
                </c:pt>
                <c:pt idx="176">
                  <c:v>2191</c:v>
                </c:pt>
                <c:pt idx="177">
                  <c:v>2192</c:v>
                </c:pt>
                <c:pt idx="178">
                  <c:v>2193</c:v>
                </c:pt>
                <c:pt idx="179">
                  <c:v>2194</c:v>
                </c:pt>
                <c:pt idx="180">
                  <c:v>2195</c:v>
                </c:pt>
                <c:pt idx="181">
                  <c:v>2196</c:v>
                </c:pt>
                <c:pt idx="182">
                  <c:v>2197</c:v>
                </c:pt>
                <c:pt idx="183">
                  <c:v>2198</c:v>
                </c:pt>
                <c:pt idx="184">
                  <c:v>2199</c:v>
                </c:pt>
                <c:pt idx="185">
                  <c:v>2200</c:v>
                </c:pt>
                <c:pt idx="186">
                  <c:v>2201</c:v>
                </c:pt>
                <c:pt idx="187">
                  <c:v>2202</c:v>
                </c:pt>
                <c:pt idx="188">
                  <c:v>2203</c:v>
                </c:pt>
                <c:pt idx="189">
                  <c:v>2204</c:v>
                </c:pt>
                <c:pt idx="190">
                  <c:v>2205</c:v>
                </c:pt>
                <c:pt idx="191">
                  <c:v>2206</c:v>
                </c:pt>
                <c:pt idx="192">
                  <c:v>2207</c:v>
                </c:pt>
                <c:pt idx="193">
                  <c:v>2208</c:v>
                </c:pt>
                <c:pt idx="194">
                  <c:v>2209</c:v>
                </c:pt>
                <c:pt idx="195">
                  <c:v>2210</c:v>
                </c:pt>
                <c:pt idx="196">
                  <c:v>2211</c:v>
                </c:pt>
                <c:pt idx="197">
                  <c:v>2212</c:v>
                </c:pt>
                <c:pt idx="198">
                  <c:v>2213</c:v>
                </c:pt>
                <c:pt idx="199">
                  <c:v>2214</c:v>
                </c:pt>
                <c:pt idx="200">
                  <c:v>2215</c:v>
                </c:pt>
                <c:pt idx="201">
                  <c:v>2216</c:v>
                </c:pt>
                <c:pt idx="202">
                  <c:v>2217</c:v>
                </c:pt>
                <c:pt idx="203">
                  <c:v>2218</c:v>
                </c:pt>
                <c:pt idx="204">
                  <c:v>2219</c:v>
                </c:pt>
                <c:pt idx="205">
                  <c:v>2220</c:v>
                </c:pt>
                <c:pt idx="206">
                  <c:v>2221</c:v>
                </c:pt>
                <c:pt idx="207">
                  <c:v>2222</c:v>
                </c:pt>
                <c:pt idx="208">
                  <c:v>2223</c:v>
                </c:pt>
                <c:pt idx="209">
                  <c:v>2224</c:v>
                </c:pt>
                <c:pt idx="210">
                  <c:v>2225</c:v>
                </c:pt>
                <c:pt idx="211">
                  <c:v>2226</c:v>
                </c:pt>
                <c:pt idx="212">
                  <c:v>2227</c:v>
                </c:pt>
                <c:pt idx="213">
                  <c:v>2228</c:v>
                </c:pt>
                <c:pt idx="214">
                  <c:v>2229</c:v>
                </c:pt>
                <c:pt idx="215">
                  <c:v>2230</c:v>
                </c:pt>
                <c:pt idx="216">
                  <c:v>2231</c:v>
                </c:pt>
                <c:pt idx="217">
                  <c:v>2232</c:v>
                </c:pt>
                <c:pt idx="218">
                  <c:v>2233</c:v>
                </c:pt>
                <c:pt idx="219">
                  <c:v>2234</c:v>
                </c:pt>
                <c:pt idx="220">
                  <c:v>2235</c:v>
                </c:pt>
                <c:pt idx="221">
                  <c:v>2236</c:v>
                </c:pt>
                <c:pt idx="222">
                  <c:v>2237</c:v>
                </c:pt>
                <c:pt idx="223">
                  <c:v>2238</c:v>
                </c:pt>
                <c:pt idx="224">
                  <c:v>2239</c:v>
                </c:pt>
                <c:pt idx="225">
                  <c:v>2240</c:v>
                </c:pt>
                <c:pt idx="226">
                  <c:v>2241</c:v>
                </c:pt>
                <c:pt idx="227">
                  <c:v>2242</c:v>
                </c:pt>
                <c:pt idx="228">
                  <c:v>2243</c:v>
                </c:pt>
                <c:pt idx="229">
                  <c:v>2244</c:v>
                </c:pt>
                <c:pt idx="230">
                  <c:v>2245</c:v>
                </c:pt>
                <c:pt idx="231">
                  <c:v>2246</c:v>
                </c:pt>
                <c:pt idx="232">
                  <c:v>2247</c:v>
                </c:pt>
                <c:pt idx="233">
                  <c:v>2248</c:v>
                </c:pt>
                <c:pt idx="234">
                  <c:v>2249</c:v>
                </c:pt>
                <c:pt idx="235">
                  <c:v>2250</c:v>
                </c:pt>
                <c:pt idx="236">
                  <c:v>2251</c:v>
                </c:pt>
                <c:pt idx="237">
                  <c:v>2252</c:v>
                </c:pt>
                <c:pt idx="238">
                  <c:v>2253</c:v>
                </c:pt>
                <c:pt idx="239">
                  <c:v>2254</c:v>
                </c:pt>
                <c:pt idx="240">
                  <c:v>2255</c:v>
                </c:pt>
                <c:pt idx="241">
                  <c:v>2256</c:v>
                </c:pt>
                <c:pt idx="242">
                  <c:v>2257</c:v>
                </c:pt>
                <c:pt idx="243">
                  <c:v>2258</c:v>
                </c:pt>
                <c:pt idx="244">
                  <c:v>2259</c:v>
                </c:pt>
                <c:pt idx="245">
                  <c:v>2260</c:v>
                </c:pt>
                <c:pt idx="246">
                  <c:v>2261</c:v>
                </c:pt>
                <c:pt idx="247">
                  <c:v>2262</c:v>
                </c:pt>
                <c:pt idx="248">
                  <c:v>2263</c:v>
                </c:pt>
                <c:pt idx="249">
                  <c:v>2264</c:v>
                </c:pt>
                <c:pt idx="250">
                  <c:v>2265</c:v>
                </c:pt>
                <c:pt idx="251">
                  <c:v>2266</c:v>
                </c:pt>
                <c:pt idx="252">
                  <c:v>2267</c:v>
                </c:pt>
                <c:pt idx="253">
                  <c:v>2268</c:v>
                </c:pt>
                <c:pt idx="254">
                  <c:v>2269</c:v>
                </c:pt>
                <c:pt idx="255">
                  <c:v>2270</c:v>
                </c:pt>
                <c:pt idx="256">
                  <c:v>2271</c:v>
                </c:pt>
                <c:pt idx="257">
                  <c:v>2272</c:v>
                </c:pt>
                <c:pt idx="258">
                  <c:v>2273</c:v>
                </c:pt>
                <c:pt idx="259">
                  <c:v>2274</c:v>
                </c:pt>
                <c:pt idx="260">
                  <c:v>2275</c:v>
                </c:pt>
                <c:pt idx="261">
                  <c:v>2276</c:v>
                </c:pt>
                <c:pt idx="262">
                  <c:v>2277</c:v>
                </c:pt>
                <c:pt idx="263">
                  <c:v>2278</c:v>
                </c:pt>
                <c:pt idx="264">
                  <c:v>2279</c:v>
                </c:pt>
                <c:pt idx="265">
                  <c:v>2280</c:v>
                </c:pt>
                <c:pt idx="266">
                  <c:v>2281</c:v>
                </c:pt>
                <c:pt idx="267">
                  <c:v>2282</c:v>
                </c:pt>
                <c:pt idx="268">
                  <c:v>2283</c:v>
                </c:pt>
                <c:pt idx="269">
                  <c:v>2284</c:v>
                </c:pt>
                <c:pt idx="270">
                  <c:v>2285</c:v>
                </c:pt>
                <c:pt idx="271">
                  <c:v>2286</c:v>
                </c:pt>
                <c:pt idx="272">
                  <c:v>2287</c:v>
                </c:pt>
                <c:pt idx="273">
                  <c:v>2288</c:v>
                </c:pt>
                <c:pt idx="274">
                  <c:v>2289</c:v>
                </c:pt>
                <c:pt idx="275">
                  <c:v>2290</c:v>
                </c:pt>
                <c:pt idx="276">
                  <c:v>2291</c:v>
                </c:pt>
                <c:pt idx="277">
                  <c:v>2292</c:v>
                </c:pt>
                <c:pt idx="278">
                  <c:v>2293</c:v>
                </c:pt>
                <c:pt idx="279">
                  <c:v>2294</c:v>
                </c:pt>
                <c:pt idx="280">
                  <c:v>2295</c:v>
                </c:pt>
                <c:pt idx="281">
                  <c:v>2296</c:v>
                </c:pt>
                <c:pt idx="282">
                  <c:v>2297</c:v>
                </c:pt>
                <c:pt idx="283">
                  <c:v>2298</c:v>
                </c:pt>
                <c:pt idx="284">
                  <c:v>2299</c:v>
                </c:pt>
                <c:pt idx="285">
                  <c:v>2300</c:v>
                </c:pt>
                <c:pt idx="286">
                  <c:v>2301</c:v>
                </c:pt>
                <c:pt idx="287">
                  <c:v>2302</c:v>
                </c:pt>
                <c:pt idx="288">
                  <c:v>2303</c:v>
                </c:pt>
                <c:pt idx="289">
                  <c:v>2304</c:v>
                </c:pt>
              </c:numCache>
            </c:numRef>
          </c:xVal>
          <c:yVal>
            <c:numRef>
              <c:f>sce!$AK$9:$AK$298</c:f>
              <c:numCache>
                <c:formatCode>General</c:formatCode>
                <c:ptCount val="290"/>
                <c:pt idx="0">
                  <c:v>3600</c:v>
                </c:pt>
                <c:pt idx="1">
                  <c:v>3598.21604901398</c:v>
                </c:pt>
                <c:pt idx="2">
                  <c:v>3596.41001039101</c:v>
                </c:pt>
                <c:pt idx="3">
                  <c:v>3594.6430794431199</c:v>
                </c:pt>
                <c:pt idx="4">
                  <c:v>3592.89665744487</c:v>
                </c:pt>
                <c:pt idx="5">
                  <c:v>3591.1632560502399</c:v>
                </c:pt>
                <c:pt idx="6">
                  <c:v>3589.4391366589298</c:v>
                </c:pt>
                <c:pt idx="7">
                  <c:v>3587.7224155884201</c:v>
                </c:pt>
                <c:pt idx="8">
                  <c:v>3586.0121420943001</c:v>
                </c:pt>
                <c:pt idx="9">
                  <c:v>3584.3078306523798</c:v>
                </c:pt>
                <c:pt idx="10">
                  <c:v>3582.6092277910502</c:v>
                </c:pt>
                <c:pt idx="11">
                  <c:v>3580.9161983528802</c:v>
                </c:pt>
                <c:pt idx="12">
                  <c:v>3579.22987665248</c:v>
                </c:pt>
                <c:pt idx="13">
                  <c:v>3577.5492529929702</c:v>
                </c:pt>
                <c:pt idx="14">
                  <c:v>3575.87584633202</c:v>
                </c:pt>
                <c:pt idx="15">
                  <c:v>3574.2089413230801</c:v>
                </c:pt>
                <c:pt idx="16">
                  <c:v>3572.5503805496601</c:v>
                </c:pt>
                <c:pt idx="17">
                  <c:v>3570.9009022447899</c:v>
                </c:pt>
                <c:pt idx="18">
                  <c:v>3569.2613849111099</c:v>
                </c:pt>
                <c:pt idx="19">
                  <c:v>3567.6328253328102</c:v>
                </c:pt>
                <c:pt idx="20">
                  <c:v>3566.0163326530401</c:v>
                </c:pt>
                <c:pt idx="21">
                  <c:v>3564.4310629409401</c:v>
                </c:pt>
                <c:pt idx="22">
                  <c:v>3562.8439019501898</c:v>
                </c:pt>
                <c:pt idx="23">
                  <c:v>3561.2921565525598</c:v>
                </c:pt>
                <c:pt idx="24">
                  <c:v>3559.7592293591201</c:v>
                </c:pt>
                <c:pt idx="25">
                  <c:v>3558.2477673538601</c:v>
                </c:pt>
                <c:pt idx="26">
                  <c:v>3556.75909341744</c:v>
                </c:pt>
                <c:pt idx="27">
                  <c:v>3555.2946338356701</c:v>
                </c:pt>
                <c:pt idx="28">
                  <c:v>3553.8569579008499</c:v>
                </c:pt>
                <c:pt idx="29">
                  <c:v>3552.4475197208199</c:v>
                </c:pt>
                <c:pt idx="30">
                  <c:v>3551.0677952509</c:v>
                </c:pt>
                <c:pt idx="31">
                  <c:v>3549.7192638319102</c:v>
                </c:pt>
                <c:pt idx="32">
                  <c:v>3548.4044302469601</c:v>
                </c:pt>
                <c:pt idx="33">
                  <c:v>3547.1247186636101</c:v>
                </c:pt>
                <c:pt idx="34">
                  <c:v>3545.8815382122898</c:v>
                </c:pt>
                <c:pt idx="35">
                  <c:v>3544.6965068228301</c:v>
                </c:pt>
                <c:pt idx="36">
                  <c:v>3543.5519243993099</c:v>
                </c:pt>
                <c:pt idx="37">
                  <c:v>3542.4499532893701</c:v>
                </c:pt>
                <c:pt idx="38">
                  <c:v>3541.39162874772</c:v>
                </c:pt>
                <c:pt idx="39">
                  <c:v>3540.37801875479</c:v>
                </c:pt>
                <c:pt idx="40">
                  <c:v>3539.4101712034999</c:v>
                </c:pt>
                <c:pt idx="41">
                  <c:v>3538.4899084216299</c:v>
                </c:pt>
                <c:pt idx="42">
                  <c:v>3537.6181798712</c:v>
                </c:pt>
                <c:pt idx="43">
                  <c:v>3536.7958772477</c:v>
                </c:pt>
                <c:pt idx="44">
                  <c:v>3536.0238282694199</c:v>
                </c:pt>
                <c:pt idx="45">
                  <c:v>3535.3035044080002</c:v>
                </c:pt>
                <c:pt idx="46">
                  <c:v>3534.6545346766502</c:v>
                </c:pt>
                <c:pt idx="47">
                  <c:v>3534.0585903159999</c:v>
                </c:pt>
                <c:pt idx="48">
                  <c:v>3533.5168165855198</c:v>
                </c:pt>
                <c:pt idx="49">
                  <c:v>3533.02893830127</c:v>
                </c:pt>
                <c:pt idx="50">
                  <c:v>3532.5958288632401</c:v>
                </c:pt>
                <c:pt idx="51">
                  <c:v>3532.2177728595202</c:v>
                </c:pt>
                <c:pt idx="52">
                  <c:v>3531.8949929015298</c:v>
                </c:pt>
                <c:pt idx="53">
                  <c:v>3531.6276431434999</c:v>
                </c:pt>
                <c:pt idx="54">
                  <c:v>3531.4158081599098</c:v>
                </c:pt>
                <c:pt idx="55">
                  <c:v>3531.2595028644901</c:v>
                </c:pt>
                <c:pt idx="56">
                  <c:v>3531.1586731396701</c:v>
                </c:pt>
                <c:pt idx="57">
                  <c:v>3531.11319685945</c:v>
                </c:pt>
                <c:pt idx="58">
                  <c:v>3531.12288514376</c:v>
                </c:pt>
                <c:pt idx="59">
                  <c:v>3531.1874837676301</c:v>
                </c:pt>
                <c:pt idx="60">
                  <c:v>3531.3066746901</c:v>
                </c:pt>
                <c:pt idx="61">
                  <c:v>3531.4803680453902</c:v>
                </c:pt>
                <c:pt idx="62">
                  <c:v>3531.7078918780398</c:v>
                </c:pt>
                <c:pt idx="63">
                  <c:v>3531.98872388478</c:v>
                </c:pt>
                <c:pt idx="64">
                  <c:v>3532.32229454457</c:v>
                </c:pt>
                <c:pt idx="65">
                  <c:v>3532.70777670602</c:v>
                </c:pt>
                <c:pt idx="66">
                  <c:v>3533.1446407923199</c:v>
                </c:pt>
                <c:pt idx="67">
                  <c:v>3533.6321904542901</c:v>
                </c:pt>
                <c:pt idx="68">
                  <c:v>3534.16952287913</c:v>
                </c:pt>
                <c:pt idx="69">
                  <c:v>3534.75592125306</c:v>
                </c:pt>
                <c:pt idx="70">
                  <c:v>3535.3904500295698</c:v>
                </c:pt>
                <c:pt idx="71">
                  <c:v>3536.0721853550899</c:v>
                </c:pt>
                <c:pt idx="72">
                  <c:v>3536.8001857396198</c:v>
                </c:pt>
                <c:pt idx="73">
                  <c:v>3537.5734834673699</c:v>
                </c:pt>
                <c:pt idx="74">
                  <c:v>3538.3910854952001</c:v>
                </c:pt>
                <c:pt idx="75">
                  <c:v>3539.25193136085</c:v>
                </c:pt>
                <c:pt idx="76">
                  <c:v>3540.1549266369698</c:v>
                </c:pt>
                <c:pt idx="77">
                  <c:v>3541.0989989507302</c:v>
                </c:pt>
                <c:pt idx="78">
                  <c:v>3542.08308465343</c:v>
                </c:pt>
                <c:pt idx="79">
                  <c:v>3543.1059963727498</c:v>
                </c:pt>
                <c:pt idx="80">
                  <c:v>3544.1666291566999</c:v>
                </c:pt>
                <c:pt idx="81">
                  <c:v>3545.26388011779</c:v>
                </c:pt>
                <c:pt idx="82">
                  <c:v>3546.39656605042</c:v>
                </c:pt>
                <c:pt idx="83">
                  <c:v>3545.8585203206999</c:v>
                </c:pt>
                <c:pt idx="84">
                  <c:v>3545.3440040637702</c:v>
                </c:pt>
                <c:pt idx="85">
                  <c:v>3544.87347117237</c:v>
                </c:pt>
                <c:pt idx="86">
                  <c:v>3544.4269063750598</c:v>
                </c:pt>
                <c:pt idx="87">
                  <c:v>3544.01457862197</c:v>
                </c:pt>
                <c:pt idx="88">
                  <c:v>3543.6359013989099</c:v>
                </c:pt>
                <c:pt idx="89">
                  <c:v>3543.2900487361198</c:v>
                </c:pt>
                <c:pt idx="90">
                  <c:v>3542.9758584804099</c:v>
                </c:pt>
                <c:pt idx="91">
                  <c:v>3542.6923368079201</c:v>
                </c:pt>
                <c:pt idx="92">
                  <c:v>3542.4383266929999</c:v>
                </c:pt>
                <c:pt idx="93">
                  <c:v>3542.2126861459601</c:v>
                </c:pt>
                <c:pt idx="94">
                  <c:v>3542.0142880245098</c:v>
                </c:pt>
                <c:pt idx="95">
                  <c:v>3541.8420242899801</c:v>
                </c:pt>
                <c:pt idx="96">
                  <c:v>3541.6948077831998</c:v>
                </c:pt>
                <c:pt idx="97">
                  <c:v>3541.5716627966599</c:v>
                </c:pt>
                <c:pt idx="98">
                  <c:v>3541.4714999583698</c:v>
                </c:pt>
                <c:pt idx="99">
                  <c:v>3541.3932673958302</c:v>
                </c:pt>
                <c:pt idx="100">
                  <c:v>3541.3359424859</c:v>
                </c:pt>
                <c:pt idx="101">
                  <c:v>3541.2924906612002</c:v>
                </c:pt>
                <c:pt idx="102">
                  <c:v>3541.2682793539898</c:v>
                </c:pt>
                <c:pt idx="103">
                  <c:v>3541.2624919218201</c:v>
                </c:pt>
                <c:pt idx="104">
                  <c:v>3541.2742067799099</c:v>
                </c:pt>
                <c:pt idx="105">
                  <c:v>3541.30246784874</c:v>
                </c:pt>
                <c:pt idx="106">
                  <c:v>3541.3463561962199</c:v>
                </c:pt>
                <c:pt idx="107">
                  <c:v>3541.4049898027201</c:v>
                </c:pt>
                <c:pt idx="108">
                  <c:v>3541.47752300293</c:v>
                </c:pt>
                <c:pt idx="109">
                  <c:v>3541.56322947026</c:v>
                </c:pt>
                <c:pt idx="110">
                  <c:v>3541.66121579234</c:v>
                </c:pt>
                <c:pt idx="111">
                  <c:v>3541.77082396275</c:v>
                </c:pt>
                <c:pt idx="112">
                  <c:v>3541.8913088550598</c:v>
                </c:pt>
                <c:pt idx="113">
                  <c:v>3542.0219610078898</c:v>
                </c:pt>
                <c:pt idx="114">
                  <c:v>3542.10484731424</c:v>
                </c:pt>
                <c:pt idx="115">
                  <c:v>3542.1477143725201</c:v>
                </c:pt>
                <c:pt idx="116">
                  <c:v>3542.1537181026201</c:v>
                </c:pt>
                <c:pt idx="117">
                  <c:v>3542.1269556550501</c:v>
                </c:pt>
                <c:pt idx="118">
                  <c:v>3542.0712348524598</c:v>
                </c:pt>
                <c:pt idx="119">
                  <c:v>3541.9900231801798</c:v>
                </c:pt>
                <c:pt idx="120">
                  <c:v>3541.88570374442</c:v>
                </c:pt>
                <c:pt idx="121">
                  <c:v>3541.7610062747699</c:v>
                </c:pt>
                <c:pt idx="122">
                  <c:v>3541.6206491204798</c:v>
                </c:pt>
                <c:pt idx="123">
                  <c:v>3541.4650055432498</c:v>
                </c:pt>
                <c:pt idx="124">
                  <c:v>3541.2979797534199</c:v>
                </c:pt>
                <c:pt idx="125">
                  <c:v>3541.1184504054399</c:v>
                </c:pt>
                <c:pt idx="126">
                  <c:v>3540.9318934441899</c:v>
                </c:pt>
                <c:pt idx="127">
                  <c:v>3540.7345981897101</c:v>
                </c:pt>
                <c:pt idx="128">
                  <c:v>3540.53322370467</c:v>
                </c:pt>
                <c:pt idx="129">
                  <c:v>3540.3270408213498</c:v>
                </c:pt>
                <c:pt idx="130">
                  <c:v>3540.1169991111501</c:v>
                </c:pt>
                <c:pt idx="131">
                  <c:v>3539.90366805745</c:v>
                </c:pt>
                <c:pt idx="132">
                  <c:v>3539.6875589880801</c:v>
                </c:pt>
                <c:pt idx="133">
                  <c:v>3539.4691335296002</c:v>
                </c:pt>
                <c:pt idx="134">
                  <c:v>3539.2492803161999</c:v>
                </c:pt>
                <c:pt idx="135">
                  <c:v>3539.02803802568</c:v>
                </c:pt>
                <c:pt idx="136">
                  <c:v>3538.8057340499099</c:v>
                </c:pt>
                <c:pt idx="137">
                  <c:v>3538.5826717617401</c:v>
                </c:pt>
                <c:pt idx="138">
                  <c:v>3538.3591345270402</c:v>
                </c:pt>
                <c:pt idx="139">
                  <c:v>3538.13538744891</c:v>
                </c:pt>
                <c:pt idx="140">
                  <c:v>3537.91167906691</c:v>
                </c:pt>
                <c:pt idx="141">
                  <c:v>3537.68824281963</c:v>
                </c:pt>
                <c:pt idx="142">
                  <c:v>3537.4657537084699</c:v>
                </c:pt>
                <c:pt idx="143">
                  <c:v>3537.2440900205802</c:v>
                </c:pt>
                <c:pt idx="144">
                  <c:v>3537.02341953524</c:v>
                </c:pt>
                <c:pt idx="145">
                  <c:v>3536.8039026112601</c:v>
                </c:pt>
                <c:pt idx="146">
                  <c:v>3536.5856932893998</c:v>
                </c:pt>
                <c:pt idx="147">
                  <c:v>3536.3689390699201</c:v>
                </c:pt>
                <c:pt idx="148">
                  <c:v>3536.15423188767</c:v>
                </c:pt>
                <c:pt idx="149">
                  <c:v>3535.94138361153</c:v>
                </c:pt>
                <c:pt idx="150">
                  <c:v>3535.7304951257001</c:v>
                </c:pt>
                <c:pt idx="151">
                  <c:v>3535.52166495039</c:v>
                </c:pt>
                <c:pt idx="152">
                  <c:v>3535.3154383952901</c:v>
                </c:pt>
                <c:pt idx="153">
                  <c:v>3535.11158952194</c:v>
                </c:pt>
                <c:pt idx="154">
                  <c:v>3534.9101816270299</c:v>
                </c:pt>
                <c:pt idx="155">
                  <c:v>3534.7112786858002</c:v>
                </c:pt>
                <c:pt idx="156">
                  <c:v>3534.51539315332</c:v>
                </c:pt>
                <c:pt idx="157">
                  <c:v>3534.32227116593</c:v>
                </c:pt>
                <c:pt idx="158">
                  <c:v>3534.1319486727798</c:v>
                </c:pt>
                <c:pt idx="159">
                  <c:v>3533.9444643916399</c:v>
                </c:pt>
                <c:pt idx="160">
                  <c:v>3533.7603072418201</c:v>
                </c:pt>
                <c:pt idx="161">
                  <c:v>3533.5792022806299</c:v>
                </c:pt>
                <c:pt idx="162">
                  <c:v>3533.4011653470702</c:v>
                </c:pt>
                <c:pt idx="163">
                  <c:v>3533.2262165872899</c:v>
                </c:pt>
                <c:pt idx="164">
                  <c:v>3533.0548281710799</c:v>
                </c:pt>
                <c:pt idx="165">
                  <c:v>3532.8867091625698</c:v>
                </c:pt>
                <c:pt idx="166">
                  <c:v>3532.7218606855199</c:v>
                </c:pt>
                <c:pt idx="167">
                  <c:v>3532.56073744984</c:v>
                </c:pt>
                <c:pt idx="168">
                  <c:v>3532.4030335819798</c:v>
                </c:pt>
                <c:pt idx="169">
                  <c:v>3532.2487365383099</c:v>
                </c:pt>
                <c:pt idx="170">
                  <c:v>3532.0982892789898</c:v>
                </c:pt>
                <c:pt idx="171">
                  <c:v>3531.9513749982498</c:v>
                </c:pt>
                <c:pt idx="172">
                  <c:v>3531.80797146959</c:v>
                </c:pt>
                <c:pt idx="173">
                  <c:v>3531.6685136498299</c:v>
                </c:pt>
                <c:pt idx="174">
                  <c:v>3531.5326765744298</c:v>
                </c:pt>
                <c:pt idx="175">
                  <c:v>3531.4004311015801</c:v>
                </c:pt>
                <c:pt idx="176">
                  <c:v>3531.2722067650002</c:v>
                </c:pt>
                <c:pt idx="177">
                  <c:v>3531.1476723716</c:v>
                </c:pt>
                <c:pt idx="178">
                  <c:v>3531.0267937731301</c:v>
                </c:pt>
                <c:pt idx="179">
                  <c:v>3530.9099968309201</c:v>
                </c:pt>
                <c:pt idx="180">
                  <c:v>3530.7969454460499</c:v>
                </c:pt>
                <c:pt idx="181">
                  <c:v>3530.6876017558002</c:v>
                </c:pt>
                <c:pt idx="182">
                  <c:v>3530.5823891094101</c:v>
                </c:pt>
                <c:pt idx="183">
                  <c:v>3530.4810327567502</c:v>
                </c:pt>
                <c:pt idx="184">
                  <c:v>3530.3835659430001</c:v>
                </c:pt>
                <c:pt idx="185">
                  <c:v>3530.2904845520102</c:v>
                </c:pt>
                <c:pt idx="186">
                  <c:v>3530.2015273201901</c:v>
                </c:pt>
                <c:pt idx="187">
                  <c:v>3530.1171746814198</c:v>
                </c:pt>
                <c:pt idx="188">
                  <c:v>3530.0371535558902</c:v>
                </c:pt>
                <c:pt idx="189">
                  <c:v>3529.9614828598801</c:v>
                </c:pt>
                <c:pt idx="190">
                  <c:v>3529.8906271426799</c:v>
                </c:pt>
                <c:pt idx="191">
                  <c:v>3529.8243016081201</c:v>
                </c:pt>
                <c:pt idx="192">
                  <c:v>3529.76250661733</c:v>
                </c:pt>
                <c:pt idx="193">
                  <c:v>3529.7056825620798</c:v>
                </c:pt>
                <c:pt idx="194">
                  <c:v>3529.6535267396498</c:v>
                </c:pt>
                <c:pt idx="195">
                  <c:v>3529.6060171572299</c:v>
                </c:pt>
                <c:pt idx="196">
                  <c:v>3529.5635691238099</c:v>
                </c:pt>
                <c:pt idx="197">
                  <c:v>3529.5258616390101</c:v>
                </c:pt>
                <c:pt idx="198">
                  <c:v>3529.4928516697801</c:v>
                </c:pt>
                <c:pt idx="199">
                  <c:v>3529.46450037358</c:v>
                </c:pt>
                <c:pt idx="200">
                  <c:v>3529.4412050188798</c:v>
                </c:pt>
                <c:pt idx="201">
                  <c:v>3529.4226312534302</c:v>
                </c:pt>
                <c:pt idx="202">
                  <c:v>3529.4087208064798</c:v>
                </c:pt>
                <c:pt idx="203">
                  <c:v>3529.39985219963</c:v>
                </c:pt>
                <c:pt idx="204">
                  <c:v>3529.3956782067298</c:v>
                </c:pt>
                <c:pt idx="205">
                  <c:v>3529.3961273899599</c:v>
                </c:pt>
                <c:pt idx="206">
                  <c:v>3529.4011357643399</c:v>
                </c:pt>
                <c:pt idx="207">
                  <c:v>3529.4110775773602</c:v>
                </c:pt>
                <c:pt idx="208">
                  <c:v>3529.4256030055699</c:v>
                </c:pt>
                <c:pt idx="209">
                  <c:v>3528.69463801027</c:v>
                </c:pt>
                <c:pt idx="210">
                  <c:v>3527.9686514947598</c:v>
                </c:pt>
                <c:pt idx="211">
                  <c:v>3527.2480134433999</c:v>
                </c:pt>
                <c:pt idx="212">
                  <c:v>3526.5332917927699</c:v>
                </c:pt>
                <c:pt idx="213">
                  <c:v>3525.8248337411701</c:v>
                </c:pt>
                <c:pt idx="214">
                  <c:v>3525.1227868639598</c:v>
                </c:pt>
                <c:pt idx="215">
                  <c:v>3524.4276314234198</c:v>
                </c:pt>
                <c:pt idx="216">
                  <c:v>3523.7390711080702</c:v>
                </c:pt>
                <c:pt idx="217">
                  <c:v>3523.0570560402798</c:v>
                </c:pt>
                <c:pt idx="218">
                  <c:v>3522.3815303363499</c:v>
                </c:pt>
                <c:pt idx="219">
                  <c:v>3521.7128693938598</c:v>
                </c:pt>
                <c:pt idx="220">
                  <c:v>3521.05072319688</c:v>
                </c:pt>
                <c:pt idx="221">
                  <c:v>3520.3950138590099</c:v>
                </c:pt>
                <c:pt idx="222">
                  <c:v>3519.74567113492</c:v>
                </c:pt>
                <c:pt idx="223">
                  <c:v>3519.1030634727499</c:v>
                </c:pt>
                <c:pt idx="224">
                  <c:v>3518.4668378219499</c:v>
                </c:pt>
                <c:pt idx="225">
                  <c:v>3517.8369151694301</c:v>
                </c:pt>
                <c:pt idx="226">
                  <c:v>3517.2132254201201</c:v>
                </c:pt>
                <c:pt idx="227">
                  <c:v>3516.59570659989</c:v>
                </c:pt>
                <c:pt idx="228">
                  <c:v>3515.9847357821</c:v>
                </c:pt>
                <c:pt idx="229">
                  <c:v>3515.37996671977</c:v>
                </c:pt>
                <c:pt idx="230">
                  <c:v>3514.78132739487</c:v>
                </c:pt>
                <c:pt idx="231">
                  <c:v>3514.18875425955</c:v>
                </c:pt>
                <c:pt idx="232">
                  <c:v>3513.60262363318</c:v>
                </c:pt>
                <c:pt idx="233">
                  <c:v>3513.0225152817102</c:v>
                </c:pt>
                <c:pt idx="234">
                  <c:v>3512.4482776138998</c:v>
                </c:pt>
                <c:pt idx="235">
                  <c:v>3506.4197598491101</c:v>
                </c:pt>
                <c:pt idx="236">
                  <c:v>3500.4006295242598</c:v>
                </c:pt>
                <c:pt idx="237">
                  <c:v>3494.39108477936</c:v>
                </c:pt>
                <c:pt idx="238">
                  <c:v>3488.3972912256199</c:v>
                </c:pt>
                <c:pt idx="239">
                  <c:v>3482.4220879261302</c:v>
                </c:pt>
                <c:pt idx="240">
                  <c:v>3476.46681460533</c:v>
                </c:pt>
                <c:pt idx="241">
                  <c:v>3470.53250592928</c:v>
                </c:pt>
                <c:pt idx="242">
                  <c:v>3464.6190534201</c:v>
                </c:pt>
                <c:pt idx="243">
                  <c:v>3458.72644213899</c:v>
                </c:pt>
                <c:pt idx="244">
                  <c:v>3452.8550266580901</c:v>
                </c:pt>
                <c:pt idx="245">
                  <c:v>3447.0043498006298</c:v>
                </c:pt>
                <c:pt idx="246">
                  <c:v>3441.17423143736</c:v>
                </c:pt>
                <c:pt idx="247">
                  <c:v>3435.3649576907901</c:v>
                </c:pt>
                <c:pt idx="248">
                  <c:v>3429.57603689901</c:v>
                </c:pt>
                <c:pt idx="249">
                  <c:v>3423.8072853973299</c:v>
                </c:pt>
                <c:pt idx="250">
                  <c:v>3418.0590028953402</c:v>
                </c:pt>
                <c:pt idx="251">
                  <c:v>3412.3307050810199</c:v>
                </c:pt>
                <c:pt idx="252">
                  <c:v>3406.6226947104701</c:v>
                </c:pt>
                <c:pt idx="253">
                  <c:v>3400.9344869874099</c:v>
                </c:pt>
                <c:pt idx="254">
                  <c:v>3395.2663898675</c:v>
                </c:pt>
                <c:pt idx="255">
                  <c:v>3389.6179232313002</c:v>
                </c:pt>
                <c:pt idx="256">
                  <c:v>3383.98892656825</c:v>
                </c:pt>
                <c:pt idx="257">
                  <c:v>3378.3797326926001</c:v>
                </c:pt>
                <c:pt idx="258">
                  <c:v>3372.7898824785502</c:v>
                </c:pt>
                <c:pt idx="259">
                  <c:v>3367.2197085476801</c:v>
                </c:pt>
                <c:pt idx="260">
                  <c:v>3361.6687514293899</c:v>
                </c:pt>
                <c:pt idx="261">
                  <c:v>3356.1373435732598</c:v>
                </c:pt>
                <c:pt idx="262">
                  <c:v>3350.6250255856698</c:v>
                </c:pt>
                <c:pt idx="263">
                  <c:v>3345.13212973605</c:v>
                </c:pt>
                <c:pt idx="264">
                  <c:v>3339.65819652653</c:v>
                </c:pt>
                <c:pt idx="265">
                  <c:v>3334.2035601248799</c:v>
                </c:pt>
                <c:pt idx="266">
                  <c:v>3328.76824142956</c:v>
                </c:pt>
                <c:pt idx="267">
                  <c:v>3323.3517636097799</c:v>
                </c:pt>
                <c:pt idx="268">
                  <c:v>3317.9544481194498</c:v>
                </c:pt>
                <c:pt idx="269">
                  <c:v>3312.5758210079798</c:v>
                </c:pt>
                <c:pt idx="270">
                  <c:v>3307.2162108737498</c:v>
                </c:pt>
                <c:pt idx="271">
                  <c:v>3301.8756287423698</c:v>
                </c:pt>
                <c:pt idx="272">
                  <c:v>3296.5535862725701</c:v>
                </c:pt>
                <c:pt idx="273">
                  <c:v>3291.2504026052302</c:v>
                </c:pt>
                <c:pt idx="274">
                  <c:v>3285.9660784037101</c:v>
                </c:pt>
                <c:pt idx="275">
                  <c:v>3280.70011492711</c:v>
                </c:pt>
                <c:pt idx="276">
                  <c:v>3275.4528266817701</c:v>
                </c:pt>
                <c:pt idx="277">
                  <c:v>3270.2242074476098</c:v>
                </c:pt>
                <c:pt idx="278">
                  <c:v>3265.0137508245498</c:v>
                </c:pt>
                <c:pt idx="279">
                  <c:v>3259.8217697854602</c:v>
                </c:pt>
                <c:pt idx="280">
                  <c:v>3254.6482535977302</c:v>
                </c:pt>
                <c:pt idx="281">
                  <c:v>3249.4931785439398</c:v>
                </c:pt>
                <c:pt idx="282">
                  <c:v>3244.3560211686499</c:v>
                </c:pt>
                <c:pt idx="283">
                  <c:v>3239.23708609609</c:v>
                </c:pt>
                <c:pt idx="284">
                  <c:v>3235.84135204111</c:v>
                </c:pt>
                <c:pt idx="285">
                  <c:v>3232.4625955213501</c:v>
                </c:pt>
                <c:pt idx="286">
                  <c:v>3234.1008055690199</c:v>
                </c:pt>
                <c:pt idx="287">
                  <c:v>3235.7498848157302</c:v>
                </c:pt>
                <c:pt idx="288">
                  <c:v>3237.4092890195002</c:v>
                </c:pt>
                <c:pt idx="289">
                  <c:v>3239.0724774017499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E8-4211-8AB1-1FE4609A96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5244191"/>
        <c:axId val="1760358863"/>
      </c:scatterChart>
      <c:valAx>
        <c:axId val="1765244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60358863"/>
        <c:crosses val="autoZero"/>
        <c:crossBetween val="midCat"/>
      </c:valAx>
      <c:valAx>
        <c:axId val="1760358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652441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orientation="portrait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199486435190354"/>
          <c:y val="5.8352320385380574E-2"/>
          <c:w val="0.6982221726024338"/>
          <c:h val="0.77827241395330082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'fig2'!$B$6:$B$291</c:f>
              <c:numCache>
                <c:formatCode>General</c:formatCode>
                <c:ptCount val="28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  <c:pt idx="36">
                  <c:v>2051</c:v>
                </c:pt>
                <c:pt idx="37">
                  <c:v>2052</c:v>
                </c:pt>
                <c:pt idx="38">
                  <c:v>2053</c:v>
                </c:pt>
                <c:pt idx="39">
                  <c:v>2054</c:v>
                </c:pt>
                <c:pt idx="40">
                  <c:v>2055</c:v>
                </c:pt>
                <c:pt idx="41">
                  <c:v>2056</c:v>
                </c:pt>
                <c:pt idx="42">
                  <c:v>2057</c:v>
                </c:pt>
                <c:pt idx="43">
                  <c:v>2058</c:v>
                </c:pt>
                <c:pt idx="44">
                  <c:v>2059</c:v>
                </c:pt>
                <c:pt idx="45">
                  <c:v>2060</c:v>
                </c:pt>
                <c:pt idx="46">
                  <c:v>2061</c:v>
                </c:pt>
                <c:pt idx="47">
                  <c:v>2062</c:v>
                </c:pt>
                <c:pt idx="48">
                  <c:v>2063</c:v>
                </c:pt>
                <c:pt idx="49">
                  <c:v>2064</c:v>
                </c:pt>
                <c:pt idx="50">
                  <c:v>2065</c:v>
                </c:pt>
                <c:pt idx="51">
                  <c:v>2066</c:v>
                </c:pt>
                <c:pt idx="52">
                  <c:v>2067</c:v>
                </c:pt>
                <c:pt idx="53">
                  <c:v>2068</c:v>
                </c:pt>
                <c:pt idx="54">
                  <c:v>2069</c:v>
                </c:pt>
                <c:pt idx="55">
                  <c:v>2070</c:v>
                </c:pt>
                <c:pt idx="56">
                  <c:v>2071</c:v>
                </c:pt>
                <c:pt idx="57">
                  <c:v>2072</c:v>
                </c:pt>
                <c:pt idx="58">
                  <c:v>2073</c:v>
                </c:pt>
                <c:pt idx="59">
                  <c:v>2074</c:v>
                </c:pt>
                <c:pt idx="60">
                  <c:v>2075</c:v>
                </c:pt>
                <c:pt idx="61">
                  <c:v>2076</c:v>
                </c:pt>
                <c:pt idx="62">
                  <c:v>2077</c:v>
                </c:pt>
                <c:pt idx="63">
                  <c:v>2078</c:v>
                </c:pt>
                <c:pt idx="64">
                  <c:v>2079</c:v>
                </c:pt>
                <c:pt idx="65">
                  <c:v>2080</c:v>
                </c:pt>
                <c:pt idx="66">
                  <c:v>2081</c:v>
                </c:pt>
                <c:pt idx="67">
                  <c:v>2082</c:v>
                </c:pt>
                <c:pt idx="68">
                  <c:v>2083</c:v>
                </c:pt>
                <c:pt idx="69">
                  <c:v>2084</c:v>
                </c:pt>
                <c:pt idx="70">
                  <c:v>2085</c:v>
                </c:pt>
                <c:pt idx="71">
                  <c:v>2086</c:v>
                </c:pt>
                <c:pt idx="72">
                  <c:v>2087</c:v>
                </c:pt>
                <c:pt idx="73">
                  <c:v>2088</c:v>
                </c:pt>
                <c:pt idx="74">
                  <c:v>2089</c:v>
                </c:pt>
                <c:pt idx="75">
                  <c:v>2090</c:v>
                </c:pt>
                <c:pt idx="76">
                  <c:v>2091</c:v>
                </c:pt>
                <c:pt idx="77">
                  <c:v>2092</c:v>
                </c:pt>
                <c:pt idx="78">
                  <c:v>2093</c:v>
                </c:pt>
                <c:pt idx="79">
                  <c:v>2094</c:v>
                </c:pt>
                <c:pt idx="80">
                  <c:v>2095</c:v>
                </c:pt>
                <c:pt idx="81">
                  <c:v>2096</c:v>
                </c:pt>
                <c:pt idx="82">
                  <c:v>2097</c:v>
                </c:pt>
                <c:pt idx="83">
                  <c:v>2098</c:v>
                </c:pt>
                <c:pt idx="84">
                  <c:v>2099</c:v>
                </c:pt>
                <c:pt idx="85">
                  <c:v>2100</c:v>
                </c:pt>
                <c:pt idx="86">
                  <c:v>2101</c:v>
                </c:pt>
                <c:pt idx="87">
                  <c:v>2102</c:v>
                </c:pt>
                <c:pt idx="88">
                  <c:v>2103</c:v>
                </c:pt>
                <c:pt idx="89">
                  <c:v>2104</c:v>
                </c:pt>
                <c:pt idx="90">
                  <c:v>2105</c:v>
                </c:pt>
                <c:pt idx="91">
                  <c:v>2106</c:v>
                </c:pt>
                <c:pt idx="92">
                  <c:v>2107</c:v>
                </c:pt>
                <c:pt idx="93">
                  <c:v>2108</c:v>
                </c:pt>
                <c:pt idx="94">
                  <c:v>2109</c:v>
                </c:pt>
                <c:pt idx="95">
                  <c:v>2110</c:v>
                </c:pt>
                <c:pt idx="96">
                  <c:v>2111</c:v>
                </c:pt>
                <c:pt idx="97">
                  <c:v>2112</c:v>
                </c:pt>
                <c:pt idx="98">
                  <c:v>2113</c:v>
                </c:pt>
                <c:pt idx="99">
                  <c:v>2114</c:v>
                </c:pt>
                <c:pt idx="100">
                  <c:v>2115</c:v>
                </c:pt>
                <c:pt idx="101">
                  <c:v>2116</c:v>
                </c:pt>
                <c:pt idx="102">
                  <c:v>2117</c:v>
                </c:pt>
                <c:pt idx="103">
                  <c:v>2118</c:v>
                </c:pt>
                <c:pt idx="104">
                  <c:v>2119</c:v>
                </c:pt>
                <c:pt idx="105">
                  <c:v>2120</c:v>
                </c:pt>
                <c:pt idx="106">
                  <c:v>2121</c:v>
                </c:pt>
                <c:pt idx="107">
                  <c:v>2122</c:v>
                </c:pt>
                <c:pt idx="108">
                  <c:v>2123</c:v>
                </c:pt>
                <c:pt idx="109">
                  <c:v>2124</c:v>
                </c:pt>
                <c:pt idx="110">
                  <c:v>2125</c:v>
                </c:pt>
                <c:pt idx="111">
                  <c:v>2126</c:v>
                </c:pt>
                <c:pt idx="112">
                  <c:v>2127</c:v>
                </c:pt>
                <c:pt idx="113">
                  <c:v>2128</c:v>
                </c:pt>
                <c:pt idx="114">
                  <c:v>2129</c:v>
                </c:pt>
                <c:pt idx="115">
                  <c:v>2130</c:v>
                </c:pt>
                <c:pt idx="116">
                  <c:v>2131</c:v>
                </c:pt>
                <c:pt idx="117">
                  <c:v>2132</c:v>
                </c:pt>
                <c:pt idx="118">
                  <c:v>2133</c:v>
                </c:pt>
                <c:pt idx="119">
                  <c:v>2134</c:v>
                </c:pt>
                <c:pt idx="120">
                  <c:v>2135</c:v>
                </c:pt>
                <c:pt idx="121">
                  <c:v>2136</c:v>
                </c:pt>
                <c:pt idx="122">
                  <c:v>2137</c:v>
                </c:pt>
                <c:pt idx="123">
                  <c:v>2138</c:v>
                </c:pt>
                <c:pt idx="124">
                  <c:v>2139</c:v>
                </c:pt>
                <c:pt idx="125">
                  <c:v>2140</c:v>
                </c:pt>
                <c:pt idx="126">
                  <c:v>2141</c:v>
                </c:pt>
                <c:pt idx="127">
                  <c:v>2142</c:v>
                </c:pt>
                <c:pt idx="128">
                  <c:v>2143</c:v>
                </c:pt>
                <c:pt idx="129">
                  <c:v>2144</c:v>
                </c:pt>
                <c:pt idx="130">
                  <c:v>2145</c:v>
                </c:pt>
                <c:pt idx="131">
                  <c:v>2146</c:v>
                </c:pt>
                <c:pt idx="132">
                  <c:v>2147</c:v>
                </c:pt>
                <c:pt idx="133">
                  <c:v>2148</c:v>
                </c:pt>
                <c:pt idx="134">
                  <c:v>2149</c:v>
                </c:pt>
                <c:pt idx="135">
                  <c:v>2150</c:v>
                </c:pt>
                <c:pt idx="136">
                  <c:v>2151</c:v>
                </c:pt>
                <c:pt idx="137">
                  <c:v>2152</c:v>
                </c:pt>
                <c:pt idx="138">
                  <c:v>2153</c:v>
                </c:pt>
                <c:pt idx="139">
                  <c:v>2154</c:v>
                </c:pt>
                <c:pt idx="140">
                  <c:v>2155</c:v>
                </c:pt>
                <c:pt idx="141">
                  <c:v>2156</c:v>
                </c:pt>
                <c:pt idx="142">
                  <c:v>2157</c:v>
                </c:pt>
                <c:pt idx="143">
                  <c:v>2158</c:v>
                </c:pt>
                <c:pt idx="144">
                  <c:v>2159</c:v>
                </c:pt>
                <c:pt idx="145">
                  <c:v>2160</c:v>
                </c:pt>
                <c:pt idx="146">
                  <c:v>2161</c:v>
                </c:pt>
                <c:pt idx="147">
                  <c:v>2162</c:v>
                </c:pt>
                <c:pt idx="148">
                  <c:v>2163</c:v>
                </c:pt>
                <c:pt idx="149">
                  <c:v>2164</c:v>
                </c:pt>
                <c:pt idx="150">
                  <c:v>2165</c:v>
                </c:pt>
                <c:pt idx="151">
                  <c:v>2166</c:v>
                </c:pt>
                <c:pt idx="152">
                  <c:v>2167</c:v>
                </c:pt>
                <c:pt idx="153">
                  <c:v>2168</c:v>
                </c:pt>
                <c:pt idx="154">
                  <c:v>2169</c:v>
                </c:pt>
                <c:pt idx="155">
                  <c:v>2170</c:v>
                </c:pt>
                <c:pt idx="156">
                  <c:v>2171</c:v>
                </c:pt>
                <c:pt idx="157">
                  <c:v>2172</c:v>
                </c:pt>
                <c:pt idx="158">
                  <c:v>2173</c:v>
                </c:pt>
                <c:pt idx="159">
                  <c:v>2174</c:v>
                </c:pt>
                <c:pt idx="160">
                  <c:v>2175</c:v>
                </c:pt>
                <c:pt idx="161">
                  <c:v>2176</c:v>
                </c:pt>
                <c:pt idx="162">
                  <c:v>2177</c:v>
                </c:pt>
                <c:pt idx="163">
                  <c:v>2178</c:v>
                </c:pt>
                <c:pt idx="164">
                  <c:v>2179</c:v>
                </c:pt>
                <c:pt idx="165">
                  <c:v>2180</c:v>
                </c:pt>
                <c:pt idx="166">
                  <c:v>2181</c:v>
                </c:pt>
                <c:pt idx="167">
                  <c:v>2182</c:v>
                </c:pt>
                <c:pt idx="168">
                  <c:v>2183</c:v>
                </c:pt>
                <c:pt idx="169">
                  <c:v>2184</c:v>
                </c:pt>
                <c:pt idx="170">
                  <c:v>2185</c:v>
                </c:pt>
                <c:pt idx="171">
                  <c:v>2186</c:v>
                </c:pt>
                <c:pt idx="172">
                  <c:v>2187</c:v>
                </c:pt>
                <c:pt idx="173">
                  <c:v>2188</c:v>
                </c:pt>
                <c:pt idx="174">
                  <c:v>2189</c:v>
                </c:pt>
                <c:pt idx="175">
                  <c:v>2190</c:v>
                </c:pt>
                <c:pt idx="176">
                  <c:v>2191</c:v>
                </c:pt>
                <c:pt idx="177">
                  <c:v>2192</c:v>
                </c:pt>
                <c:pt idx="178">
                  <c:v>2193</c:v>
                </c:pt>
                <c:pt idx="179">
                  <c:v>2194</c:v>
                </c:pt>
                <c:pt idx="180">
                  <c:v>2195</c:v>
                </c:pt>
                <c:pt idx="181">
                  <c:v>2196</c:v>
                </c:pt>
                <c:pt idx="182">
                  <c:v>2197</c:v>
                </c:pt>
                <c:pt idx="183">
                  <c:v>2198</c:v>
                </c:pt>
                <c:pt idx="184">
                  <c:v>2199</c:v>
                </c:pt>
                <c:pt idx="185">
                  <c:v>2200</c:v>
                </c:pt>
                <c:pt idx="186">
                  <c:v>2201</c:v>
                </c:pt>
                <c:pt idx="187">
                  <c:v>2202</c:v>
                </c:pt>
                <c:pt idx="188">
                  <c:v>2203</c:v>
                </c:pt>
                <c:pt idx="189">
                  <c:v>2204</c:v>
                </c:pt>
                <c:pt idx="190">
                  <c:v>2205</c:v>
                </c:pt>
                <c:pt idx="191">
                  <c:v>2206</c:v>
                </c:pt>
                <c:pt idx="192">
                  <c:v>2207</c:v>
                </c:pt>
                <c:pt idx="193">
                  <c:v>2208</c:v>
                </c:pt>
                <c:pt idx="194">
                  <c:v>2209</c:v>
                </c:pt>
                <c:pt idx="195">
                  <c:v>2210</c:v>
                </c:pt>
                <c:pt idx="196">
                  <c:v>2211</c:v>
                </c:pt>
                <c:pt idx="197">
                  <c:v>2212</c:v>
                </c:pt>
                <c:pt idx="198">
                  <c:v>2213</c:v>
                </c:pt>
                <c:pt idx="199">
                  <c:v>2214</c:v>
                </c:pt>
                <c:pt idx="200">
                  <c:v>2215</c:v>
                </c:pt>
                <c:pt idx="201">
                  <c:v>2216</c:v>
                </c:pt>
                <c:pt idx="202">
                  <c:v>2217</c:v>
                </c:pt>
                <c:pt idx="203">
                  <c:v>2218</c:v>
                </c:pt>
                <c:pt idx="204">
                  <c:v>2219</c:v>
                </c:pt>
                <c:pt idx="205">
                  <c:v>2220</c:v>
                </c:pt>
                <c:pt idx="206">
                  <c:v>2221</c:v>
                </c:pt>
                <c:pt idx="207">
                  <c:v>2222</c:v>
                </c:pt>
                <c:pt idx="208">
                  <c:v>2223</c:v>
                </c:pt>
                <c:pt idx="209">
                  <c:v>2224</c:v>
                </c:pt>
                <c:pt idx="210">
                  <c:v>2225</c:v>
                </c:pt>
                <c:pt idx="211">
                  <c:v>2226</c:v>
                </c:pt>
                <c:pt idx="212">
                  <c:v>2227</c:v>
                </c:pt>
                <c:pt idx="213">
                  <c:v>2228</c:v>
                </c:pt>
                <c:pt idx="214">
                  <c:v>2229</c:v>
                </c:pt>
                <c:pt idx="215">
                  <c:v>2230</c:v>
                </c:pt>
                <c:pt idx="216">
                  <c:v>2231</c:v>
                </c:pt>
                <c:pt idx="217">
                  <c:v>2232</c:v>
                </c:pt>
                <c:pt idx="218">
                  <c:v>2233</c:v>
                </c:pt>
                <c:pt idx="219">
                  <c:v>2234</c:v>
                </c:pt>
                <c:pt idx="220">
                  <c:v>2235</c:v>
                </c:pt>
                <c:pt idx="221">
                  <c:v>2236</c:v>
                </c:pt>
                <c:pt idx="222">
                  <c:v>2237</c:v>
                </c:pt>
                <c:pt idx="223">
                  <c:v>2238</c:v>
                </c:pt>
                <c:pt idx="224">
                  <c:v>2239</c:v>
                </c:pt>
                <c:pt idx="225">
                  <c:v>2240</c:v>
                </c:pt>
                <c:pt idx="226">
                  <c:v>2241</c:v>
                </c:pt>
                <c:pt idx="227">
                  <c:v>2242</c:v>
                </c:pt>
                <c:pt idx="228">
                  <c:v>2243</c:v>
                </c:pt>
                <c:pt idx="229">
                  <c:v>2244</c:v>
                </c:pt>
                <c:pt idx="230">
                  <c:v>2245</c:v>
                </c:pt>
                <c:pt idx="231">
                  <c:v>2246</c:v>
                </c:pt>
                <c:pt idx="232">
                  <c:v>2247</c:v>
                </c:pt>
                <c:pt idx="233">
                  <c:v>2248</c:v>
                </c:pt>
                <c:pt idx="234">
                  <c:v>2249</c:v>
                </c:pt>
                <c:pt idx="235">
                  <c:v>2250</c:v>
                </c:pt>
                <c:pt idx="236">
                  <c:v>2251</c:v>
                </c:pt>
                <c:pt idx="237">
                  <c:v>2252</c:v>
                </c:pt>
                <c:pt idx="238">
                  <c:v>2253</c:v>
                </c:pt>
                <c:pt idx="239">
                  <c:v>2254</c:v>
                </c:pt>
                <c:pt idx="240">
                  <c:v>2255</c:v>
                </c:pt>
                <c:pt idx="241">
                  <c:v>2256</c:v>
                </c:pt>
                <c:pt idx="242">
                  <c:v>2257</c:v>
                </c:pt>
                <c:pt idx="243">
                  <c:v>2258</c:v>
                </c:pt>
                <c:pt idx="244">
                  <c:v>2259</c:v>
                </c:pt>
                <c:pt idx="245">
                  <c:v>2260</c:v>
                </c:pt>
                <c:pt idx="246">
                  <c:v>2261</c:v>
                </c:pt>
                <c:pt idx="247">
                  <c:v>2262</c:v>
                </c:pt>
                <c:pt idx="248">
                  <c:v>2263</c:v>
                </c:pt>
                <c:pt idx="249">
                  <c:v>2264</c:v>
                </c:pt>
                <c:pt idx="250">
                  <c:v>2265</c:v>
                </c:pt>
                <c:pt idx="251">
                  <c:v>2266</c:v>
                </c:pt>
                <c:pt idx="252">
                  <c:v>2267</c:v>
                </c:pt>
                <c:pt idx="253">
                  <c:v>2268</c:v>
                </c:pt>
                <c:pt idx="254">
                  <c:v>2269</c:v>
                </c:pt>
                <c:pt idx="255">
                  <c:v>2270</c:v>
                </c:pt>
                <c:pt idx="256">
                  <c:v>2271</c:v>
                </c:pt>
                <c:pt idx="257">
                  <c:v>2272</c:v>
                </c:pt>
                <c:pt idx="258">
                  <c:v>2273</c:v>
                </c:pt>
                <c:pt idx="259">
                  <c:v>2274</c:v>
                </c:pt>
                <c:pt idx="260">
                  <c:v>2275</c:v>
                </c:pt>
                <c:pt idx="261">
                  <c:v>2276</c:v>
                </c:pt>
                <c:pt idx="262">
                  <c:v>2277</c:v>
                </c:pt>
                <c:pt idx="263">
                  <c:v>2278</c:v>
                </c:pt>
                <c:pt idx="264">
                  <c:v>2279</c:v>
                </c:pt>
                <c:pt idx="265">
                  <c:v>2280</c:v>
                </c:pt>
                <c:pt idx="266">
                  <c:v>2281</c:v>
                </c:pt>
                <c:pt idx="267">
                  <c:v>2282</c:v>
                </c:pt>
                <c:pt idx="268">
                  <c:v>2283</c:v>
                </c:pt>
                <c:pt idx="269">
                  <c:v>2284</c:v>
                </c:pt>
                <c:pt idx="270">
                  <c:v>2285</c:v>
                </c:pt>
                <c:pt idx="271">
                  <c:v>2286</c:v>
                </c:pt>
                <c:pt idx="272">
                  <c:v>2287</c:v>
                </c:pt>
                <c:pt idx="273">
                  <c:v>2288</c:v>
                </c:pt>
                <c:pt idx="274">
                  <c:v>2289</c:v>
                </c:pt>
                <c:pt idx="275">
                  <c:v>2290</c:v>
                </c:pt>
                <c:pt idx="276">
                  <c:v>2291</c:v>
                </c:pt>
                <c:pt idx="277">
                  <c:v>2292</c:v>
                </c:pt>
                <c:pt idx="278">
                  <c:v>2293</c:v>
                </c:pt>
                <c:pt idx="279">
                  <c:v>2294</c:v>
                </c:pt>
                <c:pt idx="280">
                  <c:v>2295</c:v>
                </c:pt>
                <c:pt idx="281">
                  <c:v>2296</c:v>
                </c:pt>
                <c:pt idx="282">
                  <c:v>2297</c:v>
                </c:pt>
                <c:pt idx="283">
                  <c:v>2298</c:v>
                </c:pt>
                <c:pt idx="284">
                  <c:v>2299</c:v>
                </c:pt>
                <c:pt idx="285">
                  <c:v>2300</c:v>
                </c:pt>
              </c:numCache>
            </c:numRef>
          </c:xVal>
          <c:yVal>
            <c:numRef>
              <c:f>'fig2'!$I$6:$I$291</c:f>
              <c:numCache>
                <c:formatCode>General</c:formatCode>
                <c:ptCount val="286"/>
                <c:pt idx="0">
                  <c:v>105</c:v>
                </c:pt>
                <c:pt idx="1">
                  <c:v>104.981643361625</c:v>
                </c:pt>
                <c:pt idx="2">
                  <c:v>107.196828295925</c:v>
                </c:pt>
                <c:pt idx="3">
                  <c:v>109.413765460665</c:v>
                </c:pt>
                <c:pt idx="4">
                  <c:v>111.64125831371599</c:v>
                </c:pt>
                <c:pt idx="5">
                  <c:v>113.885548923714</c:v>
                </c:pt>
                <c:pt idx="6">
                  <c:v>116.152398459312</c:v>
                </c:pt>
                <c:pt idx="7">
                  <c:v>118.446770930315</c:v>
                </c:pt>
                <c:pt idx="8">
                  <c:v>120.77303292021701</c:v>
                </c:pt>
                <c:pt idx="9">
                  <c:v>123.134811829911</c:v>
                </c:pt>
                <c:pt idx="10">
                  <c:v>125.534995528946</c:v>
                </c:pt>
                <c:pt idx="11">
                  <c:v>127.97573754478</c:v>
                </c:pt>
                <c:pt idx="12">
                  <c:v>130.45848117064901</c:v>
                </c:pt>
                <c:pt idx="13">
                  <c:v>132.98396748605199</c:v>
                </c:pt>
                <c:pt idx="14">
                  <c:v>135.55129146762701</c:v>
                </c:pt>
                <c:pt idx="15">
                  <c:v>138.161282109892</c:v>
                </c:pt>
                <c:pt idx="16">
                  <c:v>140.81190255562299</c:v>
                </c:pt>
                <c:pt idx="17">
                  <c:v>143.50308832539901</c:v>
                </c:pt>
                <c:pt idx="18">
                  <c:v>146.23194224061299</c:v>
                </c:pt>
                <c:pt idx="19">
                  <c:v>148.99671123950199</c:v>
                </c:pt>
                <c:pt idx="20">
                  <c:v>151.79540415983001</c:v>
                </c:pt>
                <c:pt idx="21">
                  <c:v>154.625870803504</c:v>
                </c:pt>
                <c:pt idx="22">
                  <c:v>157.48472646686201</c:v>
                </c:pt>
                <c:pt idx="23">
                  <c:v>160.355070229576</c:v>
                </c:pt>
                <c:pt idx="24">
                  <c:v>163.26741689568399</c:v>
                </c:pt>
                <c:pt idx="25">
                  <c:v>166.18324106258299</c:v>
                </c:pt>
                <c:pt idx="26">
                  <c:v>169.12064116389899</c:v>
                </c:pt>
                <c:pt idx="27">
                  <c:v>172.075749541992</c:v>
                </c:pt>
                <c:pt idx="28">
                  <c:v>175.046583049882</c:v>
                </c:pt>
                <c:pt idx="29">
                  <c:v>178.03112426688099</c:v>
                </c:pt>
                <c:pt idx="30">
                  <c:v>181.026218304785</c:v>
                </c:pt>
                <c:pt idx="31">
                  <c:v>184.03055528587399</c:v>
                </c:pt>
                <c:pt idx="32">
                  <c:v>187.042857781734</c:v>
                </c:pt>
                <c:pt idx="33">
                  <c:v>190.06176754142001</c:v>
                </c:pt>
                <c:pt idx="34">
                  <c:v>193.08473905644499</c:v>
                </c:pt>
                <c:pt idx="35">
                  <c:v>196.11112084551999</c:v>
                </c:pt>
                <c:pt idx="36">
                  <c:v>199.135028966383</c:v>
                </c:pt>
                <c:pt idx="37">
                  <c:v>202.142572139664</c:v>
                </c:pt>
                <c:pt idx="38">
                  <c:v>205.15292395588901</c:v>
                </c:pt>
                <c:pt idx="39">
                  <c:v>208.163332777889</c:v>
                </c:pt>
                <c:pt idx="40">
                  <c:v>211.17321129058101</c:v>
                </c:pt>
                <c:pt idx="41">
                  <c:v>214.18187121528601</c:v>
                </c:pt>
                <c:pt idx="42">
                  <c:v>217.18844970458301</c:v>
                </c:pt>
                <c:pt idx="43">
                  <c:v>220.19062580930799</c:v>
                </c:pt>
                <c:pt idx="44">
                  <c:v>223.18824475588701</c:v>
                </c:pt>
                <c:pt idx="45">
                  <c:v>226.18095790595601</c:v>
                </c:pt>
                <c:pt idx="46">
                  <c:v>229.16827128292499</c:v>
                </c:pt>
                <c:pt idx="47">
                  <c:v>232.13908121214001</c:v>
                </c:pt>
                <c:pt idx="48">
                  <c:v>235.08716921689199</c:v>
                </c:pt>
                <c:pt idx="49">
                  <c:v>238.03084506009901</c:v>
                </c:pt>
                <c:pt idx="50">
                  <c:v>240.96889815367999</c:v>
                </c:pt>
                <c:pt idx="51">
                  <c:v>243.89814298242999</c:v>
                </c:pt>
                <c:pt idx="52">
                  <c:v>246.82066986117499</c:v>
                </c:pt>
                <c:pt idx="53">
                  <c:v>249.732996957523</c:v>
                </c:pt>
                <c:pt idx="54">
                  <c:v>252.634981819194</c:v>
                </c:pt>
                <c:pt idx="55">
                  <c:v>255.52616784647</c:v>
                </c:pt>
                <c:pt idx="56">
                  <c:v>258.40610715902699</c:v>
                </c:pt>
                <c:pt idx="57">
                  <c:v>261.274372389794</c:v>
                </c:pt>
                <c:pt idx="58">
                  <c:v>264.130564727631</c:v>
                </c:pt>
                <c:pt idx="59">
                  <c:v>266.97431947239699</c:v>
                </c:pt>
                <c:pt idx="60">
                  <c:v>269.80530957660102</c:v>
                </c:pt>
                <c:pt idx="61">
                  <c:v>272.623247589691</c:v>
                </c:pt>
                <c:pt idx="62">
                  <c:v>275.42788636676198</c:v>
                </c:pt>
                <c:pt idx="63">
                  <c:v>278.21901885203101</c:v>
                </c:pt>
                <c:pt idx="64">
                  <c:v>280.996477199357</c:v>
                </c:pt>
                <c:pt idx="65">
                  <c:v>283.76013144772901</c:v>
                </c:pt>
                <c:pt idx="66">
                  <c:v>286.508178884291</c:v>
                </c:pt>
                <c:pt idx="67">
                  <c:v>289.24659185577002</c:v>
                </c:pt>
                <c:pt idx="68">
                  <c:v>291.967862597649</c:v>
                </c:pt>
                <c:pt idx="69">
                  <c:v>294.67959405547498</c:v>
                </c:pt>
                <c:pt idx="70">
                  <c:v>297.37364482689998</c:v>
                </c:pt>
                <c:pt idx="71">
                  <c:v>300.055990223913</c:v>
                </c:pt>
                <c:pt idx="72">
                  <c:v>302.725611259885</c:v>
                </c:pt>
                <c:pt idx="73">
                  <c:v>305.382452496697</c:v>
                </c:pt>
                <c:pt idx="74">
                  <c:v>308.02653840164601</c:v>
                </c:pt>
                <c:pt idx="75">
                  <c:v>310.65472876744798</c:v>
                </c:pt>
                <c:pt idx="76">
                  <c:v>313.27309687144299</c:v>
                </c:pt>
                <c:pt idx="77">
                  <c:v>315.88404420862798</c:v>
                </c:pt>
                <c:pt idx="78">
                  <c:v>318.47739048583702</c:v>
                </c:pt>
                <c:pt idx="79">
                  <c:v>321.057276539398</c:v>
                </c:pt>
                <c:pt idx="80">
                  <c:v>323.63356477944399</c:v>
                </c:pt>
                <c:pt idx="81">
                  <c:v>326.193541670858</c:v>
                </c:pt>
                <c:pt idx="82">
                  <c:v>328.75046809285902</c:v>
                </c:pt>
                <c:pt idx="83">
                  <c:v>331.29099696116702</c:v>
                </c:pt>
                <c:pt idx="84">
                  <c:v>333.78762007362099</c:v>
                </c:pt>
                <c:pt idx="85">
                  <c:v>336.38845630235397</c:v>
                </c:pt>
                <c:pt idx="86">
                  <c:v>338.88088059030002</c:v>
                </c:pt>
                <c:pt idx="87">
                  <c:v>341.35523384245101</c:v>
                </c:pt>
                <c:pt idx="88">
                  <c:v>343.88671199576203</c:v>
                </c:pt>
                <c:pt idx="89">
                  <c:v>346.400957980572</c:v>
                </c:pt>
                <c:pt idx="90">
                  <c:v>348.90123187122703</c:v>
                </c:pt>
                <c:pt idx="91">
                  <c:v>351.40420788134202</c:v>
                </c:pt>
                <c:pt idx="92">
                  <c:v>353.88071818649399</c:v>
                </c:pt>
                <c:pt idx="93">
                  <c:v>356.35423704319402</c:v>
                </c:pt>
                <c:pt idx="94">
                  <c:v>358.823740739681</c:v>
                </c:pt>
                <c:pt idx="95">
                  <c:v>361.28977351169999</c:v>
                </c:pt>
                <c:pt idx="96">
                  <c:v>363.745800244892</c:v>
                </c:pt>
                <c:pt idx="97">
                  <c:v>366.20990538572403</c:v>
                </c:pt>
                <c:pt idx="98">
                  <c:v>368.662673886775</c:v>
                </c:pt>
                <c:pt idx="99">
                  <c:v>371.11701145867602</c:v>
                </c:pt>
                <c:pt idx="100">
                  <c:v>373.57136250754098</c:v>
                </c:pt>
                <c:pt idx="101">
                  <c:v>375.93875375547799</c:v>
                </c:pt>
                <c:pt idx="102">
                  <c:v>378.52553234505899</c:v>
                </c:pt>
                <c:pt idx="103">
                  <c:v>380.85932758366499</c:v>
                </c:pt>
                <c:pt idx="104">
                  <c:v>383.35803684861298</c:v>
                </c:pt>
                <c:pt idx="105">
                  <c:v>385.825875185261</c:v>
                </c:pt>
                <c:pt idx="106">
                  <c:v>388.29630570706701</c:v>
                </c:pt>
                <c:pt idx="107">
                  <c:v>390.76835961395199</c:v>
                </c:pt>
                <c:pt idx="108">
                  <c:v>393.233720637847</c:v>
                </c:pt>
                <c:pt idx="109">
                  <c:v>395.71444695778098</c:v>
                </c:pt>
                <c:pt idx="110">
                  <c:v>398.18699567234302</c:v>
                </c:pt>
                <c:pt idx="111">
                  <c:v>400.67578648716898</c:v>
                </c:pt>
                <c:pt idx="112">
                  <c:v>403.15674255227702</c:v>
                </c:pt>
                <c:pt idx="113">
                  <c:v>405.64524691173699</c:v>
                </c:pt>
                <c:pt idx="114">
                  <c:v>408.13935823274898</c:v>
                </c:pt>
                <c:pt idx="115">
                  <c:v>410.63911565107202</c:v>
                </c:pt>
                <c:pt idx="116">
                  <c:v>413.14458965841999</c:v>
                </c:pt>
                <c:pt idx="117">
                  <c:v>415.65585377900499</c:v>
                </c:pt>
                <c:pt idx="118">
                  <c:v>413.99125404784502</c:v>
                </c:pt>
                <c:pt idx="119">
                  <c:v>412.21830353160999</c:v>
                </c:pt>
                <c:pt idx="120">
                  <c:v>410.344290789767</c:v>
                </c:pt>
                <c:pt idx="121">
                  <c:v>408.40882382989201</c:v>
                </c:pt>
                <c:pt idx="122">
                  <c:v>406.402552305396</c:v>
                </c:pt>
                <c:pt idx="123">
                  <c:v>404.22982276512499</c:v>
                </c:pt>
                <c:pt idx="124">
                  <c:v>402.342430572193</c:v>
                </c:pt>
                <c:pt idx="125">
                  <c:v>400.08248936504702</c:v>
                </c:pt>
                <c:pt idx="126">
                  <c:v>398.02025491773298</c:v>
                </c:pt>
                <c:pt idx="127">
                  <c:v>395.93076602862902</c:v>
                </c:pt>
                <c:pt idx="128">
                  <c:v>398.578195104038</c:v>
                </c:pt>
                <c:pt idx="129">
                  <c:v>401.58904098431202</c:v>
                </c:pt>
                <c:pt idx="130">
                  <c:v>404.505751258624</c:v>
                </c:pt>
                <c:pt idx="131">
                  <c:v>407.58460930327101</c:v>
                </c:pt>
                <c:pt idx="132">
                  <c:v>410.78520987630901</c:v>
                </c:pt>
                <c:pt idx="133">
                  <c:v>414.08675311751301</c:v>
                </c:pt>
                <c:pt idx="134">
                  <c:v>417.49183135139998</c:v>
                </c:pt>
                <c:pt idx="135">
                  <c:v>420.97120400762401</c:v>
                </c:pt>
                <c:pt idx="136">
                  <c:v>424.52529432641001</c:v>
                </c:pt>
                <c:pt idx="137">
                  <c:v>428.14748125635703</c:v>
                </c:pt>
                <c:pt idx="138">
                  <c:v>431.81140008230801</c:v>
                </c:pt>
                <c:pt idx="139">
                  <c:v>435.52047572046803</c:v>
                </c:pt>
                <c:pt idx="140">
                  <c:v>439.264821342696</c:v>
                </c:pt>
                <c:pt idx="141">
                  <c:v>443.03680835598499</c:v>
                </c:pt>
                <c:pt idx="142">
                  <c:v>446.830102718246</c:v>
                </c:pt>
                <c:pt idx="143">
                  <c:v>450.643917574657</c:v>
                </c:pt>
                <c:pt idx="144">
                  <c:v>454.45735916616098</c:v>
                </c:pt>
                <c:pt idx="145">
                  <c:v>458.27755083590802</c:v>
                </c:pt>
                <c:pt idx="146">
                  <c:v>462.09873105697199</c:v>
                </c:pt>
                <c:pt idx="147">
                  <c:v>465.917153749183</c:v>
                </c:pt>
                <c:pt idx="148">
                  <c:v>469.73516966803197</c:v>
                </c:pt>
                <c:pt idx="149">
                  <c:v>473.53418551903798</c:v>
                </c:pt>
                <c:pt idx="150">
                  <c:v>477.32440087206197</c:v>
                </c:pt>
                <c:pt idx="151">
                  <c:v>481.10244241932202</c:v>
                </c:pt>
                <c:pt idx="152">
                  <c:v>484.87247993576801</c:v>
                </c:pt>
                <c:pt idx="153">
                  <c:v>488.61711575524299</c:v>
                </c:pt>
                <c:pt idx="154">
                  <c:v>492.45110887218198</c:v>
                </c:pt>
                <c:pt idx="155">
                  <c:v>496.01631242778302</c:v>
                </c:pt>
                <c:pt idx="156">
                  <c:v>499.838989236614</c:v>
                </c:pt>
                <c:pt idx="157">
                  <c:v>503.365059404634</c:v>
                </c:pt>
                <c:pt idx="158">
                  <c:v>507.16782923439598</c:v>
                </c:pt>
                <c:pt idx="159">
                  <c:v>510.65722522322801</c:v>
                </c:pt>
                <c:pt idx="160">
                  <c:v>514.42074940401403</c:v>
                </c:pt>
                <c:pt idx="161">
                  <c:v>517.88691365607701</c:v>
                </c:pt>
                <c:pt idx="162">
                  <c:v>521.61681947148702</c:v>
                </c:pt>
                <c:pt idx="163">
                  <c:v>525.04962513969201</c:v>
                </c:pt>
                <c:pt idx="164">
                  <c:v>528.74961665514695</c:v>
                </c:pt>
                <c:pt idx="165">
                  <c:v>532.14484022136503</c:v>
                </c:pt>
                <c:pt idx="166">
                  <c:v>535.83014743040997</c:v>
                </c:pt>
                <c:pt idx="167">
                  <c:v>539.19396521064698</c:v>
                </c:pt>
                <c:pt idx="168">
                  <c:v>542.84663318278604</c:v>
                </c:pt>
                <c:pt idx="169">
                  <c:v>546.194806022698</c:v>
                </c:pt>
                <c:pt idx="170">
                  <c:v>549.82163970880197</c:v>
                </c:pt>
                <c:pt idx="171">
                  <c:v>553.14406712550999</c:v>
                </c:pt>
                <c:pt idx="172">
                  <c:v>556.74884026654502</c:v>
                </c:pt>
                <c:pt idx="173">
                  <c:v>560.04070497226996</c:v>
                </c:pt>
                <c:pt idx="174">
                  <c:v>563.63125726454598</c:v>
                </c:pt>
                <c:pt idx="175">
                  <c:v>566.91001471756999</c:v>
                </c:pt>
                <c:pt idx="176">
                  <c:v>570.47841405234703</c:v>
                </c:pt>
                <c:pt idx="177">
                  <c:v>573.73463034354802</c:v>
                </c:pt>
                <c:pt idx="178">
                  <c:v>577.17128339611497</c:v>
                </c:pt>
                <c:pt idx="179">
                  <c:v>580.57571901614699</c:v>
                </c:pt>
                <c:pt idx="180">
                  <c:v>584.08376867145296</c:v>
                </c:pt>
                <c:pt idx="181">
                  <c:v>587.29543220763105</c:v>
                </c:pt>
                <c:pt idx="182">
                  <c:v>590.69293126777495</c:v>
                </c:pt>
                <c:pt idx="183">
                  <c:v>594.05830662094797</c:v>
                </c:pt>
                <c:pt idx="184">
                  <c:v>597.42004877718898</c:v>
                </c:pt>
                <c:pt idx="185">
                  <c:v>600.75914373066803</c:v>
                </c:pt>
                <c:pt idx="186">
                  <c:v>604.09078886060001</c:v>
                </c:pt>
                <c:pt idx="187">
                  <c:v>607.41987290828399</c:v>
                </c:pt>
                <c:pt idx="188">
                  <c:v>610.72657506390897</c:v>
                </c:pt>
                <c:pt idx="189">
                  <c:v>614.02604374822704</c:v>
                </c:pt>
                <c:pt idx="190">
                  <c:v>617.31610008114001</c:v>
                </c:pt>
                <c:pt idx="191">
                  <c:v>620.60334809373103</c:v>
                </c:pt>
                <c:pt idx="192">
                  <c:v>623.86740724085598</c:v>
                </c:pt>
                <c:pt idx="193">
                  <c:v>627.12356302183798</c:v>
                </c:pt>
                <c:pt idx="194">
                  <c:v>630.37651698341597</c:v>
                </c:pt>
                <c:pt idx="195">
                  <c:v>633.60550393838105</c:v>
                </c:pt>
                <c:pt idx="196">
                  <c:v>636.82594857611502</c:v>
                </c:pt>
                <c:pt idx="197">
                  <c:v>640.042565569359</c:v>
                </c:pt>
                <c:pt idx="198">
                  <c:v>643.234282782631</c:v>
                </c:pt>
                <c:pt idx="199">
                  <c:v>646.41671653199001</c:v>
                </c:pt>
                <c:pt idx="200">
                  <c:v>649.59464162734503</c:v>
                </c:pt>
                <c:pt idx="201">
                  <c:v>652.74671834215405</c:v>
                </c:pt>
                <c:pt idx="202">
                  <c:v>655.88878551786001</c:v>
                </c:pt>
                <c:pt idx="203">
                  <c:v>659.02570541270802</c:v>
                </c:pt>
                <c:pt idx="204">
                  <c:v>662.13589414760497</c:v>
                </c:pt>
                <c:pt idx="205">
                  <c:v>665.23542723213598</c:v>
                </c:pt>
                <c:pt idx="206">
                  <c:v>668.32926655435995</c:v>
                </c:pt>
                <c:pt idx="207">
                  <c:v>671.39559537439902</c:v>
                </c:pt>
                <c:pt idx="208">
                  <c:v>674.45072802881805</c:v>
                </c:pt>
                <c:pt idx="209">
                  <c:v>677.49972767870395</c:v>
                </c:pt>
                <c:pt idx="210">
                  <c:v>680.52054777012904</c:v>
                </c:pt>
                <c:pt idx="211">
                  <c:v>681.47914677008305</c:v>
                </c:pt>
                <c:pt idx="212">
                  <c:v>682.37406337726202</c:v>
                </c:pt>
                <c:pt idx="213">
                  <c:v>683.19170357812004</c:v>
                </c:pt>
                <c:pt idx="214">
                  <c:v>683.95714898538904</c:v>
                </c:pt>
                <c:pt idx="215">
                  <c:v>684.68354916765998</c:v>
                </c:pt>
                <c:pt idx="216">
                  <c:v>685.35654890059504</c:v>
                </c:pt>
                <c:pt idx="217">
                  <c:v>685.99983573073405</c:v>
                </c:pt>
                <c:pt idx="218">
                  <c:v>686.61757491702997</c:v>
                </c:pt>
                <c:pt idx="219">
                  <c:v>687.22290917843202</c:v>
                </c:pt>
                <c:pt idx="220">
                  <c:v>687.79932358963197</c:v>
                </c:pt>
                <c:pt idx="221">
                  <c:v>688.36820476478601</c:v>
                </c:pt>
                <c:pt idx="222">
                  <c:v>688.93139718543898</c:v>
                </c:pt>
                <c:pt idx="223">
                  <c:v>689.499734776624</c:v>
                </c:pt>
                <c:pt idx="224">
                  <c:v>690.05432713554501</c:v>
                </c:pt>
                <c:pt idx="225">
                  <c:v>690.61436126585602</c:v>
                </c:pt>
                <c:pt idx="226">
                  <c:v>691.17953335643904</c:v>
                </c:pt>
                <c:pt idx="227">
                  <c:v>691.75110858305698</c:v>
                </c:pt>
                <c:pt idx="228">
                  <c:v>692.337578714806</c:v>
                </c:pt>
                <c:pt idx="229">
                  <c:v>692.91762800036895</c:v>
                </c:pt>
                <c:pt idx="230">
                  <c:v>693.50847072520605</c:v>
                </c:pt>
                <c:pt idx="231">
                  <c:v>694.10790351873902</c:v>
                </c:pt>
                <c:pt idx="232">
                  <c:v>694.71548918056396</c:v>
                </c:pt>
                <c:pt idx="233">
                  <c:v>695.33061534514002</c:v>
                </c:pt>
                <c:pt idx="234">
                  <c:v>695.96018327503702</c:v>
                </c:pt>
                <c:pt idx="235">
                  <c:v>696.58119407056404</c:v>
                </c:pt>
                <c:pt idx="236">
                  <c:v>697.20977860516302</c:v>
                </c:pt>
                <c:pt idx="237">
                  <c:v>697.84268700771497</c:v>
                </c:pt>
                <c:pt idx="238">
                  <c:v>698.47863534154897</c:v>
                </c:pt>
                <c:pt idx="239">
                  <c:v>699.11634165080204</c:v>
                </c:pt>
                <c:pt idx="240">
                  <c:v>699.75452202473696</c:v>
                </c:pt>
                <c:pt idx="241">
                  <c:v>700.39190478962996</c:v>
                </c:pt>
                <c:pt idx="242">
                  <c:v>701.02724279170104</c:v>
                </c:pt>
                <c:pt idx="243">
                  <c:v>701.30849399455599</c:v>
                </c:pt>
                <c:pt idx="244">
                  <c:v>701.56886035035495</c:v>
                </c:pt>
                <c:pt idx="245">
                  <c:v>701.816922741746</c:v>
                </c:pt>
                <c:pt idx="246">
                  <c:v>702.03095562652197</c:v>
                </c:pt>
                <c:pt idx="247">
                  <c:v>702.22889527564405</c:v>
                </c:pt>
                <c:pt idx="248">
                  <c:v>702.40904780064398</c:v>
                </c:pt>
                <c:pt idx="249">
                  <c:v>702.57164002641196</c:v>
                </c:pt>
                <c:pt idx="250">
                  <c:v>702.71683573916903</c:v>
                </c:pt>
                <c:pt idx="251">
                  <c:v>702.84472042872596</c:v>
                </c:pt>
                <c:pt idx="252">
                  <c:v>702.95530719594296</c:v>
                </c:pt>
                <c:pt idx="253">
                  <c:v>703.04854343548004</c:v>
                </c:pt>
                <c:pt idx="254">
                  <c:v>703.12431783925899</c:v>
                </c:pt>
                <c:pt idx="255">
                  <c:v>703.18246751436698</c:v>
                </c:pt>
                <c:pt idx="256">
                  <c:v>703.22278504961503</c:v>
                </c:pt>
                <c:pt idx="257">
                  <c:v>703.24502539857497</c:v>
                </c:pt>
                <c:pt idx="258">
                  <c:v>703.24891247589096</c:v>
                </c:pt>
                <c:pt idx="259">
                  <c:v>703.23414538876796</c:v>
                </c:pt>
                <c:pt idx="260">
                  <c:v>703.20040424684998</c:v>
                </c:pt>
                <c:pt idx="261">
                  <c:v>705.63784201321505</c:v>
                </c:pt>
                <c:pt idx="262">
                  <c:v>708.14978732770396</c:v>
                </c:pt>
                <c:pt idx="263">
                  <c:v>710.70034751541004</c:v>
                </c:pt>
                <c:pt idx="264">
                  <c:v>713.28057818713296</c:v>
                </c:pt>
                <c:pt idx="265">
                  <c:v>715.88168340877905</c:v>
                </c:pt>
                <c:pt idx="266">
                  <c:v>718.49516688189499</c:v>
                </c:pt>
                <c:pt idx="267">
                  <c:v>721.11291744134098</c:v>
                </c:pt>
                <c:pt idx="268">
                  <c:v>723.72727601821896</c:v>
                </c:pt>
                <c:pt idx="269">
                  <c:v>726.33108592038002</c:v>
                </c:pt>
                <c:pt idx="270">
                  <c:v>728.91772800088404</c:v>
                </c:pt>
                <c:pt idx="271">
                  <c:v>731.48114237958703</c:v>
                </c:pt>
                <c:pt idx="272">
                  <c:v>734.01583840945705</c:v>
                </c:pt>
                <c:pt idx="273">
                  <c:v>736.51689454850703</c:v>
                </c:pt>
                <c:pt idx="274">
                  <c:v>738.97994972498805</c:v>
                </c:pt>
                <c:pt idx="275">
                  <c:v>741.38480536384702</c:v>
                </c:pt>
                <c:pt idx="276">
                  <c:v>743.72815320447796</c:v>
                </c:pt>
                <c:pt idx="277">
                  <c:v>746.00708181137099</c:v>
                </c:pt>
                <c:pt idx="278">
                  <c:v>748.21906709634004</c:v>
                </c:pt>
                <c:pt idx="279">
                  <c:v>750.36193805994401</c:v>
                </c:pt>
                <c:pt idx="280">
                  <c:v>752.43384499536603</c:v>
                </c:pt>
                <c:pt idx="281">
                  <c:v>754.43323024873098</c:v>
                </c:pt>
                <c:pt idx="282">
                  <c:v>756.35880120822003</c:v>
                </c:pt>
                <c:pt idx="283">
                  <c:v>758.20950519404096</c:v>
                </c:pt>
                <c:pt idx="284">
                  <c:v>759.98450598178499</c:v>
                </c:pt>
                <c:pt idx="285">
                  <c:v>761.68316176562303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53-438D-BC63-D03867829236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'fig2'!$B$6:$B$291</c:f>
              <c:numCache>
                <c:formatCode>General</c:formatCode>
                <c:ptCount val="28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  <c:pt idx="36">
                  <c:v>2051</c:v>
                </c:pt>
                <c:pt idx="37">
                  <c:v>2052</c:v>
                </c:pt>
                <c:pt idx="38">
                  <c:v>2053</c:v>
                </c:pt>
                <c:pt idx="39">
                  <c:v>2054</c:v>
                </c:pt>
                <c:pt idx="40">
                  <c:v>2055</c:v>
                </c:pt>
                <c:pt idx="41">
                  <c:v>2056</c:v>
                </c:pt>
                <c:pt idx="42">
                  <c:v>2057</c:v>
                </c:pt>
                <c:pt idx="43">
                  <c:v>2058</c:v>
                </c:pt>
                <c:pt idx="44">
                  <c:v>2059</c:v>
                </c:pt>
                <c:pt idx="45">
                  <c:v>2060</c:v>
                </c:pt>
                <c:pt idx="46">
                  <c:v>2061</c:v>
                </c:pt>
                <c:pt idx="47">
                  <c:v>2062</c:v>
                </c:pt>
                <c:pt idx="48">
                  <c:v>2063</c:v>
                </c:pt>
                <c:pt idx="49">
                  <c:v>2064</c:v>
                </c:pt>
                <c:pt idx="50">
                  <c:v>2065</c:v>
                </c:pt>
                <c:pt idx="51">
                  <c:v>2066</c:v>
                </c:pt>
                <c:pt idx="52">
                  <c:v>2067</c:v>
                </c:pt>
                <c:pt idx="53">
                  <c:v>2068</c:v>
                </c:pt>
                <c:pt idx="54">
                  <c:v>2069</c:v>
                </c:pt>
                <c:pt idx="55">
                  <c:v>2070</c:v>
                </c:pt>
                <c:pt idx="56">
                  <c:v>2071</c:v>
                </c:pt>
                <c:pt idx="57">
                  <c:v>2072</c:v>
                </c:pt>
                <c:pt idx="58">
                  <c:v>2073</c:v>
                </c:pt>
                <c:pt idx="59">
                  <c:v>2074</c:v>
                </c:pt>
                <c:pt idx="60">
                  <c:v>2075</c:v>
                </c:pt>
                <c:pt idx="61">
                  <c:v>2076</c:v>
                </c:pt>
                <c:pt idx="62">
                  <c:v>2077</c:v>
                </c:pt>
                <c:pt idx="63">
                  <c:v>2078</c:v>
                </c:pt>
                <c:pt idx="64">
                  <c:v>2079</c:v>
                </c:pt>
                <c:pt idx="65">
                  <c:v>2080</c:v>
                </c:pt>
                <c:pt idx="66">
                  <c:v>2081</c:v>
                </c:pt>
                <c:pt idx="67">
                  <c:v>2082</c:v>
                </c:pt>
                <c:pt idx="68">
                  <c:v>2083</c:v>
                </c:pt>
                <c:pt idx="69">
                  <c:v>2084</c:v>
                </c:pt>
                <c:pt idx="70">
                  <c:v>2085</c:v>
                </c:pt>
                <c:pt idx="71">
                  <c:v>2086</c:v>
                </c:pt>
                <c:pt idx="72">
                  <c:v>2087</c:v>
                </c:pt>
                <c:pt idx="73">
                  <c:v>2088</c:v>
                </c:pt>
                <c:pt idx="74">
                  <c:v>2089</c:v>
                </c:pt>
                <c:pt idx="75">
                  <c:v>2090</c:v>
                </c:pt>
                <c:pt idx="76">
                  <c:v>2091</c:v>
                </c:pt>
                <c:pt idx="77">
                  <c:v>2092</c:v>
                </c:pt>
                <c:pt idx="78">
                  <c:v>2093</c:v>
                </c:pt>
                <c:pt idx="79">
                  <c:v>2094</c:v>
                </c:pt>
                <c:pt idx="80">
                  <c:v>2095</c:v>
                </c:pt>
                <c:pt idx="81">
                  <c:v>2096</c:v>
                </c:pt>
                <c:pt idx="82">
                  <c:v>2097</c:v>
                </c:pt>
                <c:pt idx="83">
                  <c:v>2098</c:v>
                </c:pt>
                <c:pt idx="84">
                  <c:v>2099</c:v>
                </c:pt>
                <c:pt idx="85">
                  <c:v>2100</c:v>
                </c:pt>
                <c:pt idx="86">
                  <c:v>2101</c:v>
                </c:pt>
                <c:pt idx="87">
                  <c:v>2102</c:v>
                </c:pt>
                <c:pt idx="88">
                  <c:v>2103</c:v>
                </c:pt>
                <c:pt idx="89">
                  <c:v>2104</c:v>
                </c:pt>
                <c:pt idx="90">
                  <c:v>2105</c:v>
                </c:pt>
                <c:pt idx="91">
                  <c:v>2106</c:v>
                </c:pt>
                <c:pt idx="92">
                  <c:v>2107</c:v>
                </c:pt>
                <c:pt idx="93">
                  <c:v>2108</c:v>
                </c:pt>
                <c:pt idx="94">
                  <c:v>2109</c:v>
                </c:pt>
                <c:pt idx="95">
                  <c:v>2110</c:v>
                </c:pt>
                <c:pt idx="96">
                  <c:v>2111</c:v>
                </c:pt>
                <c:pt idx="97">
                  <c:v>2112</c:v>
                </c:pt>
                <c:pt idx="98">
                  <c:v>2113</c:v>
                </c:pt>
                <c:pt idx="99">
                  <c:v>2114</c:v>
                </c:pt>
                <c:pt idx="100">
                  <c:v>2115</c:v>
                </c:pt>
                <c:pt idx="101">
                  <c:v>2116</c:v>
                </c:pt>
                <c:pt idx="102">
                  <c:v>2117</c:v>
                </c:pt>
                <c:pt idx="103">
                  <c:v>2118</c:v>
                </c:pt>
                <c:pt idx="104">
                  <c:v>2119</c:v>
                </c:pt>
                <c:pt idx="105">
                  <c:v>2120</c:v>
                </c:pt>
                <c:pt idx="106">
                  <c:v>2121</c:v>
                </c:pt>
                <c:pt idx="107">
                  <c:v>2122</c:v>
                </c:pt>
                <c:pt idx="108">
                  <c:v>2123</c:v>
                </c:pt>
                <c:pt idx="109">
                  <c:v>2124</c:v>
                </c:pt>
                <c:pt idx="110">
                  <c:v>2125</c:v>
                </c:pt>
                <c:pt idx="111">
                  <c:v>2126</c:v>
                </c:pt>
                <c:pt idx="112">
                  <c:v>2127</c:v>
                </c:pt>
                <c:pt idx="113">
                  <c:v>2128</c:v>
                </c:pt>
                <c:pt idx="114">
                  <c:v>2129</c:v>
                </c:pt>
                <c:pt idx="115">
                  <c:v>2130</c:v>
                </c:pt>
                <c:pt idx="116">
                  <c:v>2131</c:v>
                </c:pt>
                <c:pt idx="117">
                  <c:v>2132</c:v>
                </c:pt>
                <c:pt idx="118">
                  <c:v>2133</c:v>
                </c:pt>
                <c:pt idx="119">
                  <c:v>2134</c:v>
                </c:pt>
                <c:pt idx="120">
                  <c:v>2135</c:v>
                </c:pt>
                <c:pt idx="121">
                  <c:v>2136</c:v>
                </c:pt>
                <c:pt idx="122">
                  <c:v>2137</c:v>
                </c:pt>
                <c:pt idx="123">
                  <c:v>2138</c:v>
                </c:pt>
                <c:pt idx="124">
                  <c:v>2139</c:v>
                </c:pt>
                <c:pt idx="125">
                  <c:v>2140</c:v>
                </c:pt>
                <c:pt idx="126">
                  <c:v>2141</c:v>
                </c:pt>
                <c:pt idx="127">
                  <c:v>2142</c:v>
                </c:pt>
                <c:pt idx="128">
                  <c:v>2143</c:v>
                </c:pt>
                <c:pt idx="129">
                  <c:v>2144</c:v>
                </c:pt>
                <c:pt idx="130">
                  <c:v>2145</c:v>
                </c:pt>
                <c:pt idx="131">
                  <c:v>2146</c:v>
                </c:pt>
                <c:pt idx="132">
                  <c:v>2147</c:v>
                </c:pt>
                <c:pt idx="133">
                  <c:v>2148</c:v>
                </c:pt>
                <c:pt idx="134">
                  <c:v>2149</c:v>
                </c:pt>
                <c:pt idx="135">
                  <c:v>2150</c:v>
                </c:pt>
                <c:pt idx="136">
                  <c:v>2151</c:v>
                </c:pt>
                <c:pt idx="137">
                  <c:v>2152</c:v>
                </c:pt>
                <c:pt idx="138">
                  <c:v>2153</c:v>
                </c:pt>
                <c:pt idx="139">
                  <c:v>2154</c:v>
                </c:pt>
                <c:pt idx="140">
                  <c:v>2155</c:v>
                </c:pt>
                <c:pt idx="141">
                  <c:v>2156</c:v>
                </c:pt>
                <c:pt idx="142">
                  <c:v>2157</c:v>
                </c:pt>
                <c:pt idx="143">
                  <c:v>2158</c:v>
                </c:pt>
                <c:pt idx="144">
                  <c:v>2159</c:v>
                </c:pt>
                <c:pt idx="145">
                  <c:v>2160</c:v>
                </c:pt>
                <c:pt idx="146">
                  <c:v>2161</c:v>
                </c:pt>
                <c:pt idx="147">
                  <c:v>2162</c:v>
                </c:pt>
                <c:pt idx="148">
                  <c:v>2163</c:v>
                </c:pt>
                <c:pt idx="149">
                  <c:v>2164</c:v>
                </c:pt>
                <c:pt idx="150">
                  <c:v>2165</c:v>
                </c:pt>
                <c:pt idx="151">
                  <c:v>2166</c:v>
                </c:pt>
                <c:pt idx="152">
                  <c:v>2167</c:v>
                </c:pt>
                <c:pt idx="153">
                  <c:v>2168</c:v>
                </c:pt>
                <c:pt idx="154">
                  <c:v>2169</c:v>
                </c:pt>
                <c:pt idx="155">
                  <c:v>2170</c:v>
                </c:pt>
                <c:pt idx="156">
                  <c:v>2171</c:v>
                </c:pt>
                <c:pt idx="157">
                  <c:v>2172</c:v>
                </c:pt>
                <c:pt idx="158">
                  <c:v>2173</c:v>
                </c:pt>
                <c:pt idx="159">
                  <c:v>2174</c:v>
                </c:pt>
                <c:pt idx="160">
                  <c:v>2175</c:v>
                </c:pt>
                <c:pt idx="161">
                  <c:v>2176</c:v>
                </c:pt>
                <c:pt idx="162">
                  <c:v>2177</c:v>
                </c:pt>
                <c:pt idx="163">
                  <c:v>2178</c:v>
                </c:pt>
                <c:pt idx="164">
                  <c:v>2179</c:v>
                </c:pt>
                <c:pt idx="165">
                  <c:v>2180</c:v>
                </c:pt>
                <c:pt idx="166">
                  <c:v>2181</c:v>
                </c:pt>
                <c:pt idx="167">
                  <c:v>2182</c:v>
                </c:pt>
                <c:pt idx="168">
                  <c:v>2183</c:v>
                </c:pt>
                <c:pt idx="169">
                  <c:v>2184</c:v>
                </c:pt>
                <c:pt idx="170">
                  <c:v>2185</c:v>
                </c:pt>
                <c:pt idx="171">
                  <c:v>2186</c:v>
                </c:pt>
                <c:pt idx="172">
                  <c:v>2187</c:v>
                </c:pt>
                <c:pt idx="173">
                  <c:v>2188</c:v>
                </c:pt>
                <c:pt idx="174">
                  <c:v>2189</c:v>
                </c:pt>
                <c:pt idx="175">
                  <c:v>2190</c:v>
                </c:pt>
                <c:pt idx="176">
                  <c:v>2191</c:v>
                </c:pt>
                <c:pt idx="177">
                  <c:v>2192</c:v>
                </c:pt>
                <c:pt idx="178">
                  <c:v>2193</c:v>
                </c:pt>
                <c:pt idx="179">
                  <c:v>2194</c:v>
                </c:pt>
                <c:pt idx="180">
                  <c:v>2195</c:v>
                </c:pt>
                <c:pt idx="181">
                  <c:v>2196</c:v>
                </c:pt>
                <c:pt idx="182">
                  <c:v>2197</c:v>
                </c:pt>
                <c:pt idx="183">
                  <c:v>2198</c:v>
                </c:pt>
                <c:pt idx="184">
                  <c:v>2199</c:v>
                </c:pt>
                <c:pt idx="185">
                  <c:v>2200</c:v>
                </c:pt>
                <c:pt idx="186">
                  <c:v>2201</c:v>
                </c:pt>
                <c:pt idx="187">
                  <c:v>2202</c:v>
                </c:pt>
                <c:pt idx="188">
                  <c:v>2203</c:v>
                </c:pt>
                <c:pt idx="189">
                  <c:v>2204</c:v>
                </c:pt>
                <c:pt idx="190">
                  <c:v>2205</c:v>
                </c:pt>
                <c:pt idx="191">
                  <c:v>2206</c:v>
                </c:pt>
                <c:pt idx="192">
                  <c:v>2207</c:v>
                </c:pt>
                <c:pt idx="193">
                  <c:v>2208</c:v>
                </c:pt>
                <c:pt idx="194">
                  <c:v>2209</c:v>
                </c:pt>
                <c:pt idx="195">
                  <c:v>2210</c:v>
                </c:pt>
                <c:pt idx="196">
                  <c:v>2211</c:v>
                </c:pt>
                <c:pt idx="197">
                  <c:v>2212</c:v>
                </c:pt>
                <c:pt idx="198">
                  <c:v>2213</c:v>
                </c:pt>
                <c:pt idx="199">
                  <c:v>2214</c:v>
                </c:pt>
                <c:pt idx="200">
                  <c:v>2215</c:v>
                </c:pt>
                <c:pt idx="201">
                  <c:v>2216</c:v>
                </c:pt>
                <c:pt idx="202">
                  <c:v>2217</c:v>
                </c:pt>
                <c:pt idx="203">
                  <c:v>2218</c:v>
                </c:pt>
                <c:pt idx="204">
                  <c:v>2219</c:v>
                </c:pt>
                <c:pt idx="205">
                  <c:v>2220</c:v>
                </c:pt>
                <c:pt idx="206">
                  <c:v>2221</c:v>
                </c:pt>
                <c:pt idx="207">
                  <c:v>2222</c:v>
                </c:pt>
                <c:pt idx="208">
                  <c:v>2223</c:v>
                </c:pt>
                <c:pt idx="209">
                  <c:v>2224</c:v>
                </c:pt>
                <c:pt idx="210">
                  <c:v>2225</c:v>
                </c:pt>
                <c:pt idx="211">
                  <c:v>2226</c:v>
                </c:pt>
                <c:pt idx="212">
                  <c:v>2227</c:v>
                </c:pt>
                <c:pt idx="213">
                  <c:v>2228</c:v>
                </c:pt>
                <c:pt idx="214">
                  <c:v>2229</c:v>
                </c:pt>
                <c:pt idx="215">
                  <c:v>2230</c:v>
                </c:pt>
                <c:pt idx="216">
                  <c:v>2231</c:v>
                </c:pt>
                <c:pt idx="217">
                  <c:v>2232</c:v>
                </c:pt>
                <c:pt idx="218">
                  <c:v>2233</c:v>
                </c:pt>
                <c:pt idx="219">
                  <c:v>2234</c:v>
                </c:pt>
                <c:pt idx="220">
                  <c:v>2235</c:v>
                </c:pt>
                <c:pt idx="221">
                  <c:v>2236</c:v>
                </c:pt>
                <c:pt idx="222">
                  <c:v>2237</c:v>
                </c:pt>
                <c:pt idx="223">
                  <c:v>2238</c:v>
                </c:pt>
                <c:pt idx="224">
                  <c:v>2239</c:v>
                </c:pt>
                <c:pt idx="225">
                  <c:v>2240</c:v>
                </c:pt>
                <c:pt idx="226">
                  <c:v>2241</c:v>
                </c:pt>
                <c:pt idx="227">
                  <c:v>2242</c:v>
                </c:pt>
                <c:pt idx="228">
                  <c:v>2243</c:v>
                </c:pt>
                <c:pt idx="229">
                  <c:v>2244</c:v>
                </c:pt>
                <c:pt idx="230">
                  <c:v>2245</c:v>
                </c:pt>
                <c:pt idx="231">
                  <c:v>2246</c:v>
                </c:pt>
                <c:pt idx="232">
                  <c:v>2247</c:v>
                </c:pt>
                <c:pt idx="233">
                  <c:v>2248</c:v>
                </c:pt>
                <c:pt idx="234">
                  <c:v>2249</c:v>
                </c:pt>
                <c:pt idx="235">
                  <c:v>2250</c:v>
                </c:pt>
                <c:pt idx="236">
                  <c:v>2251</c:v>
                </c:pt>
                <c:pt idx="237">
                  <c:v>2252</c:v>
                </c:pt>
                <c:pt idx="238">
                  <c:v>2253</c:v>
                </c:pt>
                <c:pt idx="239">
                  <c:v>2254</c:v>
                </c:pt>
                <c:pt idx="240">
                  <c:v>2255</c:v>
                </c:pt>
                <c:pt idx="241">
                  <c:v>2256</c:v>
                </c:pt>
                <c:pt idx="242">
                  <c:v>2257</c:v>
                </c:pt>
                <c:pt idx="243">
                  <c:v>2258</c:v>
                </c:pt>
                <c:pt idx="244">
                  <c:v>2259</c:v>
                </c:pt>
                <c:pt idx="245">
                  <c:v>2260</c:v>
                </c:pt>
                <c:pt idx="246">
                  <c:v>2261</c:v>
                </c:pt>
                <c:pt idx="247">
                  <c:v>2262</c:v>
                </c:pt>
                <c:pt idx="248">
                  <c:v>2263</c:v>
                </c:pt>
                <c:pt idx="249">
                  <c:v>2264</c:v>
                </c:pt>
                <c:pt idx="250">
                  <c:v>2265</c:v>
                </c:pt>
                <c:pt idx="251">
                  <c:v>2266</c:v>
                </c:pt>
                <c:pt idx="252">
                  <c:v>2267</c:v>
                </c:pt>
                <c:pt idx="253">
                  <c:v>2268</c:v>
                </c:pt>
                <c:pt idx="254">
                  <c:v>2269</c:v>
                </c:pt>
                <c:pt idx="255">
                  <c:v>2270</c:v>
                </c:pt>
                <c:pt idx="256">
                  <c:v>2271</c:v>
                </c:pt>
                <c:pt idx="257">
                  <c:v>2272</c:v>
                </c:pt>
                <c:pt idx="258">
                  <c:v>2273</c:v>
                </c:pt>
                <c:pt idx="259">
                  <c:v>2274</c:v>
                </c:pt>
                <c:pt idx="260">
                  <c:v>2275</c:v>
                </c:pt>
                <c:pt idx="261">
                  <c:v>2276</c:v>
                </c:pt>
                <c:pt idx="262">
                  <c:v>2277</c:v>
                </c:pt>
                <c:pt idx="263">
                  <c:v>2278</c:v>
                </c:pt>
                <c:pt idx="264">
                  <c:v>2279</c:v>
                </c:pt>
                <c:pt idx="265">
                  <c:v>2280</c:v>
                </c:pt>
                <c:pt idx="266">
                  <c:v>2281</c:v>
                </c:pt>
                <c:pt idx="267">
                  <c:v>2282</c:v>
                </c:pt>
                <c:pt idx="268">
                  <c:v>2283</c:v>
                </c:pt>
                <c:pt idx="269">
                  <c:v>2284</c:v>
                </c:pt>
                <c:pt idx="270">
                  <c:v>2285</c:v>
                </c:pt>
                <c:pt idx="271">
                  <c:v>2286</c:v>
                </c:pt>
                <c:pt idx="272">
                  <c:v>2287</c:v>
                </c:pt>
                <c:pt idx="273">
                  <c:v>2288</c:v>
                </c:pt>
                <c:pt idx="274">
                  <c:v>2289</c:v>
                </c:pt>
                <c:pt idx="275">
                  <c:v>2290</c:v>
                </c:pt>
                <c:pt idx="276">
                  <c:v>2291</c:v>
                </c:pt>
                <c:pt idx="277">
                  <c:v>2292</c:v>
                </c:pt>
                <c:pt idx="278">
                  <c:v>2293</c:v>
                </c:pt>
                <c:pt idx="279">
                  <c:v>2294</c:v>
                </c:pt>
                <c:pt idx="280">
                  <c:v>2295</c:v>
                </c:pt>
                <c:pt idx="281">
                  <c:v>2296</c:v>
                </c:pt>
                <c:pt idx="282">
                  <c:v>2297</c:v>
                </c:pt>
                <c:pt idx="283">
                  <c:v>2298</c:v>
                </c:pt>
                <c:pt idx="284">
                  <c:v>2299</c:v>
                </c:pt>
                <c:pt idx="285">
                  <c:v>2300</c:v>
                </c:pt>
              </c:numCache>
            </c:numRef>
          </c:xVal>
          <c:yVal>
            <c:numRef>
              <c:f>'fig2'!$AG$6:$AG$291</c:f>
              <c:numCache>
                <c:formatCode>General</c:formatCode>
                <c:ptCount val="286"/>
                <c:pt idx="0">
                  <c:v>105</c:v>
                </c:pt>
                <c:pt idx="1">
                  <c:v>104.981643361625</c:v>
                </c:pt>
                <c:pt idx="2">
                  <c:v>107.196828295925</c:v>
                </c:pt>
                <c:pt idx="3">
                  <c:v>109.413765460665</c:v>
                </c:pt>
                <c:pt idx="4">
                  <c:v>111.64125831371599</c:v>
                </c:pt>
                <c:pt idx="5">
                  <c:v>113.885548923714</c:v>
                </c:pt>
                <c:pt idx="6">
                  <c:v>116.152398459312</c:v>
                </c:pt>
                <c:pt idx="7">
                  <c:v>118.446770930315</c:v>
                </c:pt>
                <c:pt idx="8">
                  <c:v>120.77303292021701</c:v>
                </c:pt>
                <c:pt idx="9">
                  <c:v>123.134811829911</c:v>
                </c:pt>
                <c:pt idx="10">
                  <c:v>125.534995528946</c:v>
                </c:pt>
                <c:pt idx="11">
                  <c:v>127.97573754478</c:v>
                </c:pt>
                <c:pt idx="12">
                  <c:v>130.43254020219501</c:v>
                </c:pt>
                <c:pt idx="13">
                  <c:v>132.92435288121899</c:v>
                </c:pt>
                <c:pt idx="14">
                  <c:v>135.41565193030601</c:v>
                </c:pt>
                <c:pt idx="15">
                  <c:v>137.92549773862299</c:v>
                </c:pt>
                <c:pt idx="16">
                  <c:v>140.44889973761499</c:v>
                </c:pt>
                <c:pt idx="17">
                  <c:v>142.99550365813499</c:v>
                </c:pt>
                <c:pt idx="18">
                  <c:v>145.55560075192099</c:v>
                </c:pt>
                <c:pt idx="19">
                  <c:v>148.13062658564499</c:v>
                </c:pt>
                <c:pt idx="20">
                  <c:v>150.724718213496</c:v>
                </c:pt>
                <c:pt idx="21">
                  <c:v>153.33854495098501</c:v>
                </c:pt>
                <c:pt idx="22">
                  <c:v>155.969431501721</c:v>
                </c:pt>
                <c:pt idx="23">
                  <c:v>158.61510306970899</c:v>
                </c:pt>
                <c:pt idx="24">
                  <c:v>161.27240004346601</c:v>
                </c:pt>
                <c:pt idx="25">
                  <c:v>163.94288662944001</c:v>
                </c:pt>
                <c:pt idx="26">
                  <c:v>166.62052907313799</c:v>
                </c:pt>
                <c:pt idx="27">
                  <c:v>169.30684354467601</c:v>
                </c:pt>
                <c:pt idx="28">
                  <c:v>171.99987416754101</c:v>
                </c:pt>
                <c:pt idx="29">
                  <c:v>174.69836684619099</c:v>
                </c:pt>
                <c:pt idx="30">
                  <c:v>177.40132260731701</c:v>
                </c:pt>
                <c:pt idx="31">
                  <c:v>180.10798271659399</c:v>
                </c:pt>
                <c:pt idx="32">
                  <c:v>182.81781426270601</c:v>
                </c:pt>
                <c:pt idx="33">
                  <c:v>185.529156189106</c:v>
                </c:pt>
                <c:pt idx="34">
                  <c:v>188.24489112481899</c:v>
                </c:pt>
                <c:pt idx="35">
                  <c:v>190.96572870038699</c:v>
                </c:pt>
                <c:pt idx="36">
                  <c:v>193.68716646773601</c:v>
                </c:pt>
                <c:pt idx="37">
                  <c:v>196.41337422206399</c:v>
                </c:pt>
                <c:pt idx="38">
                  <c:v>199.144140568762</c:v>
                </c:pt>
                <c:pt idx="39">
                  <c:v>201.87994357623501</c:v>
                </c:pt>
                <c:pt idx="40">
                  <c:v>204.61986718351599</c:v>
                </c:pt>
                <c:pt idx="41">
                  <c:v>207.36949658222099</c:v>
                </c:pt>
                <c:pt idx="42">
                  <c:v>210.12383576924299</c:v>
                </c:pt>
                <c:pt idx="43">
                  <c:v>212.889378487062</c:v>
                </c:pt>
                <c:pt idx="44">
                  <c:v>215.66113177061499</c:v>
                </c:pt>
                <c:pt idx="45">
                  <c:v>218.44418576898499</c:v>
                </c:pt>
                <c:pt idx="46">
                  <c:v>221.23866913039501</c:v>
                </c:pt>
                <c:pt idx="47">
                  <c:v>224.04533309132199</c:v>
                </c:pt>
                <c:pt idx="48">
                  <c:v>226.86494862839501</c:v>
                </c:pt>
                <c:pt idx="49">
                  <c:v>229.69828359515401</c:v>
                </c:pt>
                <c:pt idx="50">
                  <c:v>232.54608712683401</c:v>
                </c:pt>
                <c:pt idx="51">
                  <c:v>235.40907684472799</c:v>
                </c:pt>
                <c:pt idx="52">
                  <c:v>238.28615306007401</c:v>
                </c:pt>
                <c:pt idx="53">
                  <c:v>241.18359692884201</c:v>
                </c:pt>
                <c:pt idx="54">
                  <c:v>244.09533046569001</c:v>
                </c:pt>
                <c:pt idx="55">
                  <c:v>247.02838047120099</c:v>
                </c:pt>
                <c:pt idx="56">
                  <c:v>249.97646502616499</c:v>
                </c:pt>
                <c:pt idx="57">
                  <c:v>252.91935704930401</c:v>
                </c:pt>
                <c:pt idx="58">
                  <c:v>255.96260956591101</c:v>
                </c:pt>
                <c:pt idx="59">
                  <c:v>258.930098569905</c:v>
                </c:pt>
                <c:pt idx="60">
                  <c:v>262.01416745204301</c:v>
                </c:pt>
                <c:pt idx="61">
                  <c:v>265.04661310082298</c:v>
                </c:pt>
                <c:pt idx="62">
                  <c:v>268.08563044776099</c:v>
                </c:pt>
                <c:pt idx="63">
                  <c:v>271.22972642266097</c:v>
                </c:pt>
                <c:pt idx="64">
                  <c:v>274.29637193869303</c:v>
                </c:pt>
                <c:pt idx="65">
                  <c:v>277.48687655285499</c:v>
                </c:pt>
                <c:pt idx="66">
                  <c:v>280.62048655984398</c:v>
                </c:pt>
                <c:pt idx="67">
                  <c:v>283.75754858355202</c:v>
                </c:pt>
                <c:pt idx="68">
                  <c:v>286.977981094055</c:v>
                </c:pt>
                <c:pt idx="69">
                  <c:v>290.20486743636297</c:v>
                </c:pt>
                <c:pt idx="70">
                  <c:v>293.45235126597902</c:v>
                </c:pt>
                <c:pt idx="71">
                  <c:v>296.72226338732401</c:v>
                </c:pt>
                <c:pt idx="72">
                  <c:v>300.00729972405998</c:v>
                </c:pt>
                <c:pt idx="73">
                  <c:v>303.31344213616802</c:v>
                </c:pt>
                <c:pt idx="74">
                  <c:v>306.63094629140397</c:v>
                </c:pt>
                <c:pt idx="75">
                  <c:v>309.96027084943302</c:v>
                </c:pt>
                <c:pt idx="76">
                  <c:v>313.300441781269</c:v>
                </c:pt>
                <c:pt idx="77">
                  <c:v>316.65077962482599</c:v>
                </c:pt>
                <c:pt idx="78">
                  <c:v>320.01083667615899</c:v>
                </c:pt>
                <c:pt idx="79">
                  <c:v>323.37660630690402</c:v>
                </c:pt>
                <c:pt idx="80">
                  <c:v>326.75837015754701</c:v>
                </c:pt>
                <c:pt idx="81">
                  <c:v>330.14373174915301</c:v>
                </c:pt>
                <c:pt idx="82">
                  <c:v>333.54085186142601</c:v>
                </c:pt>
                <c:pt idx="83">
                  <c:v>336.95287747455802</c:v>
                </c:pt>
                <c:pt idx="84">
                  <c:v>340.36737838513</c:v>
                </c:pt>
                <c:pt idx="85">
                  <c:v>343.79353915590099</c:v>
                </c:pt>
                <c:pt idx="86">
                  <c:v>347.22993694575098</c:v>
                </c:pt>
                <c:pt idx="87">
                  <c:v>350.67109392646501</c:v>
                </c:pt>
                <c:pt idx="88">
                  <c:v>354.13094334939098</c:v>
                </c:pt>
                <c:pt idx="89">
                  <c:v>357.59328167199101</c:v>
                </c:pt>
                <c:pt idx="90">
                  <c:v>361.07446594042602</c:v>
                </c:pt>
                <c:pt idx="91">
                  <c:v>364.557501038711</c:v>
                </c:pt>
                <c:pt idx="92">
                  <c:v>368.05340887129699</c:v>
                </c:pt>
                <c:pt idx="93">
                  <c:v>371.56051172496302</c:v>
                </c:pt>
                <c:pt idx="94">
                  <c:v>375.07871147701297</c:v>
                </c:pt>
                <c:pt idx="95">
                  <c:v>378.60799574006501</c:v>
                </c:pt>
                <c:pt idx="96">
                  <c:v>382.148413204598</c:v>
                </c:pt>
                <c:pt idx="97">
                  <c:v>385.61486590423402</c:v>
                </c:pt>
                <c:pt idx="98">
                  <c:v>389.30237110308298</c:v>
                </c:pt>
                <c:pt idx="99">
                  <c:v>392.85056376523403</c:v>
                </c:pt>
                <c:pt idx="100">
                  <c:v>396.34611098564801</c:v>
                </c:pt>
                <c:pt idx="101">
                  <c:v>399.98323549515101</c:v>
                </c:pt>
                <c:pt idx="102">
                  <c:v>403.61328901471802</c:v>
                </c:pt>
                <c:pt idx="103">
                  <c:v>407.25497774433398</c:v>
                </c:pt>
                <c:pt idx="104">
                  <c:v>410.90094278296198</c:v>
                </c:pt>
                <c:pt idx="105">
                  <c:v>414.57338808631903</c:v>
                </c:pt>
                <c:pt idx="106">
                  <c:v>418.24942327205201</c:v>
                </c:pt>
                <c:pt idx="107">
                  <c:v>421.94467969180602</c:v>
                </c:pt>
                <c:pt idx="108">
                  <c:v>425.65771511886101</c:v>
                </c:pt>
                <c:pt idx="109">
                  <c:v>429.38340359506901</c:v>
                </c:pt>
                <c:pt idx="110">
                  <c:v>433.113161116892</c:v>
                </c:pt>
                <c:pt idx="111">
                  <c:v>436.86334846908699</c:v>
                </c:pt>
                <c:pt idx="112">
                  <c:v>440.63234371689401</c:v>
                </c:pt>
                <c:pt idx="113">
                  <c:v>444.41065627757001</c:v>
                </c:pt>
                <c:pt idx="114">
                  <c:v>448.222735167547</c:v>
                </c:pt>
                <c:pt idx="115">
                  <c:v>452.05243187533301</c:v>
                </c:pt>
                <c:pt idx="116">
                  <c:v>455.89212007404501</c:v>
                </c:pt>
                <c:pt idx="117">
                  <c:v>459.76713658249702</c:v>
                </c:pt>
                <c:pt idx="118">
                  <c:v>463.65034670250299</c:v>
                </c:pt>
                <c:pt idx="119">
                  <c:v>467.56979314708201</c:v>
                </c:pt>
                <c:pt idx="120">
                  <c:v>471.35483622354099</c:v>
                </c:pt>
                <c:pt idx="121">
                  <c:v>475.51274218030602</c:v>
                </c:pt>
                <c:pt idx="122">
                  <c:v>479.31437100168398</c:v>
                </c:pt>
                <c:pt idx="123">
                  <c:v>483.52671391046198</c:v>
                </c:pt>
                <c:pt idx="124">
                  <c:v>487.37332540559999</c:v>
                </c:pt>
                <c:pt idx="125">
                  <c:v>491.477571519165</c:v>
                </c:pt>
                <c:pt idx="126">
                  <c:v>495.57726161198599</c:v>
                </c:pt>
                <c:pt idx="127">
                  <c:v>499.68917442906297</c:v>
                </c:pt>
                <c:pt idx="128">
                  <c:v>503.84297917364597</c:v>
                </c:pt>
                <c:pt idx="129">
                  <c:v>508.02025558089798</c:v>
                </c:pt>
                <c:pt idx="130">
                  <c:v>512.21215883946195</c:v>
                </c:pt>
                <c:pt idx="131">
                  <c:v>516.44837771606205</c:v>
                </c:pt>
                <c:pt idx="132">
                  <c:v>520.69749201094396</c:v>
                </c:pt>
                <c:pt idx="133">
                  <c:v>524.991953564092</c:v>
                </c:pt>
                <c:pt idx="134">
                  <c:v>529.29978514463699</c:v>
                </c:pt>
                <c:pt idx="135">
                  <c:v>533.65381015993603</c:v>
                </c:pt>
                <c:pt idx="136">
                  <c:v>538.02150289009796</c:v>
                </c:pt>
                <c:pt idx="137">
                  <c:v>542.42333688604106</c:v>
                </c:pt>
                <c:pt idx="138">
                  <c:v>546.86959585898501</c:v>
                </c:pt>
                <c:pt idx="139">
                  <c:v>551.32952482948997</c:v>
                </c:pt>
                <c:pt idx="140">
                  <c:v>555.82405019770204</c:v>
                </c:pt>
                <c:pt idx="141">
                  <c:v>560.363647095131</c:v>
                </c:pt>
                <c:pt idx="142">
                  <c:v>559.26774987859596</c:v>
                </c:pt>
                <c:pt idx="143">
                  <c:v>558.01307357822202</c:v>
                </c:pt>
                <c:pt idx="144">
                  <c:v>556.620556812686</c:v>
                </c:pt>
                <c:pt idx="145">
                  <c:v>555.113449692524</c:v>
                </c:pt>
                <c:pt idx="146">
                  <c:v>553.52588420387599</c:v>
                </c:pt>
                <c:pt idx="147">
                  <c:v>551.84793216918001</c:v>
                </c:pt>
                <c:pt idx="148">
                  <c:v>550.11790185313896</c:v>
                </c:pt>
                <c:pt idx="149">
                  <c:v>548.34914007573695</c:v>
                </c:pt>
                <c:pt idx="150">
                  <c:v>546.55533434163897</c:v>
                </c:pt>
                <c:pt idx="151">
                  <c:v>544.74812509672904</c:v>
                </c:pt>
                <c:pt idx="152">
                  <c:v>549.369343303351</c:v>
                </c:pt>
                <c:pt idx="153">
                  <c:v>554.28096656434195</c:v>
                </c:pt>
                <c:pt idx="154">
                  <c:v>559.40304216416803</c:v>
                </c:pt>
                <c:pt idx="155">
                  <c:v>564.92902697970499</c:v>
                </c:pt>
                <c:pt idx="156">
                  <c:v>570.37267812566404</c:v>
                </c:pt>
                <c:pt idx="157">
                  <c:v>576.02457983143904</c:v>
                </c:pt>
                <c:pt idx="158">
                  <c:v>581.81878562055601</c:v>
                </c:pt>
                <c:pt idx="159">
                  <c:v>587.76102390584197</c:v>
                </c:pt>
                <c:pt idx="160">
                  <c:v>593.80924805843802</c:v>
                </c:pt>
                <c:pt idx="161">
                  <c:v>599.96584821047395</c:v>
                </c:pt>
                <c:pt idx="162">
                  <c:v>606.21459030187702</c:v>
                </c:pt>
                <c:pt idx="163">
                  <c:v>612.55165568086397</c:v>
                </c:pt>
                <c:pt idx="164">
                  <c:v>618.94232099533497</c:v>
                </c:pt>
                <c:pt idx="165">
                  <c:v>625.39342640553195</c:v>
                </c:pt>
                <c:pt idx="166">
                  <c:v>631.893366019626</c:v>
                </c:pt>
                <c:pt idx="167">
                  <c:v>638.44182583676604</c:v>
                </c:pt>
                <c:pt idx="168">
                  <c:v>645.00848736924104</c:v>
                </c:pt>
                <c:pt idx="169">
                  <c:v>651.60459337088105</c:v>
                </c:pt>
                <c:pt idx="170">
                  <c:v>658.23031129800302</c:v>
                </c:pt>
                <c:pt idx="171">
                  <c:v>664.85757132595995</c:v>
                </c:pt>
                <c:pt idx="172">
                  <c:v>671.50071530740001</c:v>
                </c:pt>
                <c:pt idx="173">
                  <c:v>678.16309481002997</c:v>
                </c:pt>
                <c:pt idx="174">
                  <c:v>684.818293456932</c:v>
                </c:pt>
                <c:pt idx="175">
                  <c:v>691.48306883687098</c:v>
                </c:pt>
                <c:pt idx="176">
                  <c:v>698.16267119557699</c:v>
                </c:pt>
                <c:pt idx="177">
                  <c:v>704.83171875898495</c:v>
                </c:pt>
                <c:pt idx="178">
                  <c:v>711.50875955905701</c:v>
                </c:pt>
                <c:pt idx="179">
                  <c:v>718.20035168375205</c:v>
                </c:pt>
                <c:pt idx="180">
                  <c:v>724.88155896165802</c:v>
                </c:pt>
                <c:pt idx="181">
                  <c:v>731.58116725331297</c:v>
                </c:pt>
                <c:pt idx="182">
                  <c:v>738.271971154266</c:v>
                </c:pt>
                <c:pt idx="183">
                  <c:v>744.98337252045997</c:v>
                </c:pt>
                <c:pt idx="184">
                  <c:v>751.68793971007597</c:v>
                </c:pt>
                <c:pt idx="185">
                  <c:v>758.415580956187</c:v>
                </c:pt>
                <c:pt idx="186">
                  <c:v>765.13849200774803</c:v>
                </c:pt>
                <c:pt idx="187">
                  <c:v>771.88698572637497</c:v>
                </c:pt>
                <c:pt idx="188">
                  <c:v>778.63277195552098</c:v>
                </c:pt>
                <c:pt idx="189">
                  <c:v>785.40649698316895</c:v>
                </c:pt>
                <c:pt idx="190">
                  <c:v>792.17930258394802</c:v>
                </c:pt>
                <c:pt idx="191">
                  <c:v>798.98212451727602</c:v>
                </c:pt>
                <c:pt idx="192">
                  <c:v>805.78548207746599</c:v>
                </c:pt>
                <c:pt idx="193">
                  <c:v>812.62057973354297</c:v>
                </c:pt>
                <c:pt idx="194">
                  <c:v>819.45728351888499</c:v>
                </c:pt>
                <c:pt idx="195">
                  <c:v>826.32706460950499</c:v>
                </c:pt>
                <c:pt idx="196">
                  <c:v>833.19912414844805</c:v>
                </c:pt>
                <c:pt idx="197">
                  <c:v>840.10521228878497</c:v>
                </c:pt>
                <c:pt idx="198">
                  <c:v>847.01386829824105</c:v>
                </c:pt>
                <c:pt idx="199">
                  <c:v>853.95714358266002</c:v>
                </c:pt>
                <c:pt idx="200">
                  <c:v>860.90292893118999</c:v>
                </c:pt>
                <c:pt idx="201">
                  <c:v>867.88360544447801</c:v>
                </c:pt>
                <c:pt idx="202">
                  <c:v>874.86643539584998</c:v>
                </c:pt>
                <c:pt idx="203">
                  <c:v>881.88416091725901</c:v>
                </c:pt>
                <c:pt idx="204">
                  <c:v>888.90343905802195</c:v>
                </c:pt>
                <c:pt idx="205">
                  <c:v>895.95740458121395</c:v>
                </c:pt>
                <c:pt idx="206">
                  <c:v>903.01213333931298</c:v>
                </c:pt>
                <c:pt idx="207">
                  <c:v>910.101182612976</c:v>
                </c:pt>
                <c:pt idx="208">
                  <c:v>917.19006987617604</c:v>
                </c:pt>
                <c:pt idx="209">
                  <c:v>924.31280174398</c:v>
                </c:pt>
                <c:pt idx="210">
                  <c:v>931.43435758712906</c:v>
                </c:pt>
                <c:pt idx="211">
                  <c:v>938.58921629792906</c:v>
                </c:pt>
                <c:pt idx="212">
                  <c:v>945.74183608032502</c:v>
                </c:pt>
                <c:pt idx="213">
                  <c:v>952.92718683058899</c:v>
                </c:pt>
                <c:pt idx="214">
                  <c:v>960.10921883597405</c:v>
                </c:pt>
                <c:pt idx="215">
                  <c:v>967.32340752895698</c:v>
                </c:pt>
                <c:pt idx="216">
                  <c:v>974.53320484729204</c:v>
                </c:pt>
                <c:pt idx="217">
                  <c:v>981.77460238478204</c:v>
                </c:pt>
                <c:pt idx="218">
                  <c:v>989.01055987286395</c:v>
                </c:pt>
                <c:pt idx="219">
                  <c:v>996.27759224761303</c:v>
                </c:pt>
                <c:pt idx="220">
                  <c:v>1003.53817018057</c:v>
                </c:pt>
                <c:pt idx="221">
                  <c:v>1010.8293362473501</c:v>
                </c:pt>
                <c:pt idx="222">
                  <c:v>1018.11307272996</c:v>
                </c:pt>
                <c:pt idx="223">
                  <c:v>1025.4269518516001</c:v>
                </c:pt>
                <c:pt idx="224">
                  <c:v>1032.73246625259</c:v>
                </c:pt>
                <c:pt idx="225">
                  <c:v>1040.06771810231</c:v>
                </c:pt>
                <c:pt idx="226">
                  <c:v>1047.3937077647499</c:v>
                </c:pt>
                <c:pt idx="227">
                  <c:v>1054.7365409110801</c:v>
                </c:pt>
                <c:pt idx="228">
                  <c:v>1062.1048640731799</c:v>
                </c:pt>
                <c:pt idx="229">
                  <c:v>1069.4621033093499</c:v>
                </c:pt>
                <c:pt idx="230">
                  <c:v>1076.8478559820801</c:v>
                </c:pt>
                <c:pt idx="231">
                  <c:v>1084.22190651452</c:v>
                </c:pt>
                <c:pt idx="232">
                  <c:v>1091.6243051347301</c:v>
                </c:pt>
                <c:pt idx="233">
                  <c:v>1099.01431435175</c:v>
                </c:pt>
                <c:pt idx="234">
                  <c:v>1106.4193535776801</c:v>
                </c:pt>
                <c:pt idx="235">
                  <c:v>1113.84856990155</c:v>
                </c:pt>
                <c:pt idx="236">
                  <c:v>1121.26374951978</c:v>
                </c:pt>
                <c:pt idx="237">
                  <c:v>1128.69297133277</c:v>
                </c:pt>
                <c:pt idx="238">
                  <c:v>1136.14564963622</c:v>
                </c:pt>
                <c:pt idx="239">
                  <c:v>1143.5828685131601</c:v>
                </c:pt>
                <c:pt idx="240">
                  <c:v>1151.0469545902599</c:v>
                </c:pt>
                <c:pt idx="241">
                  <c:v>1158.4951271008599</c:v>
                </c:pt>
                <c:pt idx="242">
                  <c:v>1165.95630056696</c:v>
                </c:pt>
                <c:pt idx="243">
                  <c:v>1173.44017925916</c:v>
                </c:pt>
                <c:pt idx="244">
                  <c:v>1180.9066237542499</c:v>
                </c:pt>
                <c:pt idx="245">
                  <c:v>1188.38516878054</c:v>
                </c:pt>
                <c:pt idx="246">
                  <c:v>1195.88574831761</c:v>
                </c:pt>
                <c:pt idx="247">
                  <c:v>1203.36750262495</c:v>
                </c:pt>
                <c:pt idx="248">
                  <c:v>1210.86053031137</c:v>
                </c:pt>
                <c:pt idx="249">
                  <c:v>1218.36051540572</c:v>
                </c:pt>
                <c:pt idx="250">
                  <c:v>1225.8813029703099</c:v>
                </c:pt>
                <c:pt idx="251">
                  <c:v>1233.3811311879099</c:v>
                </c:pt>
                <c:pt idx="252">
                  <c:v>1240.8909139515299</c:v>
                </c:pt>
                <c:pt idx="253">
                  <c:v>1248.40630729994</c:v>
                </c:pt>
                <c:pt idx="254">
                  <c:v>1255.9415534975101</c:v>
                </c:pt>
                <c:pt idx="255">
                  <c:v>1263.45392683611</c:v>
                </c:pt>
                <c:pt idx="256">
                  <c:v>1270.9751055086599</c:v>
                </c:pt>
                <c:pt idx="257">
                  <c:v>1278.5006808271701</c:v>
                </c:pt>
                <c:pt idx="258">
                  <c:v>1286.04525551343</c:v>
                </c:pt>
                <c:pt idx="259">
                  <c:v>1293.5651299146</c:v>
                </c:pt>
                <c:pt idx="260">
                  <c:v>1301.0927210320499</c:v>
                </c:pt>
                <c:pt idx="261">
                  <c:v>1304.6976684491899</c:v>
                </c:pt>
                <c:pt idx="262">
                  <c:v>1308.17945574949</c:v>
                </c:pt>
                <c:pt idx="263">
                  <c:v>1311.55393058201</c:v>
                </c:pt>
                <c:pt idx="264">
                  <c:v>1314.8524378930099</c:v>
                </c:pt>
                <c:pt idx="265">
                  <c:v>1318.0463638655899</c:v>
                </c:pt>
                <c:pt idx="266">
                  <c:v>1321.18345630627</c:v>
                </c:pt>
                <c:pt idx="267">
                  <c:v>1324.27301835452</c:v>
                </c:pt>
                <c:pt idx="268">
                  <c:v>1327.32710099473</c:v>
                </c:pt>
                <c:pt idx="269">
                  <c:v>1330.3567127480301</c:v>
                </c:pt>
                <c:pt idx="270">
                  <c:v>1333.3717406180699</c:v>
                </c:pt>
                <c:pt idx="271">
                  <c:v>1336.3809333244201</c:v>
                </c:pt>
                <c:pt idx="272">
                  <c:v>1339.39190603312</c:v>
                </c:pt>
                <c:pt idx="273">
                  <c:v>1342.4111632818599</c:v>
                </c:pt>
                <c:pt idx="274">
                  <c:v>1345.4441372879201</c:v>
                </c:pt>
                <c:pt idx="275">
                  <c:v>1348.4952389463999</c:v>
                </c:pt>
                <c:pt idx="276">
                  <c:v>1351.56791895928</c:v>
                </c:pt>
                <c:pt idx="277">
                  <c:v>1354.66473668818</c:v>
                </c:pt>
                <c:pt idx="278">
                  <c:v>1357.7874344960101</c:v>
                </c:pt>
                <c:pt idx="279">
                  <c:v>1360.9370155333199</c:v>
                </c:pt>
                <c:pt idx="280">
                  <c:v>1364.11382312928</c:v>
                </c:pt>
                <c:pt idx="281">
                  <c:v>1367.31762016264</c:v>
                </c:pt>
                <c:pt idx="282">
                  <c:v>1370.5476670072001</c:v>
                </c:pt>
                <c:pt idx="283">
                  <c:v>1373.8027968669001</c:v>
                </c:pt>
                <c:pt idx="284">
                  <c:v>1377.0814875302301</c:v>
                </c:pt>
                <c:pt idx="285">
                  <c:v>1380.38192878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B53-438D-BC63-D03867829236}"/>
            </c:ext>
          </c:extLst>
        </c:ser>
        <c:ser>
          <c:idx val="2"/>
          <c:order val="2"/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xVal>
            <c:numRef>
              <c:f>'fig2'!$B$6:$B$291</c:f>
              <c:numCache>
                <c:formatCode>General</c:formatCode>
                <c:ptCount val="28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  <c:pt idx="36">
                  <c:v>2051</c:v>
                </c:pt>
                <c:pt idx="37">
                  <c:v>2052</c:v>
                </c:pt>
                <c:pt idx="38">
                  <c:v>2053</c:v>
                </c:pt>
                <c:pt idx="39">
                  <c:v>2054</c:v>
                </c:pt>
                <c:pt idx="40">
                  <c:v>2055</c:v>
                </c:pt>
                <c:pt idx="41">
                  <c:v>2056</c:v>
                </c:pt>
                <c:pt idx="42">
                  <c:v>2057</c:v>
                </c:pt>
                <c:pt idx="43">
                  <c:v>2058</c:v>
                </c:pt>
                <c:pt idx="44">
                  <c:v>2059</c:v>
                </c:pt>
                <c:pt idx="45">
                  <c:v>2060</c:v>
                </c:pt>
                <c:pt idx="46">
                  <c:v>2061</c:v>
                </c:pt>
                <c:pt idx="47">
                  <c:v>2062</c:v>
                </c:pt>
                <c:pt idx="48">
                  <c:v>2063</c:v>
                </c:pt>
                <c:pt idx="49">
                  <c:v>2064</c:v>
                </c:pt>
                <c:pt idx="50">
                  <c:v>2065</c:v>
                </c:pt>
                <c:pt idx="51">
                  <c:v>2066</c:v>
                </c:pt>
                <c:pt idx="52">
                  <c:v>2067</c:v>
                </c:pt>
                <c:pt idx="53">
                  <c:v>2068</c:v>
                </c:pt>
                <c:pt idx="54">
                  <c:v>2069</c:v>
                </c:pt>
                <c:pt idx="55">
                  <c:v>2070</c:v>
                </c:pt>
                <c:pt idx="56">
                  <c:v>2071</c:v>
                </c:pt>
                <c:pt idx="57">
                  <c:v>2072</c:v>
                </c:pt>
                <c:pt idx="58">
                  <c:v>2073</c:v>
                </c:pt>
                <c:pt idx="59">
                  <c:v>2074</c:v>
                </c:pt>
                <c:pt idx="60">
                  <c:v>2075</c:v>
                </c:pt>
                <c:pt idx="61">
                  <c:v>2076</c:v>
                </c:pt>
                <c:pt idx="62">
                  <c:v>2077</c:v>
                </c:pt>
                <c:pt idx="63">
                  <c:v>2078</c:v>
                </c:pt>
                <c:pt idx="64">
                  <c:v>2079</c:v>
                </c:pt>
                <c:pt idx="65">
                  <c:v>2080</c:v>
                </c:pt>
                <c:pt idx="66">
                  <c:v>2081</c:v>
                </c:pt>
                <c:pt idx="67">
                  <c:v>2082</c:v>
                </c:pt>
                <c:pt idx="68">
                  <c:v>2083</c:v>
                </c:pt>
                <c:pt idx="69">
                  <c:v>2084</c:v>
                </c:pt>
                <c:pt idx="70">
                  <c:v>2085</c:v>
                </c:pt>
                <c:pt idx="71">
                  <c:v>2086</c:v>
                </c:pt>
                <c:pt idx="72">
                  <c:v>2087</c:v>
                </c:pt>
                <c:pt idx="73">
                  <c:v>2088</c:v>
                </c:pt>
                <c:pt idx="74">
                  <c:v>2089</c:v>
                </c:pt>
                <c:pt idx="75">
                  <c:v>2090</c:v>
                </c:pt>
                <c:pt idx="76">
                  <c:v>2091</c:v>
                </c:pt>
                <c:pt idx="77">
                  <c:v>2092</c:v>
                </c:pt>
                <c:pt idx="78">
                  <c:v>2093</c:v>
                </c:pt>
                <c:pt idx="79">
                  <c:v>2094</c:v>
                </c:pt>
                <c:pt idx="80">
                  <c:v>2095</c:v>
                </c:pt>
                <c:pt idx="81">
                  <c:v>2096</c:v>
                </c:pt>
                <c:pt idx="82">
                  <c:v>2097</c:v>
                </c:pt>
                <c:pt idx="83">
                  <c:v>2098</c:v>
                </c:pt>
                <c:pt idx="84">
                  <c:v>2099</c:v>
                </c:pt>
                <c:pt idx="85">
                  <c:v>2100</c:v>
                </c:pt>
                <c:pt idx="86">
                  <c:v>2101</c:v>
                </c:pt>
                <c:pt idx="87">
                  <c:v>2102</c:v>
                </c:pt>
                <c:pt idx="88">
                  <c:v>2103</c:v>
                </c:pt>
                <c:pt idx="89">
                  <c:v>2104</c:v>
                </c:pt>
                <c:pt idx="90">
                  <c:v>2105</c:v>
                </c:pt>
                <c:pt idx="91">
                  <c:v>2106</c:v>
                </c:pt>
                <c:pt idx="92">
                  <c:v>2107</c:v>
                </c:pt>
                <c:pt idx="93">
                  <c:v>2108</c:v>
                </c:pt>
                <c:pt idx="94">
                  <c:v>2109</c:v>
                </c:pt>
                <c:pt idx="95">
                  <c:v>2110</c:v>
                </c:pt>
                <c:pt idx="96">
                  <c:v>2111</c:v>
                </c:pt>
                <c:pt idx="97">
                  <c:v>2112</c:v>
                </c:pt>
                <c:pt idx="98">
                  <c:v>2113</c:v>
                </c:pt>
                <c:pt idx="99">
                  <c:v>2114</c:v>
                </c:pt>
                <c:pt idx="100">
                  <c:v>2115</c:v>
                </c:pt>
                <c:pt idx="101">
                  <c:v>2116</c:v>
                </c:pt>
                <c:pt idx="102">
                  <c:v>2117</c:v>
                </c:pt>
                <c:pt idx="103">
                  <c:v>2118</c:v>
                </c:pt>
                <c:pt idx="104">
                  <c:v>2119</c:v>
                </c:pt>
                <c:pt idx="105">
                  <c:v>2120</c:v>
                </c:pt>
                <c:pt idx="106">
                  <c:v>2121</c:v>
                </c:pt>
                <c:pt idx="107">
                  <c:v>2122</c:v>
                </c:pt>
                <c:pt idx="108">
                  <c:v>2123</c:v>
                </c:pt>
                <c:pt idx="109">
                  <c:v>2124</c:v>
                </c:pt>
                <c:pt idx="110">
                  <c:v>2125</c:v>
                </c:pt>
                <c:pt idx="111">
                  <c:v>2126</c:v>
                </c:pt>
                <c:pt idx="112">
                  <c:v>2127</c:v>
                </c:pt>
                <c:pt idx="113">
                  <c:v>2128</c:v>
                </c:pt>
                <c:pt idx="114">
                  <c:v>2129</c:v>
                </c:pt>
                <c:pt idx="115">
                  <c:v>2130</c:v>
                </c:pt>
                <c:pt idx="116">
                  <c:v>2131</c:v>
                </c:pt>
                <c:pt idx="117">
                  <c:v>2132</c:v>
                </c:pt>
                <c:pt idx="118">
                  <c:v>2133</c:v>
                </c:pt>
                <c:pt idx="119">
                  <c:v>2134</c:v>
                </c:pt>
                <c:pt idx="120">
                  <c:v>2135</c:v>
                </c:pt>
                <c:pt idx="121">
                  <c:v>2136</c:v>
                </c:pt>
                <c:pt idx="122">
                  <c:v>2137</c:v>
                </c:pt>
                <c:pt idx="123">
                  <c:v>2138</c:v>
                </c:pt>
                <c:pt idx="124">
                  <c:v>2139</c:v>
                </c:pt>
                <c:pt idx="125">
                  <c:v>2140</c:v>
                </c:pt>
                <c:pt idx="126">
                  <c:v>2141</c:v>
                </c:pt>
                <c:pt idx="127">
                  <c:v>2142</c:v>
                </c:pt>
                <c:pt idx="128">
                  <c:v>2143</c:v>
                </c:pt>
                <c:pt idx="129">
                  <c:v>2144</c:v>
                </c:pt>
                <c:pt idx="130">
                  <c:v>2145</c:v>
                </c:pt>
                <c:pt idx="131">
                  <c:v>2146</c:v>
                </c:pt>
                <c:pt idx="132">
                  <c:v>2147</c:v>
                </c:pt>
                <c:pt idx="133">
                  <c:v>2148</c:v>
                </c:pt>
                <c:pt idx="134">
                  <c:v>2149</c:v>
                </c:pt>
                <c:pt idx="135">
                  <c:v>2150</c:v>
                </c:pt>
                <c:pt idx="136">
                  <c:v>2151</c:v>
                </c:pt>
                <c:pt idx="137">
                  <c:v>2152</c:v>
                </c:pt>
                <c:pt idx="138">
                  <c:v>2153</c:v>
                </c:pt>
                <c:pt idx="139">
                  <c:v>2154</c:v>
                </c:pt>
                <c:pt idx="140">
                  <c:v>2155</c:v>
                </c:pt>
                <c:pt idx="141">
                  <c:v>2156</c:v>
                </c:pt>
                <c:pt idx="142">
                  <c:v>2157</c:v>
                </c:pt>
                <c:pt idx="143">
                  <c:v>2158</c:v>
                </c:pt>
                <c:pt idx="144">
                  <c:v>2159</c:v>
                </c:pt>
                <c:pt idx="145">
                  <c:v>2160</c:v>
                </c:pt>
                <c:pt idx="146">
                  <c:v>2161</c:v>
                </c:pt>
                <c:pt idx="147">
                  <c:v>2162</c:v>
                </c:pt>
                <c:pt idx="148">
                  <c:v>2163</c:v>
                </c:pt>
                <c:pt idx="149">
                  <c:v>2164</c:v>
                </c:pt>
                <c:pt idx="150">
                  <c:v>2165</c:v>
                </c:pt>
                <c:pt idx="151">
                  <c:v>2166</c:v>
                </c:pt>
                <c:pt idx="152">
                  <c:v>2167</c:v>
                </c:pt>
                <c:pt idx="153">
                  <c:v>2168</c:v>
                </c:pt>
                <c:pt idx="154">
                  <c:v>2169</c:v>
                </c:pt>
                <c:pt idx="155">
                  <c:v>2170</c:v>
                </c:pt>
                <c:pt idx="156">
                  <c:v>2171</c:v>
                </c:pt>
                <c:pt idx="157">
                  <c:v>2172</c:v>
                </c:pt>
                <c:pt idx="158">
                  <c:v>2173</c:v>
                </c:pt>
                <c:pt idx="159">
                  <c:v>2174</c:v>
                </c:pt>
                <c:pt idx="160">
                  <c:v>2175</c:v>
                </c:pt>
                <c:pt idx="161">
                  <c:v>2176</c:v>
                </c:pt>
                <c:pt idx="162">
                  <c:v>2177</c:v>
                </c:pt>
                <c:pt idx="163">
                  <c:v>2178</c:v>
                </c:pt>
                <c:pt idx="164">
                  <c:v>2179</c:v>
                </c:pt>
                <c:pt idx="165">
                  <c:v>2180</c:v>
                </c:pt>
                <c:pt idx="166">
                  <c:v>2181</c:v>
                </c:pt>
                <c:pt idx="167">
                  <c:v>2182</c:v>
                </c:pt>
                <c:pt idx="168">
                  <c:v>2183</c:v>
                </c:pt>
                <c:pt idx="169">
                  <c:v>2184</c:v>
                </c:pt>
                <c:pt idx="170">
                  <c:v>2185</c:v>
                </c:pt>
                <c:pt idx="171">
                  <c:v>2186</c:v>
                </c:pt>
                <c:pt idx="172">
                  <c:v>2187</c:v>
                </c:pt>
                <c:pt idx="173">
                  <c:v>2188</c:v>
                </c:pt>
                <c:pt idx="174">
                  <c:v>2189</c:v>
                </c:pt>
                <c:pt idx="175">
                  <c:v>2190</c:v>
                </c:pt>
                <c:pt idx="176">
                  <c:v>2191</c:v>
                </c:pt>
                <c:pt idx="177">
                  <c:v>2192</c:v>
                </c:pt>
                <c:pt idx="178">
                  <c:v>2193</c:v>
                </c:pt>
                <c:pt idx="179">
                  <c:v>2194</c:v>
                </c:pt>
                <c:pt idx="180">
                  <c:v>2195</c:v>
                </c:pt>
                <c:pt idx="181">
                  <c:v>2196</c:v>
                </c:pt>
                <c:pt idx="182">
                  <c:v>2197</c:v>
                </c:pt>
                <c:pt idx="183">
                  <c:v>2198</c:v>
                </c:pt>
                <c:pt idx="184">
                  <c:v>2199</c:v>
                </c:pt>
                <c:pt idx="185">
                  <c:v>2200</c:v>
                </c:pt>
                <c:pt idx="186">
                  <c:v>2201</c:v>
                </c:pt>
                <c:pt idx="187">
                  <c:v>2202</c:v>
                </c:pt>
                <c:pt idx="188">
                  <c:v>2203</c:v>
                </c:pt>
                <c:pt idx="189">
                  <c:v>2204</c:v>
                </c:pt>
                <c:pt idx="190">
                  <c:v>2205</c:v>
                </c:pt>
                <c:pt idx="191">
                  <c:v>2206</c:v>
                </c:pt>
                <c:pt idx="192">
                  <c:v>2207</c:v>
                </c:pt>
                <c:pt idx="193">
                  <c:v>2208</c:v>
                </c:pt>
                <c:pt idx="194">
                  <c:v>2209</c:v>
                </c:pt>
                <c:pt idx="195">
                  <c:v>2210</c:v>
                </c:pt>
                <c:pt idx="196">
                  <c:v>2211</c:v>
                </c:pt>
                <c:pt idx="197">
                  <c:v>2212</c:v>
                </c:pt>
                <c:pt idx="198">
                  <c:v>2213</c:v>
                </c:pt>
                <c:pt idx="199">
                  <c:v>2214</c:v>
                </c:pt>
                <c:pt idx="200">
                  <c:v>2215</c:v>
                </c:pt>
                <c:pt idx="201">
                  <c:v>2216</c:v>
                </c:pt>
                <c:pt idx="202">
                  <c:v>2217</c:v>
                </c:pt>
                <c:pt idx="203">
                  <c:v>2218</c:v>
                </c:pt>
                <c:pt idx="204">
                  <c:v>2219</c:v>
                </c:pt>
                <c:pt idx="205">
                  <c:v>2220</c:v>
                </c:pt>
                <c:pt idx="206">
                  <c:v>2221</c:v>
                </c:pt>
                <c:pt idx="207">
                  <c:v>2222</c:v>
                </c:pt>
                <c:pt idx="208">
                  <c:v>2223</c:v>
                </c:pt>
                <c:pt idx="209">
                  <c:v>2224</c:v>
                </c:pt>
                <c:pt idx="210">
                  <c:v>2225</c:v>
                </c:pt>
                <c:pt idx="211">
                  <c:v>2226</c:v>
                </c:pt>
                <c:pt idx="212">
                  <c:v>2227</c:v>
                </c:pt>
                <c:pt idx="213">
                  <c:v>2228</c:v>
                </c:pt>
                <c:pt idx="214">
                  <c:v>2229</c:v>
                </c:pt>
                <c:pt idx="215">
                  <c:v>2230</c:v>
                </c:pt>
                <c:pt idx="216">
                  <c:v>2231</c:v>
                </c:pt>
                <c:pt idx="217">
                  <c:v>2232</c:v>
                </c:pt>
                <c:pt idx="218">
                  <c:v>2233</c:v>
                </c:pt>
                <c:pt idx="219">
                  <c:v>2234</c:v>
                </c:pt>
                <c:pt idx="220">
                  <c:v>2235</c:v>
                </c:pt>
                <c:pt idx="221">
                  <c:v>2236</c:v>
                </c:pt>
                <c:pt idx="222">
                  <c:v>2237</c:v>
                </c:pt>
                <c:pt idx="223">
                  <c:v>2238</c:v>
                </c:pt>
                <c:pt idx="224">
                  <c:v>2239</c:v>
                </c:pt>
                <c:pt idx="225">
                  <c:v>2240</c:v>
                </c:pt>
                <c:pt idx="226">
                  <c:v>2241</c:v>
                </c:pt>
                <c:pt idx="227">
                  <c:v>2242</c:v>
                </c:pt>
                <c:pt idx="228">
                  <c:v>2243</c:v>
                </c:pt>
                <c:pt idx="229">
                  <c:v>2244</c:v>
                </c:pt>
                <c:pt idx="230">
                  <c:v>2245</c:v>
                </c:pt>
                <c:pt idx="231">
                  <c:v>2246</c:v>
                </c:pt>
                <c:pt idx="232">
                  <c:v>2247</c:v>
                </c:pt>
                <c:pt idx="233">
                  <c:v>2248</c:v>
                </c:pt>
                <c:pt idx="234">
                  <c:v>2249</c:v>
                </c:pt>
                <c:pt idx="235">
                  <c:v>2250</c:v>
                </c:pt>
                <c:pt idx="236">
                  <c:v>2251</c:v>
                </c:pt>
                <c:pt idx="237">
                  <c:v>2252</c:v>
                </c:pt>
                <c:pt idx="238">
                  <c:v>2253</c:v>
                </c:pt>
                <c:pt idx="239">
                  <c:v>2254</c:v>
                </c:pt>
                <c:pt idx="240">
                  <c:v>2255</c:v>
                </c:pt>
                <c:pt idx="241">
                  <c:v>2256</c:v>
                </c:pt>
                <c:pt idx="242">
                  <c:v>2257</c:v>
                </c:pt>
                <c:pt idx="243">
                  <c:v>2258</c:v>
                </c:pt>
                <c:pt idx="244">
                  <c:v>2259</c:v>
                </c:pt>
                <c:pt idx="245">
                  <c:v>2260</c:v>
                </c:pt>
                <c:pt idx="246">
                  <c:v>2261</c:v>
                </c:pt>
                <c:pt idx="247">
                  <c:v>2262</c:v>
                </c:pt>
                <c:pt idx="248">
                  <c:v>2263</c:v>
                </c:pt>
                <c:pt idx="249">
                  <c:v>2264</c:v>
                </c:pt>
                <c:pt idx="250">
                  <c:v>2265</c:v>
                </c:pt>
                <c:pt idx="251">
                  <c:v>2266</c:v>
                </c:pt>
                <c:pt idx="252">
                  <c:v>2267</c:v>
                </c:pt>
                <c:pt idx="253">
                  <c:v>2268</c:v>
                </c:pt>
                <c:pt idx="254">
                  <c:v>2269</c:v>
                </c:pt>
                <c:pt idx="255">
                  <c:v>2270</c:v>
                </c:pt>
                <c:pt idx="256">
                  <c:v>2271</c:v>
                </c:pt>
                <c:pt idx="257">
                  <c:v>2272</c:v>
                </c:pt>
                <c:pt idx="258">
                  <c:v>2273</c:v>
                </c:pt>
                <c:pt idx="259">
                  <c:v>2274</c:v>
                </c:pt>
                <c:pt idx="260">
                  <c:v>2275</c:v>
                </c:pt>
                <c:pt idx="261">
                  <c:v>2276</c:v>
                </c:pt>
                <c:pt idx="262">
                  <c:v>2277</c:v>
                </c:pt>
                <c:pt idx="263">
                  <c:v>2278</c:v>
                </c:pt>
                <c:pt idx="264">
                  <c:v>2279</c:v>
                </c:pt>
                <c:pt idx="265">
                  <c:v>2280</c:v>
                </c:pt>
                <c:pt idx="266">
                  <c:v>2281</c:v>
                </c:pt>
                <c:pt idx="267">
                  <c:v>2282</c:v>
                </c:pt>
                <c:pt idx="268">
                  <c:v>2283</c:v>
                </c:pt>
                <c:pt idx="269">
                  <c:v>2284</c:v>
                </c:pt>
                <c:pt idx="270">
                  <c:v>2285</c:v>
                </c:pt>
                <c:pt idx="271">
                  <c:v>2286</c:v>
                </c:pt>
                <c:pt idx="272">
                  <c:v>2287</c:v>
                </c:pt>
                <c:pt idx="273">
                  <c:v>2288</c:v>
                </c:pt>
                <c:pt idx="274">
                  <c:v>2289</c:v>
                </c:pt>
                <c:pt idx="275">
                  <c:v>2290</c:v>
                </c:pt>
                <c:pt idx="276">
                  <c:v>2291</c:v>
                </c:pt>
                <c:pt idx="277">
                  <c:v>2292</c:v>
                </c:pt>
                <c:pt idx="278">
                  <c:v>2293</c:v>
                </c:pt>
                <c:pt idx="279">
                  <c:v>2294</c:v>
                </c:pt>
                <c:pt idx="280">
                  <c:v>2295</c:v>
                </c:pt>
                <c:pt idx="281">
                  <c:v>2296</c:v>
                </c:pt>
                <c:pt idx="282">
                  <c:v>2297</c:v>
                </c:pt>
                <c:pt idx="283">
                  <c:v>2298</c:v>
                </c:pt>
                <c:pt idx="284">
                  <c:v>2299</c:v>
                </c:pt>
                <c:pt idx="285">
                  <c:v>2300</c:v>
                </c:pt>
              </c:numCache>
            </c:numRef>
          </c:xVal>
          <c:yVal>
            <c:numRef>
              <c:f>'fig2'!$BE$6:$BE$291</c:f>
              <c:numCache>
                <c:formatCode>General</c:formatCode>
                <c:ptCount val="286"/>
                <c:pt idx="0">
                  <c:v>105</c:v>
                </c:pt>
                <c:pt idx="1">
                  <c:v>104.981643361625</c:v>
                </c:pt>
                <c:pt idx="2">
                  <c:v>107.196828295925</c:v>
                </c:pt>
                <c:pt idx="3">
                  <c:v>109.413765460665</c:v>
                </c:pt>
                <c:pt idx="4">
                  <c:v>111.64125831371599</c:v>
                </c:pt>
                <c:pt idx="5">
                  <c:v>113.885548923714</c:v>
                </c:pt>
                <c:pt idx="6">
                  <c:v>116.152398459312</c:v>
                </c:pt>
                <c:pt idx="7">
                  <c:v>118.446770930315</c:v>
                </c:pt>
                <c:pt idx="8">
                  <c:v>120.77303292021701</c:v>
                </c:pt>
                <c:pt idx="9">
                  <c:v>123.134811829911</c:v>
                </c:pt>
                <c:pt idx="10">
                  <c:v>125.534995528946</c:v>
                </c:pt>
                <c:pt idx="11">
                  <c:v>127.97573754478</c:v>
                </c:pt>
                <c:pt idx="12">
                  <c:v>130.406453349071</c:v>
                </c:pt>
                <c:pt idx="13">
                  <c:v>132.85521868397899</c:v>
                </c:pt>
                <c:pt idx="14">
                  <c:v>135.258220725028</c:v>
                </c:pt>
                <c:pt idx="15">
                  <c:v>137.66282601875301</c:v>
                </c:pt>
                <c:pt idx="16">
                  <c:v>140.03828884250601</c:v>
                </c:pt>
                <c:pt idx="17">
                  <c:v>142.41266147438401</c:v>
                </c:pt>
                <c:pt idx="18">
                  <c:v>144.772513496915</c:v>
                </c:pt>
                <c:pt idx="19">
                  <c:v>147.093621778803</c:v>
                </c:pt>
                <c:pt idx="20">
                  <c:v>149.37458273002599</c:v>
                </c:pt>
                <c:pt idx="21">
                  <c:v>151.63124516713401</c:v>
                </c:pt>
                <c:pt idx="22">
                  <c:v>153.861824269121</c:v>
                </c:pt>
                <c:pt idx="23">
                  <c:v>156.07001511502801</c:v>
                </c:pt>
                <c:pt idx="24">
                  <c:v>158.25291826671099</c:v>
                </c:pt>
                <c:pt idx="25">
                  <c:v>160.44616779219501</c:v>
                </c:pt>
                <c:pt idx="26">
                  <c:v>162.62550683485301</c:v>
                </c:pt>
                <c:pt idx="27">
                  <c:v>164.76133553924601</c:v>
                </c:pt>
                <c:pt idx="28">
                  <c:v>166.93406022706699</c:v>
                </c:pt>
                <c:pt idx="29">
                  <c:v>169.04357975962401</c:v>
                </c:pt>
                <c:pt idx="30">
                  <c:v>171.22202000569001</c:v>
                </c:pt>
                <c:pt idx="31">
                  <c:v>173.468548121873</c:v>
                </c:pt>
                <c:pt idx="32">
                  <c:v>175.735484342429</c:v>
                </c:pt>
                <c:pt idx="33">
                  <c:v>178.00500511443599</c:v>
                </c:pt>
                <c:pt idx="34">
                  <c:v>180.28723854302899</c:v>
                </c:pt>
                <c:pt idx="35">
                  <c:v>182.59105732706499</c:v>
                </c:pt>
                <c:pt idx="36">
                  <c:v>184.897310686759</c:v>
                </c:pt>
                <c:pt idx="37">
                  <c:v>187.21358288849399</c:v>
                </c:pt>
                <c:pt idx="38">
                  <c:v>189.54002282215799</c:v>
                </c:pt>
                <c:pt idx="39">
                  <c:v>191.86689971160999</c:v>
                </c:pt>
                <c:pt idx="40">
                  <c:v>194.211874270441</c:v>
                </c:pt>
                <c:pt idx="41">
                  <c:v>196.557656049305</c:v>
                </c:pt>
                <c:pt idx="42">
                  <c:v>198.92161321542301</c:v>
                </c:pt>
                <c:pt idx="43">
                  <c:v>201.28734401883099</c:v>
                </c:pt>
                <c:pt idx="44">
                  <c:v>203.66383493040999</c:v>
                </c:pt>
                <c:pt idx="45">
                  <c:v>206.052946470905</c:v>
                </c:pt>
                <c:pt idx="46">
                  <c:v>208.45555952159901</c:v>
                </c:pt>
                <c:pt idx="47">
                  <c:v>210.86428600792601</c:v>
                </c:pt>
                <c:pt idx="48">
                  <c:v>213.29857562012799</c:v>
                </c:pt>
                <c:pt idx="49">
                  <c:v>215.74268276377899</c:v>
                </c:pt>
                <c:pt idx="50">
                  <c:v>218.20666305003101</c:v>
                </c:pt>
                <c:pt idx="51">
                  <c:v>220.693179831756</c:v>
                </c:pt>
                <c:pt idx="52">
                  <c:v>223.203747162913</c:v>
                </c:pt>
                <c:pt idx="53">
                  <c:v>225.740265245594</c:v>
                </c:pt>
                <c:pt idx="54">
                  <c:v>228.304585537408</c:v>
                </c:pt>
                <c:pt idx="55">
                  <c:v>230.889430313769</c:v>
                </c:pt>
                <c:pt idx="56">
                  <c:v>233.51487199419699</c:v>
                </c:pt>
                <c:pt idx="57">
                  <c:v>236.16446310597101</c:v>
                </c:pt>
                <c:pt idx="58">
                  <c:v>238.857515014809</c:v>
                </c:pt>
                <c:pt idx="59">
                  <c:v>241.57750213425399</c:v>
                </c:pt>
                <c:pt idx="60">
                  <c:v>244.33434812580199</c:v>
                </c:pt>
                <c:pt idx="61">
                  <c:v>247.12997794442299</c:v>
                </c:pt>
                <c:pt idx="62">
                  <c:v>249.96496569519701</c:v>
                </c:pt>
                <c:pt idx="63">
                  <c:v>252.84016301096599</c:v>
                </c:pt>
                <c:pt idx="64">
                  <c:v>255.75627427613699</c:v>
                </c:pt>
                <c:pt idx="65">
                  <c:v>258.71386359890602</c:v>
                </c:pt>
                <c:pt idx="66">
                  <c:v>261.71336260248898</c:v>
                </c:pt>
                <c:pt idx="67">
                  <c:v>264.755082186013</c:v>
                </c:pt>
                <c:pt idx="68">
                  <c:v>267.82917563612199</c:v>
                </c:pt>
                <c:pt idx="69">
                  <c:v>270.95619932480503</c:v>
                </c:pt>
                <c:pt idx="70">
                  <c:v>274.126263759815</c:v>
                </c:pt>
                <c:pt idx="71">
                  <c:v>277.32811887104202</c:v>
                </c:pt>
                <c:pt idx="72">
                  <c:v>280.58321638550899</c:v>
                </c:pt>
                <c:pt idx="73">
                  <c:v>283.87059544012698</c:v>
                </c:pt>
                <c:pt idx="74">
                  <c:v>287.21074524507901</c:v>
                </c:pt>
                <c:pt idx="75">
                  <c:v>290.58267973206898</c:v>
                </c:pt>
                <c:pt idx="76">
                  <c:v>294.00730228243202</c:v>
                </c:pt>
                <c:pt idx="77">
                  <c:v>297.463168519193</c:v>
                </c:pt>
                <c:pt idx="78">
                  <c:v>300.971641520709</c:v>
                </c:pt>
                <c:pt idx="79">
                  <c:v>304.51084910987697</c:v>
                </c:pt>
                <c:pt idx="80">
                  <c:v>308.091257874809</c:v>
                </c:pt>
                <c:pt idx="81">
                  <c:v>311.72532451910001</c:v>
                </c:pt>
                <c:pt idx="82">
                  <c:v>315.38907015001797</c:v>
                </c:pt>
                <c:pt idx="83">
                  <c:v>319.09395024082602</c:v>
                </c:pt>
                <c:pt idx="84">
                  <c:v>322.85294188568298</c:v>
                </c:pt>
                <c:pt idx="85">
                  <c:v>326.64140421486201</c:v>
                </c:pt>
                <c:pt idx="86">
                  <c:v>330.47129973654802</c:v>
                </c:pt>
                <c:pt idx="87">
                  <c:v>334.34386616947302</c:v>
                </c:pt>
                <c:pt idx="88">
                  <c:v>338.25882664171399</c:v>
                </c:pt>
                <c:pt idx="89">
                  <c:v>342.22906594992901</c:v>
                </c:pt>
                <c:pt idx="90">
                  <c:v>346.22934397098902</c:v>
                </c:pt>
                <c:pt idx="91">
                  <c:v>350.272508183816</c:v>
                </c:pt>
                <c:pt idx="92">
                  <c:v>354.36005891968603</c:v>
                </c:pt>
                <c:pt idx="93">
                  <c:v>358.49188830711699</c:v>
                </c:pt>
                <c:pt idx="94">
                  <c:v>362.66851027988298</c:v>
                </c:pt>
                <c:pt idx="95">
                  <c:v>366.89047226347702</c:v>
                </c:pt>
                <c:pt idx="96">
                  <c:v>371.17188517046498</c:v>
                </c:pt>
                <c:pt idx="97">
                  <c:v>375.48575335763798</c:v>
                </c:pt>
                <c:pt idx="98">
                  <c:v>379.84613290862899</c:v>
                </c:pt>
                <c:pt idx="99">
                  <c:v>384.25481706972499</c:v>
                </c:pt>
                <c:pt idx="100">
                  <c:v>388.71185147734599</c:v>
                </c:pt>
                <c:pt idx="101">
                  <c:v>393.21793682894798</c:v>
                </c:pt>
                <c:pt idx="102">
                  <c:v>397.77379531486503</c:v>
                </c:pt>
                <c:pt idx="103">
                  <c:v>402.38016680267702</c:v>
                </c:pt>
                <c:pt idx="104">
                  <c:v>407.03780397615401</c:v>
                </c:pt>
                <c:pt idx="105">
                  <c:v>411.74747137468199</c:v>
                </c:pt>
                <c:pt idx="106">
                  <c:v>416.50994470861599</c:v>
                </c:pt>
                <c:pt idx="107">
                  <c:v>421.32601037076898</c:v>
                </c:pt>
                <c:pt idx="108">
                  <c:v>426.196465106765</c:v>
                </c:pt>
                <c:pt idx="109">
                  <c:v>431.12211582843003</c:v>
                </c:pt>
                <c:pt idx="110">
                  <c:v>436.10377955483602</c:v>
                </c:pt>
                <c:pt idx="111">
                  <c:v>441.142283465682</c:v>
                </c:pt>
                <c:pt idx="112">
                  <c:v>446.23846505193598</c:v>
                </c:pt>
                <c:pt idx="113">
                  <c:v>451.393172349113</c:v>
                </c:pt>
                <c:pt idx="114">
                  <c:v>456.607264239242</c:v>
                </c:pt>
                <c:pt idx="115">
                  <c:v>461.881610808402</c:v>
                </c:pt>
                <c:pt idx="116">
                  <c:v>467.21709374769301</c:v>
                </c:pt>
                <c:pt idx="117">
                  <c:v>472.61460678653401</c:v>
                </c:pt>
                <c:pt idx="118">
                  <c:v>478.075056148344</c:v>
                </c:pt>
                <c:pt idx="119">
                  <c:v>483.59936101976501</c:v>
                </c:pt>
                <c:pt idx="120">
                  <c:v>489.18845402578597</c:v>
                </c:pt>
                <c:pt idx="121">
                  <c:v>494.84328170422299</c:v>
                </c:pt>
                <c:pt idx="122">
                  <c:v>500.56480497414901</c:v>
                </c:pt>
                <c:pt idx="123">
                  <c:v>506.35399959387502</c:v>
                </c:pt>
                <c:pt idx="124">
                  <c:v>512.21185660510105</c:v>
                </c:pt>
                <c:pt idx="125">
                  <c:v>518.13938276071497</c:v>
                </c:pt>
                <c:pt idx="126">
                  <c:v>524.13760093459905</c:v>
                </c:pt>
                <c:pt idx="127">
                  <c:v>530.20755051246203</c:v>
                </c:pt>
                <c:pt idx="128">
                  <c:v>536.35028776343802</c:v>
                </c:pt>
                <c:pt idx="129">
                  <c:v>542.56688619268095</c:v>
                </c:pt>
                <c:pt idx="130">
                  <c:v>548.85843687571798</c:v>
                </c:pt>
                <c:pt idx="131">
                  <c:v>555.22604877564504</c:v>
                </c:pt>
                <c:pt idx="132">
                  <c:v>561.67084904461694</c:v>
                </c:pt>
                <c:pt idx="133">
                  <c:v>568.19398331128195</c:v>
                </c:pt>
                <c:pt idx="134">
                  <c:v>574.79661595597099</c:v>
                </c:pt>
                <c:pt idx="135">
                  <c:v>581.47993037559604</c:v>
                </c:pt>
                <c:pt idx="136">
                  <c:v>588.24512924021803</c:v>
                </c:pt>
                <c:pt idx="137">
                  <c:v>595.09343474327</c:v>
                </c:pt>
                <c:pt idx="138">
                  <c:v>602.00507096776403</c:v>
                </c:pt>
                <c:pt idx="139">
                  <c:v>609.02435114874697</c:v>
                </c:pt>
                <c:pt idx="140">
                  <c:v>616.13146546882297</c:v>
                </c:pt>
                <c:pt idx="141">
                  <c:v>623.32593303203805</c:v>
                </c:pt>
                <c:pt idx="142">
                  <c:v>630.61005125425697</c:v>
                </c:pt>
                <c:pt idx="143">
                  <c:v>637.98514422794096</c:v>
                </c:pt>
                <c:pt idx="144">
                  <c:v>645.45254907918797</c:v>
                </c:pt>
                <c:pt idx="145">
                  <c:v>653.01362077514602</c:v>
                </c:pt>
                <c:pt idx="146">
                  <c:v>660.66973860749295</c:v>
                </c:pt>
                <c:pt idx="147">
                  <c:v>668.42230694379202</c:v>
                </c:pt>
                <c:pt idx="148">
                  <c:v>676.27275573602105</c:v>
                </c:pt>
                <c:pt idx="149">
                  <c:v>684.22254090030594</c:v>
                </c:pt>
                <c:pt idx="150">
                  <c:v>692.24931230795903</c:v>
                </c:pt>
                <c:pt idx="151">
                  <c:v>700.403474685285</c:v>
                </c:pt>
                <c:pt idx="152">
                  <c:v>708.662547279146</c:v>
                </c:pt>
                <c:pt idx="153">
                  <c:v>717.02607525702604</c:v>
                </c:pt>
                <c:pt idx="154">
                  <c:v>725.49675657182297</c:v>
                </c:pt>
                <c:pt idx="155">
                  <c:v>734.07618730388299</c:v>
                </c:pt>
                <c:pt idx="156">
                  <c:v>742.76598070745501</c:v>
                </c:pt>
                <c:pt idx="157">
                  <c:v>751.56777253829398</c:v>
                </c:pt>
                <c:pt idx="158">
                  <c:v>760.48322822728505</c:v>
                </c:pt>
                <c:pt idx="159">
                  <c:v>769.51404360936294</c:v>
                </c:pt>
                <c:pt idx="160">
                  <c:v>778.63546721082298</c:v>
                </c:pt>
                <c:pt idx="161">
                  <c:v>787.90366033388295</c:v>
                </c:pt>
                <c:pt idx="162">
                  <c:v>797.29363147350705</c:v>
                </c:pt>
                <c:pt idx="163">
                  <c:v>806.80496561216898</c:v>
                </c:pt>
                <c:pt idx="164">
                  <c:v>816.44075171516795</c:v>
                </c:pt>
                <c:pt idx="165">
                  <c:v>826.20285471098998</c:v>
                </c:pt>
                <c:pt idx="166">
                  <c:v>836.09315961329696</c:v>
                </c:pt>
                <c:pt idx="167">
                  <c:v>846.11357746651095</c:v>
                </c:pt>
                <c:pt idx="168">
                  <c:v>858.26995485667896</c:v>
                </c:pt>
                <c:pt idx="169">
                  <c:v>870.07602230379405</c:v>
                </c:pt>
                <c:pt idx="170">
                  <c:v>882.05245259098604</c:v>
                </c:pt>
                <c:pt idx="171">
                  <c:v>894.10435502701296</c:v>
                </c:pt>
                <c:pt idx="172">
                  <c:v>906.22554045473396</c:v>
                </c:pt>
                <c:pt idx="173">
                  <c:v>918.45194961900404</c:v>
                </c:pt>
                <c:pt idx="174">
                  <c:v>930.73198607920199</c:v>
                </c:pt>
                <c:pt idx="175">
                  <c:v>943.10653645879597</c:v>
                </c:pt>
                <c:pt idx="176">
                  <c:v>955.60207526420595</c:v>
                </c:pt>
                <c:pt idx="177">
                  <c:v>968.18657134273201</c:v>
                </c:pt>
                <c:pt idx="178">
                  <c:v>980.907567116667</c:v>
                </c:pt>
                <c:pt idx="179">
                  <c:v>993.77641109505601</c:v>
                </c:pt>
                <c:pt idx="180">
                  <c:v>1006.82628771189</c:v>
                </c:pt>
                <c:pt idx="181">
                  <c:v>1020.0236566884</c:v>
                </c:pt>
                <c:pt idx="182">
                  <c:v>1033.4127783045201</c:v>
                </c:pt>
                <c:pt idx="183">
                  <c:v>1047.0188470114599</c:v>
                </c:pt>
                <c:pt idx="184">
                  <c:v>1060.8014620030399</c:v>
                </c:pt>
                <c:pt idx="185">
                  <c:v>1074.8200571387799</c:v>
                </c:pt>
                <c:pt idx="186">
                  <c:v>1089.0255003201801</c:v>
                </c:pt>
                <c:pt idx="187">
                  <c:v>1103.4750197061001</c:v>
                </c:pt>
                <c:pt idx="188">
                  <c:v>1118.1148994076</c:v>
                </c:pt>
                <c:pt idx="189">
                  <c:v>1133.0011314281201</c:v>
                </c:pt>
                <c:pt idx="190">
                  <c:v>1148.0973260989199</c:v>
                </c:pt>
                <c:pt idx="191">
                  <c:v>1163.4064596954099</c:v>
                </c:pt>
                <c:pt idx="192">
                  <c:v>1178.92674391841</c:v>
                </c:pt>
                <c:pt idx="193">
                  <c:v>1194.6338532352399</c:v>
                </c:pt>
                <c:pt idx="194">
                  <c:v>1210.57994250512</c:v>
                </c:pt>
                <c:pt idx="195">
                  <c:v>1226.7237750711099</c:v>
                </c:pt>
                <c:pt idx="196">
                  <c:v>1243.0672922794099</c:v>
                </c:pt>
                <c:pt idx="197">
                  <c:v>1259.60826661687</c:v>
                </c:pt>
                <c:pt idx="198">
                  <c:v>1276.3446579081301</c:v>
                </c:pt>
                <c:pt idx="199">
                  <c:v>1293.27475843138</c:v>
                </c:pt>
                <c:pt idx="200">
                  <c:v>1310.3972652124601</c:v>
                </c:pt>
                <c:pt idx="201">
                  <c:v>1327.73554654241</c:v>
                </c:pt>
                <c:pt idx="202">
                  <c:v>1345.22875108056</c:v>
                </c:pt>
                <c:pt idx="203">
                  <c:v>1362.9195171302899</c:v>
                </c:pt>
                <c:pt idx="204">
                  <c:v>1380.8033494537799</c:v>
                </c:pt>
                <c:pt idx="205">
                  <c:v>1398.9063476597801</c:v>
                </c:pt>
                <c:pt idx="206">
                  <c:v>1417.1666319409501</c:v>
                </c:pt>
                <c:pt idx="207">
                  <c:v>1435.6305815313599</c:v>
                </c:pt>
                <c:pt idx="208">
                  <c:v>1454.32128369931</c:v>
                </c:pt>
                <c:pt idx="209">
                  <c:v>1473.1757841872</c:v>
                </c:pt>
                <c:pt idx="210">
                  <c:v>1492.2429738983799</c:v>
                </c:pt>
                <c:pt idx="211">
                  <c:v>1511.54752896375</c:v>
                </c:pt>
                <c:pt idx="212">
                  <c:v>1531.02515815488</c:v>
                </c:pt>
                <c:pt idx="213">
                  <c:v>1550.7545021580399</c:v>
                </c:pt>
                <c:pt idx="214">
                  <c:v>1570.66484056696</c:v>
                </c:pt>
                <c:pt idx="215">
                  <c:v>1590.8364847042101</c:v>
                </c:pt>
                <c:pt idx="216">
                  <c:v>1611.19731457326</c:v>
                </c:pt>
                <c:pt idx="217">
                  <c:v>1631.82933861936</c:v>
                </c:pt>
                <c:pt idx="218">
                  <c:v>1652.6589217728899</c:v>
                </c:pt>
                <c:pt idx="219">
                  <c:v>1673.7697401221501</c:v>
                </c:pt>
                <c:pt idx="220">
                  <c:v>1695.08654029226</c:v>
                </c:pt>
                <c:pt idx="221">
                  <c:v>1716.69464710992</c:v>
                </c:pt>
                <c:pt idx="222">
                  <c:v>1738.51710211924</c:v>
                </c:pt>
                <c:pt idx="223">
                  <c:v>1760.64087391821</c:v>
                </c:pt>
                <c:pt idx="224">
                  <c:v>1782.98722969972</c:v>
                </c:pt>
                <c:pt idx="225">
                  <c:v>1805.6447916817999</c:v>
                </c:pt>
                <c:pt idx="226">
                  <c:v>1828.56415962438</c:v>
                </c:pt>
                <c:pt idx="227">
                  <c:v>1851.7254358796299</c:v>
                </c:pt>
                <c:pt idx="228">
                  <c:v>1875.21330266823</c:v>
                </c:pt>
                <c:pt idx="229">
                  <c:v>1898.94423885176</c:v>
                </c:pt>
                <c:pt idx="230">
                  <c:v>1923.0108252505599</c:v>
                </c:pt>
                <c:pt idx="231">
                  <c:v>1947.36045206057</c:v>
                </c:pt>
                <c:pt idx="232">
                  <c:v>1971.97176799556</c:v>
                </c:pt>
                <c:pt idx="233">
                  <c:v>1996.9333927453899</c:v>
                </c:pt>
                <c:pt idx="234">
                  <c:v>2022.1570488242201</c:v>
                </c:pt>
                <c:pt idx="235">
                  <c:v>2047.7397498144901</c:v>
                </c:pt>
                <c:pt idx="236">
                  <c:v>2073.6257339773401</c:v>
                </c:pt>
                <c:pt idx="237">
                  <c:v>2099.7923566760801</c:v>
                </c:pt>
                <c:pt idx="238">
                  <c:v>2126.3326103120799</c:v>
                </c:pt>
                <c:pt idx="239">
                  <c:v>2153.1886870539402</c:v>
                </c:pt>
                <c:pt idx="240">
                  <c:v>2180.3371424288398</c:v>
                </c:pt>
                <c:pt idx="241">
                  <c:v>2207.8736220945002</c:v>
                </c:pt>
                <c:pt idx="242">
                  <c:v>2235.7383923186399</c:v>
                </c:pt>
                <c:pt idx="243">
                  <c:v>2263.9072877482399</c:v>
                </c:pt>
                <c:pt idx="244">
                  <c:v>2292.4787884020998</c:v>
                </c:pt>
                <c:pt idx="245">
                  <c:v>2321.3912501991699</c:v>
                </c:pt>
                <c:pt idx="246">
                  <c:v>2350.6198330064099</c:v>
                </c:pt>
                <c:pt idx="247">
                  <c:v>2380.2659963235201</c:v>
                </c:pt>
                <c:pt idx="248">
                  <c:v>2410.2661720551</c:v>
                </c:pt>
                <c:pt idx="249">
                  <c:v>2440.5948649409902</c:v>
                </c:pt>
                <c:pt idx="250">
                  <c:v>2471.3566325901202</c:v>
                </c:pt>
                <c:pt idx="251">
                  <c:v>2502.4859462424401</c:v>
                </c:pt>
                <c:pt idx="252">
                  <c:v>2533.9963617263502</c:v>
                </c:pt>
                <c:pt idx="253">
                  <c:v>2565.8536578435001</c:v>
                </c:pt>
                <c:pt idx="254">
                  <c:v>2598.16622334048</c:v>
                </c:pt>
                <c:pt idx="255">
                  <c:v>2630.86570388578</c:v>
                </c:pt>
                <c:pt idx="256">
                  <c:v>2663.9249503423398</c:v>
                </c:pt>
                <c:pt idx="257">
                  <c:v>2697.4559132465802</c:v>
                </c:pt>
                <c:pt idx="258">
                  <c:v>2731.3882275035699</c:v>
                </c:pt>
                <c:pt idx="259">
                  <c:v>2765.7364491387498</c:v>
                </c:pt>
                <c:pt idx="260">
                  <c:v>2800.4642150683999</c:v>
                </c:pt>
                <c:pt idx="261">
                  <c:v>2835.6876718937401</c:v>
                </c:pt>
                <c:pt idx="262">
                  <c:v>2871.3334658004401</c:v>
                </c:pt>
                <c:pt idx="263">
                  <c:v>2907.3728039781799</c:v>
                </c:pt>
                <c:pt idx="264">
                  <c:v>2943.9256735466502</c:v>
                </c:pt>
                <c:pt idx="265">
                  <c:v>2980.91656983949</c:v>
                </c:pt>
                <c:pt idx="266">
                  <c:v>3018.3611617809802</c:v>
                </c:pt>
                <c:pt idx="267">
                  <c:v>3056.2208368195902</c:v>
                </c:pt>
                <c:pt idx="268">
                  <c:v>3094.6200671134102</c:v>
                </c:pt>
                <c:pt idx="269">
                  <c:v>3133.4801249914699</c:v>
                </c:pt>
                <c:pt idx="270">
                  <c:v>3172.8172187254199</c:v>
                </c:pt>
                <c:pt idx="271">
                  <c:v>3212.5913097667799</c:v>
                </c:pt>
                <c:pt idx="272">
                  <c:v>3252.9317462374001</c:v>
                </c:pt>
                <c:pt idx="273">
                  <c:v>3293.7565142345602</c:v>
                </c:pt>
                <c:pt idx="274">
                  <c:v>3335.0824555263098</c:v>
                </c:pt>
                <c:pt idx="275">
                  <c:v>3376.8681131520202</c:v>
                </c:pt>
                <c:pt idx="276">
                  <c:v>3419.2479746343502</c:v>
                </c:pt>
                <c:pt idx="277">
                  <c:v>3462.1366416762098</c:v>
                </c:pt>
                <c:pt idx="278">
                  <c:v>3505.5516533929099</c:v>
                </c:pt>
                <c:pt idx="279">
                  <c:v>3549.4501153937999</c:v>
                </c:pt>
                <c:pt idx="280">
                  <c:v>3593.9718934509101</c:v>
                </c:pt>
                <c:pt idx="281">
                  <c:v>3639.0280817729699</c:v>
                </c:pt>
                <c:pt idx="282">
                  <c:v>3684.6369619076299</c:v>
                </c:pt>
                <c:pt idx="283">
                  <c:v>3730.7541660578199</c:v>
                </c:pt>
                <c:pt idx="284">
                  <c:v>3777.5251662829501</c:v>
                </c:pt>
                <c:pt idx="285">
                  <c:v>3824.8574094563601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C7-4A0A-99E2-855F2C5957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4443120"/>
        <c:axId val="994444752"/>
      </c:scatterChart>
      <c:valAx>
        <c:axId val="994443120"/>
        <c:scaling>
          <c:orientation val="minMax"/>
          <c:max val="2300"/>
          <c:min val="197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94444752"/>
        <c:crosses val="autoZero"/>
        <c:crossBetween val="midCat"/>
      </c:valAx>
      <c:valAx>
        <c:axId val="99444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9444312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'fig2'!$B$6:$B$251</c:f>
              <c:numCache>
                <c:formatCode>General</c:formatCode>
                <c:ptCount val="24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  <c:pt idx="36">
                  <c:v>2051</c:v>
                </c:pt>
                <c:pt idx="37">
                  <c:v>2052</c:v>
                </c:pt>
                <c:pt idx="38">
                  <c:v>2053</c:v>
                </c:pt>
                <c:pt idx="39">
                  <c:v>2054</c:v>
                </c:pt>
                <c:pt idx="40">
                  <c:v>2055</c:v>
                </c:pt>
                <c:pt idx="41">
                  <c:v>2056</c:v>
                </c:pt>
                <c:pt idx="42">
                  <c:v>2057</c:v>
                </c:pt>
                <c:pt idx="43">
                  <c:v>2058</c:v>
                </c:pt>
                <c:pt idx="44">
                  <c:v>2059</c:v>
                </c:pt>
                <c:pt idx="45">
                  <c:v>2060</c:v>
                </c:pt>
                <c:pt idx="46">
                  <c:v>2061</c:v>
                </c:pt>
                <c:pt idx="47">
                  <c:v>2062</c:v>
                </c:pt>
                <c:pt idx="48">
                  <c:v>2063</c:v>
                </c:pt>
                <c:pt idx="49">
                  <c:v>2064</c:v>
                </c:pt>
                <c:pt idx="50">
                  <c:v>2065</c:v>
                </c:pt>
                <c:pt idx="51">
                  <c:v>2066</c:v>
                </c:pt>
                <c:pt idx="52">
                  <c:v>2067</c:v>
                </c:pt>
                <c:pt idx="53">
                  <c:v>2068</c:v>
                </c:pt>
                <c:pt idx="54">
                  <c:v>2069</c:v>
                </c:pt>
                <c:pt idx="55">
                  <c:v>2070</c:v>
                </c:pt>
                <c:pt idx="56">
                  <c:v>2071</c:v>
                </c:pt>
                <c:pt idx="57">
                  <c:v>2072</c:v>
                </c:pt>
                <c:pt idx="58">
                  <c:v>2073</c:v>
                </c:pt>
                <c:pt idx="59">
                  <c:v>2074</c:v>
                </c:pt>
                <c:pt idx="60">
                  <c:v>2075</c:v>
                </c:pt>
                <c:pt idx="61">
                  <c:v>2076</c:v>
                </c:pt>
                <c:pt idx="62">
                  <c:v>2077</c:v>
                </c:pt>
                <c:pt idx="63">
                  <c:v>2078</c:v>
                </c:pt>
                <c:pt idx="64">
                  <c:v>2079</c:v>
                </c:pt>
                <c:pt idx="65">
                  <c:v>2080</c:v>
                </c:pt>
                <c:pt idx="66">
                  <c:v>2081</c:v>
                </c:pt>
                <c:pt idx="67">
                  <c:v>2082</c:v>
                </c:pt>
                <c:pt idx="68">
                  <c:v>2083</c:v>
                </c:pt>
                <c:pt idx="69">
                  <c:v>2084</c:v>
                </c:pt>
                <c:pt idx="70">
                  <c:v>2085</c:v>
                </c:pt>
                <c:pt idx="71">
                  <c:v>2086</c:v>
                </c:pt>
                <c:pt idx="72">
                  <c:v>2087</c:v>
                </c:pt>
                <c:pt idx="73">
                  <c:v>2088</c:v>
                </c:pt>
                <c:pt idx="74">
                  <c:v>2089</c:v>
                </c:pt>
                <c:pt idx="75">
                  <c:v>2090</c:v>
                </c:pt>
                <c:pt idx="76">
                  <c:v>2091</c:v>
                </c:pt>
                <c:pt idx="77">
                  <c:v>2092</c:v>
                </c:pt>
                <c:pt idx="78">
                  <c:v>2093</c:v>
                </c:pt>
                <c:pt idx="79">
                  <c:v>2094</c:v>
                </c:pt>
                <c:pt idx="80">
                  <c:v>2095</c:v>
                </c:pt>
                <c:pt idx="81">
                  <c:v>2096</c:v>
                </c:pt>
                <c:pt idx="82">
                  <c:v>2097</c:v>
                </c:pt>
                <c:pt idx="83">
                  <c:v>2098</c:v>
                </c:pt>
                <c:pt idx="84">
                  <c:v>2099</c:v>
                </c:pt>
                <c:pt idx="85">
                  <c:v>2100</c:v>
                </c:pt>
                <c:pt idx="86">
                  <c:v>2101</c:v>
                </c:pt>
                <c:pt idx="87">
                  <c:v>2102</c:v>
                </c:pt>
                <c:pt idx="88">
                  <c:v>2103</c:v>
                </c:pt>
                <c:pt idx="89">
                  <c:v>2104</c:v>
                </c:pt>
                <c:pt idx="90">
                  <c:v>2105</c:v>
                </c:pt>
                <c:pt idx="91">
                  <c:v>2106</c:v>
                </c:pt>
                <c:pt idx="92">
                  <c:v>2107</c:v>
                </c:pt>
                <c:pt idx="93">
                  <c:v>2108</c:v>
                </c:pt>
                <c:pt idx="94">
                  <c:v>2109</c:v>
                </c:pt>
                <c:pt idx="95">
                  <c:v>2110</c:v>
                </c:pt>
                <c:pt idx="96">
                  <c:v>2111</c:v>
                </c:pt>
                <c:pt idx="97">
                  <c:v>2112</c:v>
                </c:pt>
                <c:pt idx="98">
                  <c:v>2113</c:v>
                </c:pt>
                <c:pt idx="99">
                  <c:v>2114</c:v>
                </c:pt>
                <c:pt idx="100">
                  <c:v>2115</c:v>
                </c:pt>
                <c:pt idx="101">
                  <c:v>2116</c:v>
                </c:pt>
                <c:pt idx="102">
                  <c:v>2117</c:v>
                </c:pt>
                <c:pt idx="103">
                  <c:v>2118</c:v>
                </c:pt>
                <c:pt idx="104">
                  <c:v>2119</c:v>
                </c:pt>
                <c:pt idx="105">
                  <c:v>2120</c:v>
                </c:pt>
                <c:pt idx="106">
                  <c:v>2121</c:v>
                </c:pt>
                <c:pt idx="107">
                  <c:v>2122</c:v>
                </c:pt>
                <c:pt idx="108">
                  <c:v>2123</c:v>
                </c:pt>
                <c:pt idx="109">
                  <c:v>2124</c:v>
                </c:pt>
                <c:pt idx="110">
                  <c:v>2125</c:v>
                </c:pt>
                <c:pt idx="111">
                  <c:v>2126</c:v>
                </c:pt>
                <c:pt idx="112">
                  <c:v>2127</c:v>
                </c:pt>
                <c:pt idx="113">
                  <c:v>2128</c:v>
                </c:pt>
                <c:pt idx="114">
                  <c:v>2129</c:v>
                </c:pt>
                <c:pt idx="115">
                  <c:v>2130</c:v>
                </c:pt>
                <c:pt idx="116">
                  <c:v>2131</c:v>
                </c:pt>
                <c:pt idx="117">
                  <c:v>2132</c:v>
                </c:pt>
                <c:pt idx="118">
                  <c:v>2133</c:v>
                </c:pt>
                <c:pt idx="119">
                  <c:v>2134</c:v>
                </c:pt>
                <c:pt idx="120">
                  <c:v>2135</c:v>
                </c:pt>
                <c:pt idx="121">
                  <c:v>2136</c:v>
                </c:pt>
                <c:pt idx="122">
                  <c:v>2137</c:v>
                </c:pt>
                <c:pt idx="123">
                  <c:v>2138</c:v>
                </c:pt>
                <c:pt idx="124">
                  <c:v>2139</c:v>
                </c:pt>
                <c:pt idx="125">
                  <c:v>2140</c:v>
                </c:pt>
                <c:pt idx="126">
                  <c:v>2141</c:v>
                </c:pt>
                <c:pt idx="127">
                  <c:v>2142</c:v>
                </c:pt>
                <c:pt idx="128">
                  <c:v>2143</c:v>
                </c:pt>
                <c:pt idx="129">
                  <c:v>2144</c:v>
                </c:pt>
                <c:pt idx="130">
                  <c:v>2145</c:v>
                </c:pt>
                <c:pt idx="131">
                  <c:v>2146</c:v>
                </c:pt>
                <c:pt idx="132">
                  <c:v>2147</c:v>
                </c:pt>
                <c:pt idx="133">
                  <c:v>2148</c:v>
                </c:pt>
                <c:pt idx="134">
                  <c:v>2149</c:v>
                </c:pt>
                <c:pt idx="135">
                  <c:v>2150</c:v>
                </c:pt>
                <c:pt idx="136">
                  <c:v>2151</c:v>
                </c:pt>
                <c:pt idx="137">
                  <c:v>2152</c:v>
                </c:pt>
                <c:pt idx="138">
                  <c:v>2153</c:v>
                </c:pt>
                <c:pt idx="139">
                  <c:v>2154</c:v>
                </c:pt>
                <c:pt idx="140">
                  <c:v>2155</c:v>
                </c:pt>
                <c:pt idx="141">
                  <c:v>2156</c:v>
                </c:pt>
                <c:pt idx="142">
                  <c:v>2157</c:v>
                </c:pt>
                <c:pt idx="143">
                  <c:v>2158</c:v>
                </c:pt>
                <c:pt idx="144">
                  <c:v>2159</c:v>
                </c:pt>
                <c:pt idx="145">
                  <c:v>2160</c:v>
                </c:pt>
                <c:pt idx="146">
                  <c:v>2161</c:v>
                </c:pt>
                <c:pt idx="147">
                  <c:v>2162</c:v>
                </c:pt>
                <c:pt idx="148">
                  <c:v>2163</c:v>
                </c:pt>
                <c:pt idx="149">
                  <c:v>2164</c:v>
                </c:pt>
                <c:pt idx="150">
                  <c:v>2165</c:v>
                </c:pt>
                <c:pt idx="151">
                  <c:v>2166</c:v>
                </c:pt>
                <c:pt idx="152">
                  <c:v>2167</c:v>
                </c:pt>
                <c:pt idx="153">
                  <c:v>2168</c:v>
                </c:pt>
                <c:pt idx="154">
                  <c:v>2169</c:v>
                </c:pt>
                <c:pt idx="155">
                  <c:v>2170</c:v>
                </c:pt>
                <c:pt idx="156">
                  <c:v>2171</c:v>
                </c:pt>
                <c:pt idx="157">
                  <c:v>2172</c:v>
                </c:pt>
                <c:pt idx="158">
                  <c:v>2173</c:v>
                </c:pt>
                <c:pt idx="159">
                  <c:v>2174</c:v>
                </c:pt>
                <c:pt idx="160">
                  <c:v>2175</c:v>
                </c:pt>
                <c:pt idx="161">
                  <c:v>2176</c:v>
                </c:pt>
                <c:pt idx="162">
                  <c:v>2177</c:v>
                </c:pt>
                <c:pt idx="163">
                  <c:v>2178</c:v>
                </c:pt>
                <c:pt idx="164">
                  <c:v>2179</c:v>
                </c:pt>
                <c:pt idx="165">
                  <c:v>2180</c:v>
                </c:pt>
                <c:pt idx="166">
                  <c:v>2181</c:v>
                </c:pt>
                <c:pt idx="167">
                  <c:v>2182</c:v>
                </c:pt>
                <c:pt idx="168">
                  <c:v>2183</c:v>
                </c:pt>
                <c:pt idx="169">
                  <c:v>2184</c:v>
                </c:pt>
                <c:pt idx="170">
                  <c:v>2185</c:v>
                </c:pt>
                <c:pt idx="171">
                  <c:v>2186</c:v>
                </c:pt>
                <c:pt idx="172">
                  <c:v>2187</c:v>
                </c:pt>
                <c:pt idx="173">
                  <c:v>2188</c:v>
                </c:pt>
                <c:pt idx="174">
                  <c:v>2189</c:v>
                </c:pt>
                <c:pt idx="175">
                  <c:v>2190</c:v>
                </c:pt>
                <c:pt idx="176">
                  <c:v>2191</c:v>
                </c:pt>
                <c:pt idx="177">
                  <c:v>2192</c:v>
                </c:pt>
                <c:pt idx="178">
                  <c:v>2193</c:v>
                </c:pt>
                <c:pt idx="179">
                  <c:v>2194</c:v>
                </c:pt>
                <c:pt idx="180">
                  <c:v>2195</c:v>
                </c:pt>
                <c:pt idx="181">
                  <c:v>2196</c:v>
                </c:pt>
                <c:pt idx="182">
                  <c:v>2197</c:v>
                </c:pt>
                <c:pt idx="183">
                  <c:v>2198</c:v>
                </c:pt>
                <c:pt idx="184">
                  <c:v>2199</c:v>
                </c:pt>
                <c:pt idx="185">
                  <c:v>2200</c:v>
                </c:pt>
                <c:pt idx="186">
                  <c:v>2201</c:v>
                </c:pt>
                <c:pt idx="187">
                  <c:v>2202</c:v>
                </c:pt>
                <c:pt idx="188">
                  <c:v>2203</c:v>
                </c:pt>
                <c:pt idx="189">
                  <c:v>2204</c:v>
                </c:pt>
                <c:pt idx="190">
                  <c:v>2205</c:v>
                </c:pt>
                <c:pt idx="191">
                  <c:v>2206</c:v>
                </c:pt>
                <c:pt idx="192">
                  <c:v>2207</c:v>
                </c:pt>
                <c:pt idx="193">
                  <c:v>2208</c:v>
                </c:pt>
                <c:pt idx="194">
                  <c:v>2209</c:v>
                </c:pt>
                <c:pt idx="195">
                  <c:v>2210</c:v>
                </c:pt>
                <c:pt idx="196">
                  <c:v>2211</c:v>
                </c:pt>
                <c:pt idx="197">
                  <c:v>2212</c:v>
                </c:pt>
                <c:pt idx="198">
                  <c:v>2213</c:v>
                </c:pt>
                <c:pt idx="199">
                  <c:v>2214</c:v>
                </c:pt>
                <c:pt idx="200">
                  <c:v>2215</c:v>
                </c:pt>
                <c:pt idx="201">
                  <c:v>2216</c:v>
                </c:pt>
                <c:pt idx="202">
                  <c:v>2217</c:v>
                </c:pt>
                <c:pt idx="203">
                  <c:v>2218</c:v>
                </c:pt>
                <c:pt idx="204">
                  <c:v>2219</c:v>
                </c:pt>
                <c:pt idx="205">
                  <c:v>2220</c:v>
                </c:pt>
                <c:pt idx="206">
                  <c:v>2221</c:v>
                </c:pt>
                <c:pt idx="207">
                  <c:v>2222</c:v>
                </c:pt>
                <c:pt idx="208">
                  <c:v>2223</c:v>
                </c:pt>
                <c:pt idx="209">
                  <c:v>2224</c:v>
                </c:pt>
                <c:pt idx="210">
                  <c:v>2225</c:v>
                </c:pt>
                <c:pt idx="211">
                  <c:v>2226</c:v>
                </c:pt>
                <c:pt idx="212">
                  <c:v>2227</c:v>
                </c:pt>
                <c:pt idx="213">
                  <c:v>2228</c:v>
                </c:pt>
                <c:pt idx="214">
                  <c:v>2229</c:v>
                </c:pt>
                <c:pt idx="215">
                  <c:v>2230</c:v>
                </c:pt>
                <c:pt idx="216">
                  <c:v>2231</c:v>
                </c:pt>
                <c:pt idx="217">
                  <c:v>2232</c:v>
                </c:pt>
                <c:pt idx="218">
                  <c:v>2233</c:v>
                </c:pt>
                <c:pt idx="219">
                  <c:v>2234</c:v>
                </c:pt>
                <c:pt idx="220">
                  <c:v>2235</c:v>
                </c:pt>
                <c:pt idx="221">
                  <c:v>2236</c:v>
                </c:pt>
                <c:pt idx="222">
                  <c:v>2237</c:v>
                </c:pt>
                <c:pt idx="223">
                  <c:v>2238</c:v>
                </c:pt>
                <c:pt idx="224">
                  <c:v>2239</c:v>
                </c:pt>
                <c:pt idx="225">
                  <c:v>2240</c:v>
                </c:pt>
                <c:pt idx="226">
                  <c:v>2241</c:v>
                </c:pt>
                <c:pt idx="227">
                  <c:v>2242</c:v>
                </c:pt>
                <c:pt idx="228">
                  <c:v>2243</c:v>
                </c:pt>
                <c:pt idx="229">
                  <c:v>2244</c:v>
                </c:pt>
                <c:pt idx="230">
                  <c:v>2245</c:v>
                </c:pt>
                <c:pt idx="231">
                  <c:v>2246</c:v>
                </c:pt>
                <c:pt idx="232">
                  <c:v>2247</c:v>
                </c:pt>
                <c:pt idx="233">
                  <c:v>2248</c:v>
                </c:pt>
                <c:pt idx="234">
                  <c:v>2249</c:v>
                </c:pt>
                <c:pt idx="235">
                  <c:v>2250</c:v>
                </c:pt>
                <c:pt idx="236">
                  <c:v>2251</c:v>
                </c:pt>
                <c:pt idx="237">
                  <c:v>2252</c:v>
                </c:pt>
                <c:pt idx="238">
                  <c:v>2253</c:v>
                </c:pt>
                <c:pt idx="239">
                  <c:v>2254</c:v>
                </c:pt>
                <c:pt idx="240">
                  <c:v>2255</c:v>
                </c:pt>
                <c:pt idx="241">
                  <c:v>2256</c:v>
                </c:pt>
                <c:pt idx="242">
                  <c:v>2257</c:v>
                </c:pt>
                <c:pt idx="243">
                  <c:v>2258</c:v>
                </c:pt>
                <c:pt idx="244">
                  <c:v>2259</c:v>
                </c:pt>
                <c:pt idx="245">
                  <c:v>2260</c:v>
                </c:pt>
              </c:numCache>
            </c:numRef>
          </c:xVal>
          <c:yVal>
            <c:numRef>
              <c:f>'fig2'!$W$6:$W$251</c:f>
              <c:numCache>
                <c:formatCode>General</c:formatCode>
                <c:ptCount val="246"/>
                <c:pt idx="0">
                  <c:v>5.4465995999999999</c:v>
                </c:pt>
                <c:pt idx="1">
                  <c:v>5.5236307134661304</c:v>
                </c:pt>
                <c:pt idx="2">
                  <c:v>5.5958793264733799</c:v>
                </c:pt>
                <c:pt idx="3">
                  <c:v>5.6673767915307502</c:v>
                </c:pt>
                <c:pt idx="4">
                  <c:v>5.7384296824613896</c:v>
                </c:pt>
                <c:pt idx="5">
                  <c:v>5.8093097889900696</c:v>
                </c:pt>
                <c:pt idx="6">
                  <c:v>5.88025201161153</c:v>
                </c:pt>
                <c:pt idx="7">
                  <c:v>5.9514542348411199</c:v>
                </c:pt>
                <c:pt idx="8">
                  <c:v>6.0230724852407898</c:v>
                </c:pt>
                <c:pt idx="9">
                  <c:v>6.0952234758843797</c:v>
                </c:pt>
                <c:pt idx="10">
                  <c:v>6.1679860673212596</c:v>
                </c:pt>
                <c:pt idx="11">
                  <c:v>6.2414036558078196</c:v>
                </c:pt>
                <c:pt idx="12">
                  <c:v>6.3138555466088899</c:v>
                </c:pt>
                <c:pt idx="13">
                  <c:v>6.39632554119527</c:v>
                </c:pt>
                <c:pt idx="14">
                  <c:v>6.4846338440647902</c:v>
                </c:pt>
                <c:pt idx="15">
                  <c:v>6.58996667258267</c:v>
                </c:pt>
                <c:pt idx="16">
                  <c:v>6.7067393562518696</c:v>
                </c:pt>
                <c:pt idx="17">
                  <c:v>6.8420826786049602</c:v>
                </c:pt>
                <c:pt idx="18">
                  <c:v>6.9984749968428197</c:v>
                </c:pt>
                <c:pt idx="19">
                  <c:v>7.1781739148619801</c:v>
                </c:pt>
                <c:pt idx="20">
                  <c:v>7.3832238845114402</c:v>
                </c:pt>
                <c:pt idx="21">
                  <c:v>7.5687113962483004</c:v>
                </c:pt>
                <c:pt idx="22">
                  <c:v>7.8649631219428704</c:v>
                </c:pt>
                <c:pt idx="23">
                  <c:v>8.1036400909355493</c:v>
                </c:pt>
                <c:pt idx="24">
                  <c:v>8.4150097244613509</c:v>
                </c:pt>
                <c:pt idx="25">
                  <c:v>8.7501224204467096</c:v>
                </c:pt>
                <c:pt idx="26">
                  <c:v>9.1188701513714303</c:v>
                </c:pt>
                <c:pt idx="27">
                  <c:v>9.5218863893706605</c:v>
                </c:pt>
                <c:pt idx="28">
                  <c:v>9.9488248825492196</c:v>
                </c:pt>
                <c:pt idx="29">
                  <c:v>10.411424748130999</c:v>
                </c:pt>
                <c:pt idx="30">
                  <c:v>10.9098226356097</c:v>
                </c:pt>
                <c:pt idx="31">
                  <c:v>11.4440274558747</c:v>
                </c:pt>
                <c:pt idx="32">
                  <c:v>11.999892413604099</c:v>
                </c:pt>
                <c:pt idx="33">
                  <c:v>12.5921423400679</c:v>
                </c:pt>
                <c:pt idx="34">
                  <c:v>13.220335523611601</c:v>
                </c:pt>
                <c:pt idx="35">
                  <c:v>13.8237986826826</c:v>
                </c:pt>
                <c:pt idx="36">
                  <c:v>14.4937713581767</c:v>
                </c:pt>
                <c:pt idx="37">
                  <c:v>15.1804028102845</c:v>
                </c:pt>
                <c:pt idx="38">
                  <c:v>15.9020953943457</c:v>
                </c:pt>
                <c:pt idx="39">
                  <c:v>16.657592532242202</c:v>
                </c:pt>
                <c:pt idx="40">
                  <c:v>17.445579299922201</c:v>
                </c:pt>
                <c:pt idx="41">
                  <c:v>18.242648185844502</c:v>
                </c:pt>
                <c:pt idx="42">
                  <c:v>19.071182958998701</c:v>
                </c:pt>
                <c:pt idx="43">
                  <c:v>19.929541926486099</c:v>
                </c:pt>
                <c:pt idx="44">
                  <c:v>20.8160422296775</c:v>
                </c:pt>
                <c:pt idx="45">
                  <c:v>21.702889887069698</c:v>
                </c:pt>
                <c:pt idx="46">
                  <c:v>22.562043217210899</c:v>
                </c:pt>
                <c:pt idx="47">
                  <c:v>23.477922978875299</c:v>
                </c:pt>
                <c:pt idx="48">
                  <c:v>24.416997860707902</c:v>
                </c:pt>
                <c:pt idx="49">
                  <c:v>25.347712363488899</c:v>
                </c:pt>
                <c:pt idx="50">
                  <c:v>26.330296263876601</c:v>
                </c:pt>
                <c:pt idx="51">
                  <c:v>27.298078115823301</c:v>
                </c:pt>
                <c:pt idx="52">
                  <c:v>28.283121039048101</c:v>
                </c:pt>
                <c:pt idx="53">
                  <c:v>29.283230600926402</c:v>
                </c:pt>
                <c:pt idx="54">
                  <c:v>30.296192723900202</c:v>
                </c:pt>
                <c:pt idx="55">
                  <c:v>31.3198659383931</c:v>
                </c:pt>
                <c:pt idx="56">
                  <c:v>32.3521799358506</c:v>
                </c:pt>
                <c:pt idx="57">
                  <c:v>33.391133943078799</c:v>
                </c:pt>
                <c:pt idx="58">
                  <c:v>34.434795266261297</c:v>
                </c:pt>
                <c:pt idx="59">
                  <c:v>35.481298085692103</c:v>
                </c:pt>
                <c:pt idx="60">
                  <c:v>36.528842549284803</c:v>
                </c:pt>
                <c:pt idx="61">
                  <c:v>37.575694186686199</c:v>
                </c:pt>
                <c:pt idx="62">
                  <c:v>38.6201836448435</c:v>
                </c:pt>
                <c:pt idx="63">
                  <c:v>39.660706729343197</c:v>
                </c:pt>
                <c:pt idx="64">
                  <c:v>40.695724723082698</c:v>
                </c:pt>
                <c:pt idx="65">
                  <c:v>41.767039410415897</c:v>
                </c:pt>
                <c:pt idx="66">
                  <c:v>42.782042493647999</c:v>
                </c:pt>
                <c:pt idx="67">
                  <c:v>43.832277320631697</c:v>
                </c:pt>
                <c:pt idx="68">
                  <c:v>44.822827138450698</c:v>
                </c:pt>
                <c:pt idx="69">
                  <c:v>45.847867886223803</c:v>
                </c:pt>
                <c:pt idx="70">
                  <c:v>46.856425409713097</c:v>
                </c:pt>
                <c:pt idx="71">
                  <c:v>47.847594921696903</c:v>
                </c:pt>
                <c:pt idx="72">
                  <c:v>48.8208373429866</c:v>
                </c:pt>
                <c:pt idx="73">
                  <c:v>49.775626346834599</c:v>
                </c:pt>
                <c:pt idx="74">
                  <c:v>50.759747849743597</c:v>
                </c:pt>
                <c:pt idx="75">
                  <c:v>51.719916359928497</c:v>
                </c:pt>
                <c:pt idx="76">
                  <c:v>52.606866823332403</c:v>
                </c:pt>
                <c:pt idx="77">
                  <c:v>53.523877434721399</c:v>
                </c:pt>
                <c:pt idx="78">
                  <c:v>54.466638163740001</c:v>
                </c:pt>
                <c:pt idx="79">
                  <c:v>55.330362711050299</c:v>
                </c:pt>
                <c:pt idx="80">
                  <c:v>56.220504208935502</c:v>
                </c:pt>
                <c:pt idx="81">
                  <c:v>57.0320471240817</c:v>
                </c:pt>
                <c:pt idx="82">
                  <c:v>57.871443877440399</c:v>
                </c:pt>
                <c:pt idx="83">
                  <c:v>59.115877578147703</c:v>
                </c:pt>
                <c:pt idx="84">
                  <c:v>59.486151771506101</c:v>
                </c:pt>
                <c:pt idx="85">
                  <c:v>60.343291719627999</c:v>
                </c:pt>
                <c:pt idx="86">
                  <c:v>61.483736177524499</c:v>
                </c:pt>
                <c:pt idx="87">
                  <c:v>62.268631849171697</c:v>
                </c:pt>
                <c:pt idx="88">
                  <c:v>63.019636630381498</c:v>
                </c:pt>
                <c:pt idx="89">
                  <c:v>63.795587664836297</c:v>
                </c:pt>
                <c:pt idx="90">
                  <c:v>64.485567932795604</c:v>
                </c:pt>
                <c:pt idx="91">
                  <c:v>65.202867724887895</c:v>
                </c:pt>
                <c:pt idx="92">
                  <c:v>65.890431076899802</c:v>
                </c:pt>
                <c:pt idx="93">
                  <c:v>66.549039464288796</c:v>
                </c:pt>
                <c:pt idx="94">
                  <c:v>67.180107244255694</c:v>
                </c:pt>
                <c:pt idx="95">
                  <c:v>67.838959749995794</c:v>
                </c:pt>
                <c:pt idx="96">
                  <c:v>68.413941689410805</c:v>
                </c:pt>
                <c:pt idx="97">
                  <c:v>69.018921257585504</c:v>
                </c:pt>
                <c:pt idx="98">
                  <c:v>69.596867235281394</c:v>
                </c:pt>
                <c:pt idx="99">
                  <c:v>70.148499785063706</c:v>
                </c:pt>
                <c:pt idx="100">
                  <c:v>71.283879617992199</c:v>
                </c:pt>
                <c:pt idx="101">
                  <c:v>71.194010442136801</c:v>
                </c:pt>
                <c:pt idx="102">
                  <c:v>72.3491740494715</c:v>
                </c:pt>
                <c:pt idx="103">
                  <c:v>72.828958122653702</c:v>
                </c:pt>
                <c:pt idx="104">
                  <c:v>73.334481197511806</c:v>
                </c:pt>
                <c:pt idx="105">
                  <c:v>73.816654218015699</c:v>
                </c:pt>
                <c:pt idx="106">
                  <c:v>74.276189793371898</c:v>
                </c:pt>
                <c:pt idx="107">
                  <c:v>74.770128458281107</c:v>
                </c:pt>
                <c:pt idx="108">
                  <c:v>75.183922240944895</c:v>
                </c:pt>
                <c:pt idx="109">
                  <c:v>75.634218217627193</c:v>
                </c:pt>
                <c:pt idx="110">
                  <c:v>76.007335866773005</c:v>
                </c:pt>
                <c:pt idx="111">
                  <c:v>76.419555031315298</c:v>
                </c:pt>
                <c:pt idx="112">
                  <c:v>76.812625548851301</c:v>
                </c:pt>
                <c:pt idx="113">
                  <c:v>77.186953274688705</c:v>
                </c:pt>
                <c:pt idx="114">
                  <c:v>77.543828598308707</c:v>
                </c:pt>
                <c:pt idx="115">
                  <c:v>77.884445511989099</c:v>
                </c:pt>
                <c:pt idx="116">
                  <c:v>78.209901191716199</c:v>
                </c:pt>
                <c:pt idx="117">
                  <c:v>78.521207395651899</c:v>
                </c:pt>
                <c:pt idx="118">
                  <c:v>78.792352262492898</c:v>
                </c:pt>
                <c:pt idx="119">
                  <c:v>79.082783971697395</c:v>
                </c:pt>
                <c:pt idx="120">
                  <c:v>79.284372543208505</c:v>
                </c:pt>
                <c:pt idx="121">
                  <c:v>79.513768786448907</c:v>
                </c:pt>
                <c:pt idx="122">
                  <c:v>80.435726230145093</c:v>
                </c:pt>
                <c:pt idx="123">
                  <c:v>79.864385455144998</c:v>
                </c:pt>
                <c:pt idx="124">
                  <c:v>80.804816875265203</c:v>
                </c:pt>
                <c:pt idx="125">
                  <c:v>80.981173770913401</c:v>
                </c:pt>
                <c:pt idx="126">
                  <c:v>81.133960811027706</c:v>
                </c:pt>
                <c:pt idx="127">
                  <c:v>79.721829506302498</c:v>
                </c:pt>
                <c:pt idx="128">
                  <c:v>77.437068943829601</c:v>
                </c:pt>
                <c:pt idx="129">
                  <c:v>76.362705364401407</c:v>
                </c:pt>
                <c:pt idx="130">
                  <c:v>75.505816720877405</c:v>
                </c:pt>
                <c:pt idx="131">
                  <c:v>74.791893129466203</c:v>
                </c:pt>
                <c:pt idx="132">
                  <c:v>74.239266038363198</c:v>
                </c:pt>
                <c:pt idx="133">
                  <c:v>73.7543950875977</c:v>
                </c:pt>
                <c:pt idx="134">
                  <c:v>73.404993752538999</c:v>
                </c:pt>
                <c:pt idx="135">
                  <c:v>73.135019802052497</c:v>
                </c:pt>
                <c:pt idx="136">
                  <c:v>72.891764336685199</c:v>
                </c:pt>
                <c:pt idx="137">
                  <c:v>72.755976460992699</c:v>
                </c:pt>
                <c:pt idx="138">
                  <c:v>72.670636498527699</c:v>
                </c:pt>
                <c:pt idx="139">
                  <c:v>72.627852794388403</c:v>
                </c:pt>
                <c:pt idx="140">
                  <c:v>72.621422194351993</c:v>
                </c:pt>
                <c:pt idx="141">
                  <c:v>72.645931964926703</c:v>
                </c:pt>
                <c:pt idx="142">
                  <c:v>72.651342541924507</c:v>
                </c:pt>
                <c:pt idx="143">
                  <c:v>72.732595091235297</c:v>
                </c:pt>
                <c:pt idx="144">
                  <c:v>72.833025269564303</c:v>
                </c:pt>
                <c:pt idx="145">
                  <c:v>72.949195724328106</c:v>
                </c:pt>
                <c:pt idx="146">
                  <c:v>73.078750056591403</c:v>
                </c:pt>
                <c:pt idx="147">
                  <c:v>73.1721881136571</c:v>
                </c:pt>
                <c:pt idx="148">
                  <c:v>73.330351307141001</c:v>
                </c:pt>
                <c:pt idx="149">
                  <c:v>73.496120491109096</c:v>
                </c:pt>
                <c:pt idx="150">
                  <c:v>73.667615636116295</c:v>
                </c:pt>
                <c:pt idx="151">
                  <c:v>73.795477655948901</c:v>
                </c:pt>
                <c:pt idx="152">
                  <c:v>73.983490898956205</c:v>
                </c:pt>
                <c:pt idx="153">
                  <c:v>73.444489429803596</c:v>
                </c:pt>
                <c:pt idx="154">
                  <c:v>74.3674926198603</c:v>
                </c:pt>
                <c:pt idx="155">
                  <c:v>73.850029631200002</c:v>
                </c:pt>
                <c:pt idx="156">
                  <c:v>74.835630281496194</c:v>
                </c:pt>
                <c:pt idx="157">
                  <c:v>74.267445982239096</c:v>
                </c:pt>
                <c:pt idx="158">
                  <c:v>75.263517852255802</c:v>
                </c:pt>
                <c:pt idx="159">
                  <c:v>74.749910541366106</c:v>
                </c:pt>
                <c:pt idx="160">
                  <c:v>75.696897350646296</c:v>
                </c:pt>
                <c:pt idx="161">
                  <c:v>75.186957076107305</c:v>
                </c:pt>
                <c:pt idx="162">
                  <c:v>76.141582266031705</c:v>
                </c:pt>
                <c:pt idx="163">
                  <c:v>75.6338367259535</c:v>
                </c:pt>
                <c:pt idx="164">
                  <c:v>76.6469989854278</c:v>
                </c:pt>
                <c:pt idx="165">
                  <c:v>76.080417936441705</c:v>
                </c:pt>
                <c:pt idx="166">
                  <c:v>77.100431496696402</c:v>
                </c:pt>
                <c:pt idx="167">
                  <c:v>76.584865647634899</c:v>
                </c:pt>
                <c:pt idx="168">
                  <c:v>77.552016105862407</c:v>
                </c:pt>
                <c:pt idx="169">
                  <c:v>77.036686687596898</c:v>
                </c:pt>
                <c:pt idx="170">
                  <c:v>78.009773695063998</c:v>
                </c:pt>
                <c:pt idx="171">
                  <c:v>77.494095003655303</c:v>
                </c:pt>
                <c:pt idx="172">
                  <c:v>78.525606736761006</c:v>
                </c:pt>
                <c:pt idx="173">
                  <c:v>77.998426624075805</c:v>
                </c:pt>
                <c:pt idx="174">
                  <c:v>78.975405278530701</c:v>
                </c:pt>
                <c:pt idx="175">
                  <c:v>78.448301355937602</c:v>
                </c:pt>
                <c:pt idx="176">
                  <c:v>79.431218345250798</c:v>
                </c:pt>
                <c:pt idx="177">
                  <c:v>79.668496792762497</c:v>
                </c:pt>
                <c:pt idx="178">
                  <c:v>79.891889181507196</c:v>
                </c:pt>
                <c:pt idx="179">
                  <c:v>79.3419104457477</c:v>
                </c:pt>
                <c:pt idx="180">
                  <c:v>80.326635149462007</c:v>
                </c:pt>
                <c:pt idx="181">
                  <c:v>80.559118099980694</c:v>
                </c:pt>
                <c:pt idx="182">
                  <c:v>80.777906324523002</c:v>
                </c:pt>
                <c:pt idx="183">
                  <c:v>80.939852143750201</c:v>
                </c:pt>
                <c:pt idx="184">
                  <c:v>81.1596818906919</c:v>
                </c:pt>
                <c:pt idx="185">
                  <c:v>81.375889410096505</c:v>
                </c:pt>
                <c:pt idx="186">
                  <c:v>81.534940031541296</c:v>
                </c:pt>
                <c:pt idx="187">
                  <c:v>81.752089481411602</c:v>
                </c:pt>
                <c:pt idx="188">
                  <c:v>81.965495728066202</c:v>
                </c:pt>
                <c:pt idx="189">
                  <c:v>82.174844801273693</c:v>
                </c:pt>
                <c:pt idx="190">
                  <c:v>82.326993107579796</c:v>
                </c:pt>
                <c:pt idx="191">
                  <c:v>82.537841788739598</c:v>
                </c:pt>
                <c:pt idx="192">
                  <c:v>82.745145335051603</c:v>
                </c:pt>
                <c:pt idx="193">
                  <c:v>82.894727091081904</c:v>
                </c:pt>
                <c:pt idx="194">
                  <c:v>83.103111340510395</c:v>
                </c:pt>
                <c:pt idx="195">
                  <c:v>83.307755070546406</c:v>
                </c:pt>
                <c:pt idx="196">
                  <c:v>83.454235294155893</c:v>
                </c:pt>
                <c:pt idx="197">
                  <c:v>83.659667460448205</c:v>
                </c:pt>
                <c:pt idx="198">
                  <c:v>83.8612263787156</c:v>
                </c:pt>
                <c:pt idx="199">
                  <c:v>84.004250135616999</c:v>
                </c:pt>
                <c:pt idx="200">
                  <c:v>84.206413041882001</c:v>
                </c:pt>
                <c:pt idx="201">
                  <c:v>84.404619444075294</c:v>
                </c:pt>
                <c:pt idx="202">
                  <c:v>84.543974007650803</c:v>
                </c:pt>
                <c:pt idx="203">
                  <c:v>84.742683802151902</c:v>
                </c:pt>
                <c:pt idx="204">
                  <c:v>84.937391423566794</c:v>
                </c:pt>
                <c:pt idx="205">
                  <c:v>85.072972107768607</c:v>
                </c:pt>
                <c:pt idx="206">
                  <c:v>85.268144541198794</c:v>
                </c:pt>
                <c:pt idx="207">
                  <c:v>85.459295993648297</c:v>
                </c:pt>
                <c:pt idx="208">
                  <c:v>85.591075284543606</c:v>
                </c:pt>
                <c:pt idx="209">
                  <c:v>85.782695501749004</c:v>
                </c:pt>
                <c:pt idx="210">
                  <c:v>85.970293472834101</c:v>
                </c:pt>
                <c:pt idx="211">
                  <c:v>86.090249892468805</c:v>
                </c:pt>
                <c:pt idx="212">
                  <c:v>86.263565834730699</c:v>
                </c:pt>
                <c:pt idx="213">
                  <c:v>86.427953621986902</c:v>
                </c:pt>
                <c:pt idx="214">
                  <c:v>86.529523929848594</c:v>
                </c:pt>
                <c:pt idx="215">
                  <c:v>86.688633152321501</c:v>
                </c:pt>
                <c:pt idx="216">
                  <c:v>86.842692954955595</c:v>
                </c:pt>
                <c:pt idx="217">
                  <c:v>86.992404443096603</c:v>
                </c:pt>
                <c:pt idx="218">
                  <c:v>87.083889980673305</c:v>
                </c:pt>
                <c:pt idx="219">
                  <c:v>87.237100835456999</c:v>
                </c:pt>
                <c:pt idx="220">
                  <c:v>87.388783875575896</c:v>
                </c:pt>
                <c:pt idx="221">
                  <c:v>87.539095728466094</c:v>
                </c:pt>
                <c:pt idx="222">
                  <c:v>87.633307337723494</c:v>
                </c:pt>
                <c:pt idx="223">
                  <c:v>87.791663480631101</c:v>
                </c:pt>
                <c:pt idx="224">
                  <c:v>87.950095239888199</c:v>
                </c:pt>
                <c:pt idx="225">
                  <c:v>88.108381299135601</c:v>
                </c:pt>
                <c:pt idx="226">
                  <c:v>88.266972615913602</c:v>
                </c:pt>
                <c:pt idx="227">
                  <c:v>88.370138128377505</c:v>
                </c:pt>
                <c:pt idx="228">
                  <c:v>88.5389875782937</c:v>
                </c:pt>
                <c:pt idx="229">
                  <c:v>88.708433281366496</c:v>
                </c:pt>
                <c:pt idx="230">
                  <c:v>88.877962647549893</c:v>
                </c:pt>
                <c:pt idx="231">
                  <c:v>89.047786346361605</c:v>
                </c:pt>
                <c:pt idx="232">
                  <c:v>89.218060210602403</c:v>
                </c:pt>
                <c:pt idx="233">
                  <c:v>89.332055642491696</c:v>
                </c:pt>
                <c:pt idx="234">
                  <c:v>89.5123103008453</c:v>
                </c:pt>
                <c:pt idx="235">
                  <c:v>89.692671166828106</c:v>
                </c:pt>
                <c:pt idx="236">
                  <c:v>89.872494766291297</c:v>
                </c:pt>
                <c:pt idx="237">
                  <c:v>90.051903301190606</c:v>
                </c:pt>
                <c:pt idx="238">
                  <c:v>90.230992933210302</c:v>
                </c:pt>
                <c:pt idx="239">
                  <c:v>90.409832291880804</c:v>
                </c:pt>
                <c:pt idx="240">
                  <c:v>90.588468166136394</c:v>
                </c:pt>
                <c:pt idx="241">
                  <c:v>90.766930377566595</c:v>
                </c:pt>
                <c:pt idx="242">
                  <c:v>90.945235858061807</c:v>
                </c:pt>
                <c:pt idx="243">
                  <c:v>91.121950687541698</c:v>
                </c:pt>
                <c:pt idx="244">
                  <c:v>91.2393714347768</c:v>
                </c:pt>
                <c:pt idx="245">
                  <c:v>91.422752881377093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FA-4D45-AF1D-A9FC37DC276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'fig2'!$B$6:$B$251</c:f>
              <c:numCache>
                <c:formatCode>General</c:formatCode>
                <c:ptCount val="24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  <c:pt idx="36">
                  <c:v>2051</c:v>
                </c:pt>
                <c:pt idx="37">
                  <c:v>2052</c:v>
                </c:pt>
                <c:pt idx="38">
                  <c:v>2053</c:v>
                </c:pt>
                <c:pt idx="39">
                  <c:v>2054</c:v>
                </c:pt>
                <c:pt idx="40">
                  <c:v>2055</c:v>
                </c:pt>
                <c:pt idx="41">
                  <c:v>2056</c:v>
                </c:pt>
                <c:pt idx="42">
                  <c:v>2057</c:v>
                </c:pt>
                <c:pt idx="43">
                  <c:v>2058</c:v>
                </c:pt>
                <c:pt idx="44">
                  <c:v>2059</c:v>
                </c:pt>
                <c:pt idx="45">
                  <c:v>2060</c:v>
                </c:pt>
                <c:pt idx="46">
                  <c:v>2061</c:v>
                </c:pt>
                <c:pt idx="47">
                  <c:v>2062</c:v>
                </c:pt>
                <c:pt idx="48">
                  <c:v>2063</c:v>
                </c:pt>
                <c:pt idx="49">
                  <c:v>2064</c:v>
                </c:pt>
                <c:pt idx="50">
                  <c:v>2065</c:v>
                </c:pt>
                <c:pt idx="51">
                  <c:v>2066</c:v>
                </c:pt>
                <c:pt idx="52">
                  <c:v>2067</c:v>
                </c:pt>
                <c:pt idx="53">
                  <c:v>2068</c:v>
                </c:pt>
                <c:pt idx="54">
                  <c:v>2069</c:v>
                </c:pt>
                <c:pt idx="55">
                  <c:v>2070</c:v>
                </c:pt>
                <c:pt idx="56">
                  <c:v>2071</c:v>
                </c:pt>
                <c:pt idx="57">
                  <c:v>2072</c:v>
                </c:pt>
                <c:pt idx="58">
                  <c:v>2073</c:v>
                </c:pt>
                <c:pt idx="59">
                  <c:v>2074</c:v>
                </c:pt>
                <c:pt idx="60">
                  <c:v>2075</c:v>
                </c:pt>
                <c:pt idx="61">
                  <c:v>2076</c:v>
                </c:pt>
                <c:pt idx="62">
                  <c:v>2077</c:v>
                </c:pt>
                <c:pt idx="63">
                  <c:v>2078</c:v>
                </c:pt>
                <c:pt idx="64">
                  <c:v>2079</c:v>
                </c:pt>
                <c:pt idx="65">
                  <c:v>2080</c:v>
                </c:pt>
                <c:pt idx="66">
                  <c:v>2081</c:v>
                </c:pt>
                <c:pt idx="67">
                  <c:v>2082</c:v>
                </c:pt>
                <c:pt idx="68">
                  <c:v>2083</c:v>
                </c:pt>
                <c:pt idx="69">
                  <c:v>2084</c:v>
                </c:pt>
                <c:pt idx="70">
                  <c:v>2085</c:v>
                </c:pt>
                <c:pt idx="71">
                  <c:v>2086</c:v>
                </c:pt>
                <c:pt idx="72">
                  <c:v>2087</c:v>
                </c:pt>
                <c:pt idx="73">
                  <c:v>2088</c:v>
                </c:pt>
                <c:pt idx="74">
                  <c:v>2089</c:v>
                </c:pt>
                <c:pt idx="75">
                  <c:v>2090</c:v>
                </c:pt>
                <c:pt idx="76">
                  <c:v>2091</c:v>
                </c:pt>
                <c:pt idx="77">
                  <c:v>2092</c:v>
                </c:pt>
                <c:pt idx="78">
                  <c:v>2093</c:v>
                </c:pt>
                <c:pt idx="79">
                  <c:v>2094</c:v>
                </c:pt>
                <c:pt idx="80">
                  <c:v>2095</c:v>
                </c:pt>
                <c:pt idx="81">
                  <c:v>2096</c:v>
                </c:pt>
                <c:pt idx="82">
                  <c:v>2097</c:v>
                </c:pt>
                <c:pt idx="83">
                  <c:v>2098</c:v>
                </c:pt>
                <c:pt idx="84">
                  <c:v>2099</c:v>
                </c:pt>
                <c:pt idx="85">
                  <c:v>2100</c:v>
                </c:pt>
                <c:pt idx="86">
                  <c:v>2101</c:v>
                </c:pt>
                <c:pt idx="87">
                  <c:v>2102</c:v>
                </c:pt>
                <c:pt idx="88">
                  <c:v>2103</c:v>
                </c:pt>
                <c:pt idx="89">
                  <c:v>2104</c:v>
                </c:pt>
                <c:pt idx="90">
                  <c:v>2105</c:v>
                </c:pt>
                <c:pt idx="91">
                  <c:v>2106</c:v>
                </c:pt>
                <c:pt idx="92">
                  <c:v>2107</c:v>
                </c:pt>
                <c:pt idx="93">
                  <c:v>2108</c:v>
                </c:pt>
                <c:pt idx="94">
                  <c:v>2109</c:v>
                </c:pt>
                <c:pt idx="95">
                  <c:v>2110</c:v>
                </c:pt>
                <c:pt idx="96">
                  <c:v>2111</c:v>
                </c:pt>
                <c:pt idx="97">
                  <c:v>2112</c:v>
                </c:pt>
                <c:pt idx="98">
                  <c:v>2113</c:v>
                </c:pt>
                <c:pt idx="99">
                  <c:v>2114</c:v>
                </c:pt>
                <c:pt idx="100">
                  <c:v>2115</c:v>
                </c:pt>
                <c:pt idx="101">
                  <c:v>2116</c:v>
                </c:pt>
                <c:pt idx="102">
                  <c:v>2117</c:v>
                </c:pt>
                <c:pt idx="103">
                  <c:v>2118</c:v>
                </c:pt>
                <c:pt idx="104">
                  <c:v>2119</c:v>
                </c:pt>
                <c:pt idx="105">
                  <c:v>2120</c:v>
                </c:pt>
                <c:pt idx="106">
                  <c:v>2121</c:v>
                </c:pt>
                <c:pt idx="107">
                  <c:v>2122</c:v>
                </c:pt>
                <c:pt idx="108">
                  <c:v>2123</c:v>
                </c:pt>
                <c:pt idx="109">
                  <c:v>2124</c:v>
                </c:pt>
                <c:pt idx="110">
                  <c:v>2125</c:v>
                </c:pt>
                <c:pt idx="111">
                  <c:v>2126</c:v>
                </c:pt>
                <c:pt idx="112">
                  <c:v>2127</c:v>
                </c:pt>
                <c:pt idx="113">
                  <c:v>2128</c:v>
                </c:pt>
                <c:pt idx="114">
                  <c:v>2129</c:v>
                </c:pt>
                <c:pt idx="115">
                  <c:v>2130</c:v>
                </c:pt>
                <c:pt idx="116">
                  <c:v>2131</c:v>
                </c:pt>
                <c:pt idx="117">
                  <c:v>2132</c:v>
                </c:pt>
                <c:pt idx="118">
                  <c:v>2133</c:v>
                </c:pt>
                <c:pt idx="119">
                  <c:v>2134</c:v>
                </c:pt>
                <c:pt idx="120">
                  <c:v>2135</c:v>
                </c:pt>
                <c:pt idx="121">
                  <c:v>2136</c:v>
                </c:pt>
                <c:pt idx="122">
                  <c:v>2137</c:v>
                </c:pt>
                <c:pt idx="123">
                  <c:v>2138</c:v>
                </c:pt>
                <c:pt idx="124">
                  <c:v>2139</c:v>
                </c:pt>
                <c:pt idx="125">
                  <c:v>2140</c:v>
                </c:pt>
                <c:pt idx="126">
                  <c:v>2141</c:v>
                </c:pt>
                <c:pt idx="127">
                  <c:v>2142</c:v>
                </c:pt>
                <c:pt idx="128">
                  <c:v>2143</c:v>
                </c:pt>
                <c:pt idx="129">
                  <c:v>2144</c:v>
                </c:pt>
                <c:pt idx="130">
                  <c:v>2145</c:v>
                </c:pt>
                <c:pt idx="131">
                  <c:v>2146</c:v>
                </c:pt>
                <c:pt idx="132">
                  <c:v>2147</c:v>
                </c:pt>
                <c:pt idx="133">
                  <c:v>2148</c:v>
                </c:pt>
                <c:pt idx="134">
                  <c:v>2149</c:v>
                </c:pt>
                <c:pt idx="135">
                  <c:v>2150</c:v>
                </c:pt>
                <c:pt idx="136">
                  <c:v>2151</c:v>
                </c:pt>
                <c:pt idx="137">
                  <c:v>2152</c:v>
                </c:pt>
                <c:pt idx="138">
                  <c:v>2153</c:v>
                </c:pt>
                <c:pt idx="139">
                  <c:v>2154</c:v>
                </c:pt>
                <c:pt idx="140">
                  <c:v>2155</c:v>
                </c:pt>
                <c:pt idx="141">
                  <c:v>2156</c:v>
                </c:pt>
                <c:pt idx="142">
                  <c:v>2157</c:v>
                </c:pt>
                <c:pt idx="143">
                  <c:v>2158</c:v>
                </c:pt>
                <c:pt idx="144">
                  <c:v>2159</c:v>
                </c:pt>
                <c:pt idx="145">
                  <c:v>2160</c:v>
                </c:pt>
                <c:pt idx="146">
                  <c:v>2161</c:v>
                </c:pt>
                <c:pt idx="147">
                  <c:v>2162</c:v>
                </c:pt>
                <c:pt idx="148">
                  <c:v>2163</c:v>
                </c:pt>
                <c:pt idx="149">
                  <c:v>2164</c:v>
                </c:pt>
                <c:pt idx="150">
                  <c:v>2165</c:v>
                </c:pt>
                <c:pt idx="151">
                  <c:v>2166</c:v>
                </c:pt>
                <c:pt idx="152">
                  <c:v>2167</c:v>
                </c:pt>
                <c:pt idx="153">
                  <c:v>2168</c:v>
                </c:pt>
                <c:pt idx="154">
                  <c:v>2169</c:v>
                </c:pt>
                <c:pt idx="155">
                  <c:v>2170</c:v>
                </c:pt>
                <c:pt idx="156">
                  <c:v>2171</c:v>
                </c:pt>
                <c:pt idx="157">
                  <c:v>2172</c:v>
                </c:pt>
                <c:pt idx="158">
                  <c:v>2173</c:v>
                </c:pt>
                <c:pt idx="159">
                  <c:v>2174</c:v>
                </c:pt>
                <c:pt idx="160">
                  <c:v>2175</c:v>
                </c:pt>
                <c:pt idx="161">
                  <c:v>2176</c:v>
                </c:pt>
                <c:pt idx="162">
                  <c:v>2177</c:v>
                </c:pt>
                <c:pt idx="163">
                  <c:v>2178</c:v>
                </c:pt>
                <c:pt idx="164">
                  <c:v>2179</c:v>
                </c:pt>
                <c:pt idx="165">
                  <c:v>2180</c:v>
                </c:pt>
                <c:pt idx="166">
                  <c:v>2181</c:v>
                </c:pt>
                <c:pt idx="167">
                  <c:v>2182</c:v>
                </c:pt>
                <c:pt idx="168">
                  <c:v>2183</c:v>
                </c:pt>
                <c:pt idx="169">
                  <c:v>2184</c:v>
                </c:pt>
                <c:pt idx="170">
                  <c:v>2185</c:v>
                </c:pt>
                <c:pt idx="171">
                  <c:v>2186</c:v>
                </c:pt>
                <c:pt idx="172">
                  <c:v>2187</c:v>
                </c:pt>
                <c:pt idx="173">
                  <c:v>2188</c:v>
                </c:pt>
                <c:pt idx="174">
                  <c:v>2189</c:v>
                </c:pt>
                <c:pt idx="175">
                  <c:v>2190</c:v>
                </c:pt>
                <c:pt idx="176">
                  <c:v>2191</c:v>
                </c:pt>
                <c:pt idx="177">
                  <c:v>2192</c:v>
                </c:pt>
                <c:pt idx="178">
                  <c:v>2193</c:v>
                </c:pt>
                <c:pt idx="179">
                  <c:v>2194</c:v>
                </c:pt>
                <c:pt idx="180">
                  <c:v>2195</c:v>
                </c:pt>
                <c:pt idx="181">
                  <c:v>2196</c:v>
                </c:pt>
                <c:pt idx="182">
                  <c:v>2197</c:v>
                </c:pt>
                <c:pt idx="183">
                  <c:v>2198</c:v>
                </c:pt>
                <c:pt idx="184">
                  <c:v>2199</c:v>
                </c:pt>
                <c:pt idx="185">
                  <c:v>2200</c:v>
                </c:pt>
                <c:pt idx="186">
                  <c:v>2201</c:v>
                </c:pt>
                <c:pt idx="187">
                  <c:v>2202</c:v>
                </c:pt>
                <c:pt idx="188">
                  <c:v>2203</c:v>
                </c:pt>
                <c:pt idx="189">
                  <c:v>2204</c:v>
                </c:pt>
                <c:pt idx="190">
                  <c:v>2205</c:v>
                </c:pt>
                <c:pt idx="191">
                  <c:v>2206</c:v>
                </c:pt>
                <c:pt idx="192">
                  <c:v>2207</c:v>
                </c:pt>
                <c:pt idx="193">
                  <c:v>2208</c:v>
                </c:pt>
                <c:pt idx="194">
                  <c:v>2209</c:v>
                </c:pt>
                <c:pt idx="195">
                  <c:v>2210</c:v>
                </c:pt>
                <c:pt idx="196">
                  <c:v>2211</c:v>
                </c:pt>
                <c:pt idx="197">
                  <c:v>2212</c:v>
                </c:pt>
                <c:pt idx="198">
                  <c:v>2213</c:v>
                </c:pt>
                <c:pt idx="199">
                  <c:v>2214</c:v>
                </c:pt>
                <c:pt idx="200">
                  <c:v>2215</c:v>
                </c:pt>
                <c:pt idx="201">
                  <c:v>2216</c:v>
                </c:pt>
                <c:pt idx="202">
                  <c:v>2217</c:v>
                </c:pt>
                <c:pt idx="203">
                  <c:v>2218</c:v>
                </c:pt>
                <c:pt idx="204">
                  <c:v>2219</c:v>
                </c:pt>
                <c:pt idx="205">
                  <c:v>2220</c:v>
                </c:pt>
                <c:pt idx="206">
                  <c:v>2221</c:v>
                </c:pt>
                <c:pt idx="207">
                  <c:v>2222</c:v>
                </c:pt>
                <c:pt idx="208">
                  <c:v>2223</c:v>
                </c:pt>
                <c:pt idx="209">
                  <c:v>2224</c:v>
                </c:pt>
                <c:pt idx="210">
                  <c:v>2225</c:v>
                </c:pt>
                <c:pt idx="211">
                  <c:v>2226</c:v>
                </c:pt>
                <c:pt idx="212">
                  <c:v>2227</c:v>
                </c:pt>
                <c:pt idx="213">
                  <c:v>2228</c:v>
                </c:pt>
                <c:pt idx="214">
                  <c:v>2229</c:v>
                </c:pt>
                <c:pt idx="215">
                  <c:v>2230</c:v>
                </c:pt>
                <c:pt idx="216">
                  <c:v>2231</c:v>
                </c:pt>
                <c:pt idx="217">
                  <c:v>2232</c:v>
                </c:pt>
                <c:pt idx="218">
                  <c:v>2233</c:v>
                </c:pt>
                <c:pt idx="219">
                  <c:v>2234</c:v>
                </c:pt>
                <c:pt idx="220">
                  <c:v>2235</c:v>
                </c:pt>
                <c:pt idx="221">
                  <c:v>2236</c:v>
                </c:pt>
                <c:pt idx="222">
                  <c:v>2237</c:v>
                </c:pt>
                <c:pt idx="223">
                  <c:v>2238</c:v>
                </c:pt>
                <c:pt idx="224">
                  <c:v>2239</c:v>
                </c:pt>
                <c:pt idx="225">
                  <c:v>2240</c:v>
                </c:pt>
                <c:pt idx="226">
                  <c:v>2241</c:v>
                </c:pt>
                <c:pt idx="227">
                  <c:v>2242</c:v>
                </c:pt>
                <c:pt idx="228">
                  <c:v>2243</c:v>
                </c:pt>
                <c:pt idx="229">
                  <c:v>2244</c:v>
                </c:pt>
                <c:pt idx="230">
                  <c:v>2245</c:v>
                </c:pt>
                <c:pt idx="231">
                  <c:v>2246</c:v>
                </c:pt>
                <c:pt idx="232">
                  <c:v>2247</c:v>
                </c:pt>
                <c:pt idx="233">
                  <c:v>2248</c:v>
                </c:pt>
                <c:pt idx="234">
                  <c:v>2249</c:v>
                </c:pt>
                <c:pt idx="235">
                  <c:v>2250</c:v>
                </c:pt>
                <c:pt idx="236">
                  <c:v>2251</c:v>
                </c:pt>
                <c:pt idx="237">
                  <c:v>2252</c:v>
                </c:pt>
                <c:pt idx="238">
                  <c:v>2253</c:v>
                </c:pt>
                <c:pt idx="239">
                  <c:v>2254</c:v>
                </c:pt>
                <c:pt idx="240">
                  <c:v>2255</c:v>
                </c:pt>
                <c:pt idx="241">
                  <c:v>2256</c:v>
                </c:pt>
                <c:pt idx="242">
                  <c:v>2257</c:v>
                </c:pt>
                <c:pt idx="243">
                  <c:v>2258</c:v>
                </c:pt>
                <c:pt idx="244">
                  <c:v>2259</c:v>
                </c:pt>
                <c:pt idx="245">
                  <c:v>2260</c:v>
                </c:pt>
              </c:numCache>
            </c:numRef>
          </c:xVal>
          <c:yVal>
            <c:numRef>
              <c:f>'fig2'!$AU$6:$AU$251</c:f>
              <c:numCache>
                <c:formatCode>General</c:formatCode>
                <c:ptCount val="246"/>
                <c:pt idx="0">
                  <c:v>5.4465995999999999</c:v>
                </c:pt>
                <c:pt idx="1">
                  <c:v>5.5236307134661304</c:v>
                </c:pt>
                <c:pt idx="2">
                  <c:v>5.5958793264733799</c:v>
                </c:pt>
                <c:pt idx="3">
                  <c:v>5.6673767915307502</c:v>
                </c:pt>
                <c:pt idx="4">
                  <c:v>5.7384296824613896</c:v>
                </c:pt>
                <c:pt idx="5">
                  <c:v>5.8093097889900696</c:v>
                </c:pt>
                <c:pt idx="6">
                  <c:v>5.88025201161153</c:v>
                </c:pt>
                <c:pt idx="7">
                  <c:v>5.9514542348411199</c:v>
                </c:pt>
                <c:pt idx="8">
                  <c:v>6.0230724852407898</c:v>
                </c:pt>
                <c:pt idx="9">
                  <c:v>6.0952234758843797</c:v>
                </c:pt>
                <c:pt idx="10">
                  <c:v>6.1679860673212596</c:v>
                </c:pt>
                <c:pt idx="11">
                  <c:v>8.6013752647364203</c:v>
                </c:pt>
                <c:pt idx="12">
                  <c:v>10.6127172968146</c:v>
                </c:pt>
                <c:pt idx="13">
                  <c:v>12.700594694068201</c:v>
                </c:pt>
                <c:pt idx="14">
                  <c:v>14.789967107396899</c:v>
                </c:pt>
                <c:pt idx="15">
                  <c:v>16.697755077425899</c:v>
                </c:pt>
                <c:pt idx="16">
                  <c:v>18.548566293534101</c:v>
                </c:pt>
                <c:pt idx="17">
                  <c:v>20.3735318847781</c:v>
                </c:pt>
                <c:pt idx="18">
                  <c:v>22.016383795341401</c:v>
                </c:pt>
                <c:pt idx="19">
                  <c:v>23.623713172513899</c:v>
                </c:pt>
                <c:pt idx="20">
                  <c:v>25.149933780719401</c:v>
                </c:pt>
                <c:pt idx="21">
                  <c:v>26.594157937742601</c:v>
                </c:pt>
                <c:pt idx="22">
                  <c:v>27.956789581740999</c:v>
                </c:pt>
                <c:pt idx="23">
                  <c:v>29.2767719140259</c:v>
                </c:pt>
                <c:pt idx="24">
                  <c:v>30.477633404680301</c:v>
                </c:pt>
                <c:pt idx="25">
                  <c:v>31.640056923664801</c:v>
                </c:pt>
                <c:pt idx="26">
                  <c:v>32.726910944952103</c:v>
                </c:pt>
                <c:pt idx="27">
                  <c:v>33.741859350104001</c:v>
                </c:pt>
                <c:pt idx="28">
                  <c:v>34.688884725880598</c:v>
                </c:pt>
                <c:pt idx="29">
                  <c:v>35.572001167556998</c:v>
                </c:pt>
                <c:pt idx="30">
                  <c:v>36.395194774187502</c:v>
                </c:pt>
                <c:pt idx="31">
                  <c:v>37.162378521839997</c:v>
                </c:pt>
                <c:pt idx="32">
                  <c:v>37.911711247997602</c:v>
                </c:pt>
                <c:pt idx="33">
                  <c:v>38.609823446134598</c:v>
                </c:pt>
                <c:pt idx="34">
                  <c:v>39.226579764392703</c:v>
                </c:pt>
                <c:pt idx="35">
                  <c:v>39.835669074573403</c:v>
                </c:pt>
                <c:pt idx="36">
                  <c:v>40.404462352259699</c:v>
                </c:pt>
                <c:pt idx="37">
                  <c:v>40.9360012701705</c:v>
                </c:pt>
                <c:pt idx="38">
                  <c:v>41.433393952066297</c:v>
                </c:pt>
                <c:pt idx="39">
                  <c:v>41.932540011537398</c:v>
                </c:pt>
                <c:pt idx="40">
                  <c:v>42.368176844805802</c:v>
                </c:pt>
                <c:pt idx="41">
                  <c:v>42.810522965448897</c:v>
                </c:pt>
                <c:pt idx="42">
                  <c:v>43.194690484149</c:v>
                </c:pt>
                <c:pt idx="43">
                  <c:v>43.590119351969598</c:v>
                </c:pt>
                <c:pt idx="44">
                  <c:v>43.9645303251814</c:v>
                </c:pt>
                <c:pt idx="45">
                  <c:v>44.319673822428598</c:v>
                </c:pt>
                <c:pt idx="46">
                  <c:v>44.657437961962401</c:v>
                </c:pt>
                <c:pt idx="47">
                  <c:v>44.979554015230804</c:v>
                </c:pt>
                <c:pt idx="48">
                  <c:v>45.287606146829802</c:v>
                </c:pt>
                <c:pt idx="49">
                  <c:v>45.583042345194201</c:v>
                </c:pt>
                <c:pt idx="50">
                  <c:v>45.867184457692197</c:v>
                </c:pt>
                <c:pt idx="51">
                  <c:v>46.1741003266253</c:v>
                </c:pt>
                <c:pt idx="52">
                  <c:v>46.437541953941498</c:v>
                </c:pt>
                <c:pt idx="53">
                  <c:v>46.725838826102702</c:v>
                </c:pt>
                <c:pt idx="54">
                  <c:v>46.972577752841701</c:v>
                </c:pt>
                <c:pt idx="55">
                  <c:v>47.246222185137199</c:v>
                </c:pt>
                <c:pt idx="56">
                  <c:v>47.895200848476797</c:v>
                </c:pt>
                <c:pt idx="57">
                  <c:v>47.7637782387878</c:v>
                </c:pt>
                <c:pt idx="58">
                  <c:v>48.443022171476102</c:v>
                </c:pt>
                <c:pt idx="59">
                  <c:v>48.295703614810797</c:v>
                </c:pt>
                <c:pt idx="60">
                  <c:v>48.578097145761497</c:v>
                </c:pt>
                <c:pt idx="61">
                  <c:v>49.2260200942588</c:v>
                </c:pt>
                <c:pt idx="62">
                  <c:v>49.092290661274397</c:v>
                </c:pt>
                <c:pt idx="63">
                  <c:v>49.773506171894098</c:v>
                </c:pt>
                <c:pt idx="64">
                  <c:v>49.592722820248802</c:v>
                </c:pt>
                <c:pt idx="65">
                  <c:v>49.863328250323498</c:v>
                </c:pt>
                <c:pt idx="66">
                  <c:v>50.5530406360649</c:v>
                </c:pt>
                <c:pt idx="67">
                  <c:v>50.812014729495402</c:v>
                </c:pt>
                <c:pt idx="68">
                  <c:v>51.100552524138401</c:v>
                </c:pt>
                <c:pt idx="69">
                  <c:v>51.385330110938497</c:v>
                </c:pt>
                <c:pt idx="70">
                  <c:v>51.629867840452199</c:v>
                </c:pt>
                <c:pt idx="71">
                  <c:v>51.909425500631897</c:v>
                </c:pt>
                <c:pt idx="72">
                  <c:v>52.188186948032403</c:v>
                </c:pt>
                <c:pt idx="73">
                  <c:v>52.542329211470701</c:v>
                </c:pt>
                <c:pt idx="74">
                  <c:v>52.962391706174103</c:v>
                </c:pt>
                <c:pt idx="75">
                  <c:v>53.439143590457</c:v>
                </c:pt>
                <c:pt idx="76">
                  <c:v>53.964325208072196</c:v>
                </c:pt>
                <c:pt idx="77">
                  <c:v>54.530538139089501</c:v>
                </c:pt>
                <c:pt idx="78">
                  <c:v>55.176161400099602</c:v>
                </c:pt>
                <c:pt idx="79">
                  <c:v>55.801321829863397</c:v>
                </c:pt>
                <c:pt idx="80">
                  <c:v>56.496432148320899</c:v>
                </c:pt>
                <c:pt idx="81">
                  <c:v>57.206949837925201</c:v>
                </c:pt>
                <c:pt idx="82">
                  <c:v>57.8798797070178</c:v>
                </c:pt>
                <c:pt idx="83">
                  <c:v>58.612924140703399</c:v>
                </c:pt>
                <c:pt idx="84">
                  <c:v>59.350096346529803</c:v>
                </c:pt>
                <c:pt idx="85">
                  <c:v>60.088005242893502</c:v>
                </c:pt>
                <c:pt idx="86">
                  <c:v>60.8750881885192</c:v>
                </c:pt>
                <c:pt idx="87">
                  <c:v>61.6027323150171</c:v>
                </c:pt>
                <c:pt idx="88">
                  <c:v>62.376273283069899</c:v>
                </c:pt>
                <c:pt idx="89">
                  <c:v>63.0862971299821</c:v>
                </c:pt>
                <c:pt idx="90">
                  <c:v>63.840277552230098</c:v>
                </c:pt>
                <c:pt idx="91">
                  <c:v>64.580499424408799</c:v>
                </c:pt>
                <c:pt idx="92">
                  <c:v>65.305591604618002</c:v>
                </c:pt>
                <c:pt idx="93">
                  <c:v>66.015019719245402</c:v>
                </c:pt>
                <c:pt idx="94">
                  <c:v>66.708355695262597</c:v>
                </c:pt>
                <c:pt idx="95">
                  <c:v>67.3852640116841</c:v>
                </c:pt>
                <c:pt idx="96">
                  <c:v>68.682807501393199</c:v>
                </c:pt>
                <c:pt idx="97">
                  <c:v>68.755341575812196</c:v>
                </c:pt>
                <c:pt idx="98">
                  <c:v>69.4236028697986</c:v>
                </c:pt>
                <c:pt idx="99">
                  <c:v>70.691392119564995</c:v>
                </c:pt>
                <c:pt idx="100">
                  <c:v>71.352193782774705</c:v>
                </c:pt>
                <c:pt idx="101">
                  <c:v>71.983676083351995</c:v>
                </c:pt>
                <c:pt idx="102">
                  <c:v>72.5951138475627</c:v>
                </c:pt>
                <c:pt idx="103">
                  <c:v>73.243931340569105</c:v>
                </c:pt>
                <c:pt idx="104">
                  <c:v>73.812586714758197</c:v>
                </c:pt>
                <c:pt idx="105">
                  <c:v>74.419745989796596</c:v>
                </c:pt>
                <c:pt idx="106">
                  <c:v>75.005315580398303</c:v>
                </c:pt>
                <c:pt idx="107">
                  <c:v>75.569542981744704</c:v>
                </c:pt>
                <c:pt idx="108">
                  <c:v>76.056496074601199</c:v>
                </c:pt>
                <c:pt idx="109">
                  <c:v>76.585934922705803</c:v>
                </c:pt>
                <c:pt idx="110">
                  <c:v>77.097429176254394</c:v>
                </c:pt>
                <c:pt idx="111">
                  <c:v>77.591006467881897</c:v>
                </c:pt>
                <c:pt idx="112">
                  <c:v>78.124906840819605</c:v>
                </c:pt>
                <c:pt idx="113">
                  <c:v>78.580835350693206</c:v>
                </c:pt>
                <c:pt idx="114">
                  <c:v>79.021165843424996</c:v>
                </c:pt>
                <c:pt idx="115">
                  <c:v>79.505107258448504</c:v>
                </c:pt>
                <c:pt idx="116">
                  <c:v>79.913933002205994</c:v>
                </c:pt>
                <c:pt idx="117">
                  <c:v>80.367433203369899</c:v>
                </c:pt>
                <c:pt idx="118">
                  <c:v>80.747623239311594</c:v>
                </c:pt>
                <c:pt idx="119">
                  <c:v>81.931875939319497</c:v>
                </c:pt>
                <c:pt idx="120">
                  <c:v>81.602260455798501</c:v>
                </c:pt>
                <c:pt idx="121">
                  <c:v>82.760057107735506</c:v>
                </c:pt>
                <c:pt idx="122">
                  <c:v>82.391381694615006</c:v>
                </c:pt>
                <c:pt idx="123">
                  <c:v>83.537820813033505</c:v>
                </c:pt>
                <c:pt idx="124">
                  <c:v>83.924163700713507</c:v>
                </c:pt>
                <c:pt idx="125">
                  <c:v>84.287454415684707</c:v>
                </c:pt>
                <c:pt idx="126">
                  <c:v>84.700805199847295</c:v>
                </c:pt>
                <c:pt idx="127">
                  <c:v>85.041502120051206</c:v>
                </c:pt>
                <c:pt idx="128">
                  <c:v>85.3737293209592</c:v>
                </c:pt>
                <c:pt idx="129">
                  <c:v>85.758869968456494</c:v>
                </c:pt>
                <c:pt idx="130">
                  <c:v>86.073431433074006</c:v>
                </c:pt>
                <c:pt idx="131">
                  <c:v>86.441466229485201</c:v>
                </c:pt>
                <c:pt idx="132">
                  <c:v>86.740186685388494</c:v>
                </c:pt>
                <c:pt idx="133">
                  <c:v>87.093828583122502</c:v>
                </c:pt>
                <c:pt idx="134">
                  <c:v>87.3791787138491</c:v>
                </c:pt>
                <c:pt idx="135">
                  <c:v>87.720713707432793</c:v>
                </c:pt>
                <c:pt idx="136">
                  <c:v>88.055089099857994</c:v>
                </c:pt>
                <c:pt idx="137">
                  <c:v>88.321555990663498</c:v>
                </c:pt>
                <c:pt idx="138">
                  <c:v>88.646055630076802</c:v>
                </c:pt>
                <c:pt idx="139">
                  <c:v>88.964896854259493</c:v>
                </c:pt>
                <c:pt idx="140">
                  <c:v>89.216896693382907</c:v>
                </c:pt>
                <c:pt idx="141">
                  <c:v>89.528480616560003</c:v>
                </c:pt>
                <c:pt idx="142">
                  <c:v>89.805866742408099</c:v>
                </c:pt>
                <c:pt idx="143">
                  <c:v>90.052895038706893</c:v>
                </c:pt>
                <c:pt idx="144">
                  <c:v>90.274683486753403</c:v>
                </c:pt>
                <c:pt idx="145">
                  <c:v>90.416698923478293</c:v>
                </c:pt>
                <c:pt idx="146">
                  <c:v>90.606282427224102</c:v>
                </c:pt>
                <c:pt idx="147">
                  <c:v>90.784549589634906</c:v>
                </c:pt>
                <c:pt idx="148">
                  <c:v>90.954149417696996</c:v>
                </c:pt>
                <c:pt idx="149">
                  <c:v>91.118419936121199</c:v>
                </c:pt>
                <c:pt idx="150">
                  <c:v>91.2803196957626</c:v>
                </c:pt>
                <c:pt idx="151">
                  <c:v>89.975616962988298</c:v>
                </c:pt>
                <c:pt idx="152">
                  <c:v>88.717091899197499</c:v>
                </c:pt>
                <c:pt idx="153">
                  <c:v>87.694234143206003</c:v>
                </c:pt>
                <c:pt idx="154">
                  <c:v>85.906597259974504</c:v>
                </c:pt>
                <c:pt idx="155">
                  <c:v>85.293377217432194</c:v>
                </c:pt>
                <c:pt idx="156">
                  <c:v>84.825343940154198</c:v>
                </c:pt>
                <c:pt idx="157">
                  <c:v>84.513457712703797</c:v>
                </c:pt>
                <c:pt idx="158">
                  <c:v>84.244145319281401</c:v>
                </c:pt>
                <c:pt idx="159">
                  <c:v>84.106683183311702</c:v>
                </c:pt>
                <c:pt idx="160">
                  <c:v>84.034855091366794</c:v>
                </c:pt>
                <c:pt idx="161">
                  <c:v>84.0184473776186</c:v>
                </c:pt>
                <c:pt idx="162">
                  <c:v>83.998157741756401</c:v>
                </c:pt>
                <c:pt idx="163">
                  <c:v>84.078251942723597</c:v>
                </c:pt>
                <c:pt idx="164">
                  <c:v>84.192902429527194</c:v>
                </c:pt>
                <c:pt idx="165">
                  <c:v>84.336477857152303</c:v>
                </c:pt>
                <c:pt idx="166">
                  <c:v>84.451134109504807</c:v>
                </c:pt>
                <c:pt idx="167">
                  <c:v>84.649486474293894</c:v>
                </c:pt>
                <c:pt idx="168">
                  <c:v>84.865333357948799</c:v>
                </c:pt>
                <c:pt idx="169">
                  <c:v>85.040278347278999</c:v>
                </c:pt>
                <c:pt idx="170">
                  <c:v>85.291292644738704</c:v>
                </c:pt>
                <c:pt idx="171">
                  <c:v>85.551859037833694</c:v>
                </c:pt>
                <c:pt idx="172">
                  <c:v>85.763738396097196</c:v>
                </c:pt>
                <c:pt idx="173">
                  <c:v>86.047068407098095</c:v>
                </c:pt>
                <c:pt idx="174">
                  <c:v>86.3350349542918</c:v>
                </c:pt>
                <c:pt idx="175">
                  <c:v>86.569382712719104</c:v>
                </c:pt>
                <c:pt idx="176">
                  <c:v>86.8726113655419</c:v>
                </c:pt>
                <c:pt idx="177">
                  <c:v>87.177562096525094</c:v>
                </c:pt>
                <c:pt idx="178">
                  <c:v>87.425800539014702</c:v>
                </c:pt>
                <c:pt idx="179">
                  <c:v>87.741673555090898</c:v>
                </c:pt>
                <c:pt idx="180">
                  <c:v>87.999659314307607</c:v>
                </c:pt>
                <c:pt idx="181">
                  <c:v>88.324497594301306</c:v>
                </c:pt>
                <c:pt idx="182">
                  <c:v>88.589885159973804</c:v>
                </c:pt>
                <c:pt idx="183">
                  <c:v>88.921682792389305</c:v>
                </c:pt>
                <c:pt idx="184">
                  <c:v>89.192811103689806</c:v>
                </c:pt>
                <c:pt idx="185">
                  <c:v>89.530148458394194</c:v>
                </c:pt>
                <c:pt idx="186">
                  <c:v>89.805831442070598</c:v>
                </c:pt>
                <c:pt idx="187">
                  <c:v>90.147684308470602</c:v>
                </c:pt>
                <c:pt idx="188">
                  <c:v>90.427051643415098</c:v>
                </c:pt>
                <c:pt idx="189">
                  <c:v>90.772654621390004</c:v>
                </c:pt>
                <c:pt idx="190">
                  <c:v>91.0550397071802</c:v>
                </c:pt>
                <c:pt idx="191">
                  <c:v>91.403791788655994</c:v>
                </c:pt>
                <c:pt idx="192">
                  <c:v>91.688655882317306</c:v>
                </c:pt>
                <c:pt idx="193">
                  <c:v>92.040057949925696</c:v>
                </c:pt>
                <c:pt idx="194">
                  <c:v>92.326941266234002</c:v>
                </c:pt>
                <c:pt idx="195">
                  <c:v>92.680557029472297</c:v>
                </c:pt>
                <c:pt idx="196">
                  <c:v>92.969049292667506</c:v>
                </c:pt>
                <c:pt idx="197">
                  <c:v>93.324482813645304</c:v>
                </c:pt>
                <c:pt idx="198">
                  <c:v>93.6142072668911</c:v>
                </c:pt>
                <c:pt idx="199">
                  <c:v>93.971091676758604</c:v>
                </c:pt>
                <c:pt idx="200">
                  <c:v>94.261697889981903</c:v>
                </c:pt>
                <c:pt idx="201">
                  <c:v>94.619691158953103</c:v>
                </c:pt>
                <c:pt idx="202">
                  <c:v>94.910853125406703</c:v>
                </c:pt>
                <c:pt idx="203">
                  <c:v>95.269637825756504</c:v>
                </c:pt>
                <c:pt idx="204">
                  <c:v>95.561054806714594</c:v>
                </c:pt>
                <c:pt idx="205">
                  <c:v>95.920339704706507</c:v>
                </c:pt>
                <c:pt idx="206">
                  <c:v>96.211738077355307</c:v>
                </c:pt>
                <c:pt idx="207">
                  <c:v>96.571260115701705</c:v>
                </c:pt>
                <c:pt idx="208">
                  <c:v>96.862395112382998</c:v>
                </c:pt>
                <c:pt idx="209">
                  <c:v>97.221920912319405</c:v>
                </c:pt>
                <c:pt idx="210">
                  <c:v>97.512577624365207</c:v>
                </c:pt>
                <c:pt idx="211">
                  <c:v>97.871904062111696</c:v>
                </c:pt>
                <c:pt idx="212">
                  <c:v>98.161897436274103</c:v>
                </c:pt>
                <c:pt idx="213">
                  <c:v>98.520851151672105</c:v>
                </c:pt>
                <c:pt idx="214">
                  <c:v>98.810024951377102</c:v>
                </c:pt>
                <c:pt idx="215">
                  <c:v>99.168460847398194</c:v>
                </c:pt>
                <c:pt idx="216">
                  <c:v>99.456685705198296</c:v>
                </c:pt>
                <c:pt idx="217">
                  <c:v>99.814484616437397</c:v>
                </c:pt>
                <c:pt idx="218">
                  <c:v>100.101655387976</c:v>
                </c:pt>
                <c:pt idx="219">
                  <c:v>100.45872115362</c:v>
                </c:pt>
                <c:pt idx="220">
                  <c:v>100.744753815346</c:v>
                </c:pt>
                <c:pt idx="221">
                  <c:v>101.10101000481799</c:v>
                </c:pt>
                <c:pt idx="222">
                  <c:v>101.38583833343699</c:v>
                </c:pt>
                <c:pt idx="223">
                  <c:v>101.74122485572801</c:v>
                </c:pt>
                <c:pt idx="224">
                  <c:v>102.024797100123</c:v>
                </c:pt>
                <c:pt idx="225">
                  <c:v>102.37926689271499</c:v>
                </c:pt>
                <c:pt idx="226">
                  <c:v>102.727940140691</c:v>
                </c:pt>
                <c:pt idx="227">
                  <c:v>103.004274600339</c:v>
                </c:pt>
                <c:pt idx="228">
                  <c:v>103.352685368801</c:v>
                </c:pt>
                <c:pt idx="229">
                  <c:v>103.629106032312</c:v>
                </c:pt>
                <c:pt idx="230">
                  <c:v>103.977791875432</c:v>
                </c:pt>
                <c:pt idx="231">
                  <c:v>104.253929064055</c:v>
                </c:pt>
                <c:pt idx="232">
                  <c:v>104.602549616967</c:v>
                </c:pt>
                <c:pt idx="233">
                  <c:v>104.945639794637</c:v>
                </c:pt>
                <c:pt idx="234">
                  <c:v>105.215466997669</c:v>
                </c:pt>
                <c:pt idx="235">
                  <c:v>105.558828847765</c:v>
                </c:pt>
                <c:pt idx="236">
                  <c:v>105.897170260745</c:v>
                </c:pt>
                <c:pt idx="237">
                  <c:v>106.16223441549199</c:v>
                </c:pt>
                <c:pt idx="238">
                  <c:v>106.50170343560499</c:v>
                </c:pt>
                <c:pt idx="239">
                  <c:v>106.768039311013</c:v>
                </c:pt>
                <c:pt idx="240">
                  <c:v>107.108808286966</c:v>
                </c:pt>
                <c:pt idx="241">
                  <c:v>107.444506217484</c:v>
                </c:pt>
                <c:pt idx="242">
                  <c:v>107.706045620894</c:v>
                </c:pt>
                <c:pt idx="243">
                  <c:v>108.04285640615601</c:v>
                </c:pt>
                <c:pt idx="244">
                  <c:v>108.374895435844</c:v>
                </c:pt>
                <c:pt idx="245">
                  <c:v>108.63256769970801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FA-4D45-AF1D-A9FC37DC27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4432784"/>
        <c:axId val="995895408"/>
      </c:scatterChart>
      <c:valAx>
        <c:axId val="994432784"/>
        <c:scaling>
          <c:orientation val="minMax"/>
          <c:max val="2150"/>
          <c:min val="197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95895408"/>
        <c:crosses val="autoZero"/>
        <c:crossBetween val="midCat"/>
      </c:valAx>
      <c:valAx>
        <c:axId val="99589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9443278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199486435190354"/>
          <c:y val="5.8352320385380574E-2"/>
          <c:w val="0.6982221726024338"/>
          <c:h val="0.77827241395330082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'fig2'!$B$6:$B$291</c:f>
              <c:numCache>
                <c:formatCode>General</c:formatCode>
                <c:ptCount val="28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  <c:pt idx="36">
                  <c:v>2051</c:v>
                </c:pt>
                <c:pt idx="37">
                  <c:v>2052</c:v>
                </c:pt>
                <c:pt idx="38">
                  <c:v>2053</c:v>
                </c:pt>
                <c:pt idx="39">
                  <c:v>2054</c:v>
                </c:pt>
                <c:pt idx="40">
                  <c:v>2055</c:v>
                </c:pt>
                <c:pt idx="41">
                  <c:v>2056</c:v>
                </c:pt>
                <c:pt idx="42">
                  <c:v>2057</c:v>
                </c:pt>
                <c:pt idx="43">
                  <c:v>2058</c:v>
                </c:pt>
                <c:pt idx="44">
                  <c:v>2059</c:v>
                </c:pt>
                <c:pt idx="45">
                  <c:v>2060</c:v>
                </c:pt>
                <c:pt idx="46">
                  <c:v>2061</c:v>
                </c:pt>
                <c:pt idx="47">
                  <c:v>2062</c:v>
                </c:pt>
                <c:pt idx="48">
                  <c:v>2063</c:v>
                </c:pt>
                <c:pt idx="49">
                  <c:v>2064</c:v>
                </c:pt>
                <c:pt idx="50">
                  <c:v>2065</c:v>
                </c:pt>
                <c:pt idx="51">
                  <c:v>2066</c:v>
                </c:pt>
                <c:pt idx="52">
                  <c:v>2067</c:v>
                </c:pt>
                <c:pt idx="53">
                  <c:v>2068</c:v>
                </c:pt>
                <c:pt idx="54">
                  <c:v>2069</c:v>
                </c:pt>
                <c:pt idx="55">
                  <c:v>2070</c:v>
                </c:pt>
                <c:pt idx="56">
                  <c:v>2071</c:v>
                </c:pt>
                <c:pt idx="57">
                  <c:v>2072</c:v>
                </c:pt>
                <c:pt idx="58">
                  <c:v>2073</c:v>
                </c:pt>
                <c:pt idx="59">
                  <c:v>2074</c:v>
                </c:pt>
                <c:pt idx="60">
                  <c:v>2075</c:v>
                </c:pt>
                <c:pt idx="61">
                  <c:v>2076</c:v>
                </c:pt>
                <c:pt idx="62">
                  <c:v>2077</c:v>
                </c:pt>
                <c:pt idx="63">
                  <c:v>2078</c:v>
                </c:pt>
                <c:pt idx="64">
                  <c:v>2079</c:v>
                </c:pt>
                <c:pt idx="65">
                  <c:v>2080</c:v>
                </c:pt>
                <c:pt idx="66">
                  <c:v>2081</c:v>
                </c:pt>
                <c:pt idx="67">
                  <c:v>2082</c:v>
                </c:pt>
                <c:pt idx="68">
                  <c:v>2083</c:v>
                </c:pt>
                <c:pt idx="69">
                  <c:v>2084</c:v>
                </c:pt>
                <c:pt idx="70">
                  <c:v>2085</c:v>
                </c:pt>
                <c:pt idx="71">
                  <c:v>2086</c:v>
                </c:pt>
                <c:pt idx="72">
                  <c:v>2087</c:v>
                </c:pt>
                <c:pt idx="73">
                  <c:v>2088</c:v>
                </c:pt>
                <c:pt idx="74">
                  <c:v>2089</c:v>
                </c:pt>
                <c:pt idx="75">
                  <c:v>2090</c:v>
                </c:pt>
                <c:pt idx="76">
                  <c:v>2091</c:v>
                </c:pt>
                <c:pt idx="77">
                  <c:v>2092</c:v>
                </c:pt>
                <c:pt idx="78">
                  <c:v>2093</c:v>
                </c:pt>
                <c:pt idx="79">
                  <c:v>2094</c:v>
                </c:pt>
                <c:pt idx="80">
                  <c:v>2095</c:v>
                </c:pt>
                <c:pt idx="81">
                  <c:v>2096</c:v>
                </c:pt>
                <c:pt idx="82">
                  <c:v>2097</c:v>
                </c:pt>
                <c:pt idx="83">
                  <c:v>2098</c:v>
                </c:pt>
                <c:pt idx="84">
                  <c:v>2099</c:v>
                </c:pt>
                <c:pt idx="85">
                  <c:v>2100</c:v>
                </c:pt>
                <c:pt idx="86">
                  <c:v>2101</c:v>
                </c:pt>
                <c:pt idx="87">
                  <c:v>2102</c:v>
                </c:pt>
                <c:pt idx="88">
                  <c:v>2103</c:v>
                </c:pt>
                <c:pt idx="89">
                  <c:v>2104</c:v>
                </c:pt>
                <c:pt idx="90">
                  <c:v>2105</c:v>
                </c:pt>
                <c:pt idx="91">
                  <c:v>2106</c:v>
                </c:pt>
                <c:pt idx="92">
                  <c:v>2107</c:v>
                </c:pt>
                <c:pt idx="93">
                  <c:v>2108</c:v>
                </c:pt>
                <c:pt idx="94">
                  <c:v>2109</c:v>
                </c:pt>
                <c:pt idx="95">
                  <c:v>2110</c:v>
                </c:pt>
                <c:pt idx="96">
                  <c:v>2111</c:v>
                </c:pt>
                <c:pt idx="97">
                  <c:v>2112</c:v>
                </c:pt>
                <c:pt idx="98">
                  <c:v>2113</c:v>
                </c:pt>
                <c:pt idx="99">
                  <c:v>2114</c:v>
                </c:pt>
                <c:pt idx="100">
                  <c:v>2115</c:v>
                </c:pt>
                <c:pt idx="101">
                  <c:v>2116</c:v>
                </c:pt>
                <c:pt idx="102">
                  <c:v>2117</c:v>
                </c:pt>
                <c:pt idx="103">
                  <c:v>2118</c:v>
                </c:pt>
                <c:pt idx="104">
                  <c:v>2119</c:v>
                </c:pt>
                <c:pt idx="105">
                  <c:v>2120</c:v>
                </c:pt>
                <c:pt idx="106">
                  <c:v>2121</c:v>
                </c:pt>
                <c:pt idx="107">
                  <c:v>2122</c:v>
                </c:pt>
                <c:pt idx="108">
                  <c:v>2123</c:v>
                </c:pt>
                <c:pt idx="109">
                  <c:v>2124</c:v>
                </c:pt>
                <c:pt idx="110">
                  <c:v>2125</c:v>
                </c:pt>
                <c:pt idx="111">
                  <c:v>2126</c:v>
                </c:pt>
                <c:pt idx="112">
                  <c:v>2127</c:v>
                </c:pt>
                <c:pt idx="113">
                  <c:v>2128</c:v>
                </c:pt>
                <c:pt idx="114">
                  <c:v>2129</c:v>
                </c:pt>
                <c:pt idx="115">
                  <c:v>2130</c:v>
                </c:pt>
                <c:pt idx="116">
                  <c:v>2131</c:v>
                </c:pt>
                <c:pt idx="117">
                  <c:v>2132</c:v>
                </c:pt>
                <c:pt idx="118">
                  <c:v>2133</c:v>
                </c:pt>
                <c:pt idx="119">
                  <c:v>2134</c:v>
                </c:pt>
                <c:pt idx="120">
                  <c:v>2135</c:v>
                </c:pt>
                <c:pt idx="121">
                  <c:v>2136</c:v>
                </c:pt>
                <c:pt idx="122">
                  <c:v>2137</c:v>
                </c:pt>
                <c:pt idx="123">
                  <c:v>2138</c:v>
                </c:pt>
                <c:pt idx="124">
                  <c:v>2139</c:v>
                </c:pt>
                <c:pt idx="125">
                  <c:v>2140</c:v>
                </c:pt>
                <c:pt idx="126">
                  <c:v>2141</c:v>
                </c:pt>
                <c:pt idx="127">
                  <c:v>2142</c:v>
                </c:pt>
                <c:pt idx="128">
                  <c:v>2143</c:v>
                </c:pt>
                <c:pt idx="129">
                  <c:v>2144</c:v>
                </c:pt>
                <c:pt idx="130">
                  <c:v>2145</c:v>
                </c:pt>
                <c:pt idx="131">
                  <c:v>2146</c:v>
                </c:pt>
                <c:pt idx="132">
                  <c:v>2147</c:v>
                </c:pt>
                <c:pt idx="133">
                  <c:v>2148</c:v>
                </c:pt>
                <c:pt idx="134">
                  <c:v>2149</c:v>
                </c:pt>
                <c:pt idx="135">
                  <c:v>2150</c:v>
                </c:pt>
                <c:pt idx="136">
                  <c:v>2151</c:v>
                </c:pt>
                <c:pt idx="137">
                  <c:v>2152</c:v>
                </c:pt>
                <c:pt idx="138">
                  <c:v>2153</c:v>
                </c:pt>
                <c:pt idx="139">
                  <c:v>2154</c:v>
                </c:pt>
                <c:pt idx="140">
                  <c:v>2155</c:v>
                </c:pt>
                <c:pt idx="141">
                  <c:v>2156</c:v>
                </c:pt>
                <c:pt idx="142">
                  <c:v>2157</c:v>
                </c:pt>
                <c:pt idx="143">
                  <c:v>2158</c:v>
                </c:pt>
                <c:pt idx="144">
                  <c:v>2159</c:v>
                </c:pt>
                <c:pt idx="145">
                  <c:v>2160</c:v>
                </c:pt>
                <c:pt idx="146">
                  <c:v>2161</c:v>
                </c:pt>
                <c:pt idx="147">
                  <c:v>2162</c:v>
                </c:pt>
                <c:pt idx="148">
                  <c:v>2163</c:v>
                </c:pt>
                <c:pt idx="149">
                  <c:v>2164</c:v>
                </c:pt>
                <c:pt idx="150">
                  <c:v>2165</c:v>
                </c:pt>
                <c:pt idx="151">
                  <c:v>2166</c:v>
                </c:pt>
                <c:pt idx="152">
                  <c:v>2167</c:v>
                </c:pt>
                <c:pt idx="153">
                  <c:v>2168</c:v>
                </c:pt>
                <c:pt idx="154">
                  <c:v>2169</c:v>
                </c:pt>
                <c:pt idx="155">
                  <c:v>2170</c:v>
                </c:pt>
                <c:pt idx="156">
                  <c:v>2171</c:v>
                </c:pt>
                <c:pt idx="157">
                  <c:v>2172</c:v>
                </c:pt>
                <c:pt idx="158">
                  <c:v>2173</c:v>
                </c:pt>
                <c:pt idx="159">
                  <c:v>2174</c:v>
                </c:pt>
                <c:pt idx="160">
                  <c:v>2175</c:v>
                </c:pt>
                <c:pt idx="161">
                  <c:v>2176</c:v>
                </c:pt>
                <c:pt idx="162">
                  <c:v>2177</c:v>
                </c:pt>
                <c:pt idx="163">
                  <c:v>2178</c:v>
                </c:pt>
                <c:pt idx="164">
                  <c:v>2179</c:v>
                </c:pt>
                <c:pt idx="165">
                  <c:v>2180</c:v>
                </c:pt>
                <c:pt idx="166">
                  <c:v>2181</c:v>
                </c:pt>
                <c:pt idx="167">
                  <c:v>2182</c:v>
                </c:pt>
                <c:pt idx="168">
                  <c:v>2183</c:v>
                </c:pt>
                <c:pt idx="169">
                  <c:v>2184</c:v>
                </c:pt>
                <c:pt idx="170">
                  <c:v>2185</c:v>
                </c:pt>
                <c:pt idx="171">
                  <c:v>2186</c:v>
                </c:pt>
                <c:pt idx="172">
                  <c:v>2187</c:v>
                </c:pt>
                <c:pt idx="173">
                  <c:v>2188</c:v>
                </c:pt>
                <c:pt idx="174">
                  <c:v>2189</c:v>
                </c:pt>
                <c:pt idx="175">
                  <c:v>2190</c:v>
                </c:pt>
                <c:pt idx="176">
                  <c:v>2191</c:v>
                </c:pt>
                <c:pt idx="177">
                  <c:v>2192</c:v>
                </c:pt>
                <c:pt idx="178">
                  <c:v>2193</c:v>
                </c:pt>
                <c:pt idx="179">
                  <c:v>2194</c:v>
                </c:pt>
                <c:pt idx="180">
                  <c:v>2195</c:v>
                </c:pt>
                <c:pt idx="181">
                  <c:v>2196</c:v>
                </c:pt>
                <c:pt idx="182">
                  <c:v>2197</c:v>
                </c:pt>
                <c:pt idx="183">
                  <c:v>2198</c:v>
                </c:pt>
                <c:pt idx="184">
                  <c:v>2199</c:v>
                </c:pt>
                <c:pt idx="185">
                  <c:v>2200</c:v>
                </c:pt>
                <c:pt idx="186">
                  <c:v>2201</c:v>
                </c:pt>
                <c:pt idx="187">
                  <c:v>2202</c:v>
                </c:pt>
                <c:pt idx="188">
                  <c:v>2203</c:v>
                </c:pt>
                <c:pt idx="189">
                  <c:v>2204</c:v>
                </c:pt>
                <c:pt idx="190">
                  <c:v>2205</c:v>
                </c:pt>
                <c:pt idx="191">
                  <c:v>2206</c:v>
                </c:pt>
                <c:pt idx="192">
                  <c:v>2207</c:v>
                </c:pt>
                <c:pt idx="193">
                  <c:v>2208</c:v>
                </c:pt>
                <c:pt idx="194">
                  <c:v>2209</c:v>
                </c:pt>
                <c:pt idx="195">
                  <c:v>2210</c:v>
                </c:pt>
                <c:pt idx="196">
                  <c:v>2211</c:v>
                </c:pt>
                <c:pt idx="197">
                  <c:v>2212</c:v>
                </c:pt>
                <c:pt idx="198">
                  <c:v>2213</c:v>
                </c:pt>
                <c:pt idx="199">
                  <c:v>2214</c:v>
                </c:pt>
                <c:pt idx="200">
                  <c:v>2215</c:v>
                </c:pt>
                <c:pt idx="201">
                  <c:v>2216</c:v>
                </c:pt>
                <c:pt idx="202">
                  <c:v>2217</c:v>
                </c:pt>
                <c:pt idx="203">
                  <c:v>2218</c:v>
                </c:pt>
                <c:pt idx="204">
                  <c:v>2219</c:v>
                </c:pt>
                <c:pt idx="205">
                  <c:v>2220</c:v>
                </c:pt>
                <c:pt idx="206">
                  <c:v>2221</c:v>
                </c:pt>
                <c:pt idx="207">
                  <c:v>2222</c:v>
                </c:pt>
                <c:pt idx="208">
                  <c:v>2223</c:v>
                </c:pt>
                <c:pt idx="209">
                  <c:v>2224</c:v>
                </c:pt>
                <c:pt idx="210">
                  <c:v>2225</c:v>
                </c:pt>
                <c:pt idx="211">
                  <c:v>2226</c:v>
                </c:pt>
                <c:pt idx="212">
                  <c:v>2227</c:v>
                </c:pt>
                <c:pt idx="213">
                  <c:v>2228</c:v>
                </c:pt>
                <c:pt idx="214">
                  <c:v>2229</c:v>
                </c:pt>
                <c:pt idx="215">
                  <c:v>2230</c:v>
                </c:pt>
                <c:pt idx="216">
                  <c:v>2231</c:v>
                </c:pt>
                <c:pt idx="217">
                  <c:v>2232</c:v>
                </c:pt>
                <c:pt idx="218">
                  <c:v>2233</c:v>
                </c:pt>
                <c:pt idx="219">
                  <c:v>2234</c:v>
                </c:pt>
                <c:pt idx="220">
                  <c:v>2235</c:v>
                </c:pt>
                <c:pt idx="221">
                  <c:v>2236</c:v>
                </c:pt>
                <c:pt idx="222">
                  <c:v>2237</c:v>
                </c:pt>
                <c:pt idx="223">
                  <c:v>2238</c:v>
                </c:pt>
                <c:pt idx="224">
                  <c:v>2239</c:v>
                </c:pt>
                <c:pt idx="225">
                  <c:v>2240</c:v>
                </c:pt>
                <c:pt idx="226">
                  <c:v>2241</c:v>
                </c:pt>
                <c:pt idx="227">
                  <c:v>2242</c:v>
                </c:pt>
                <c:pt idx="228">
                  <c:v>2243</c:v>
                </c:pt>
                <c:pt idx="229">
                  <c:v>2244</c:v>
                </c:pt>
                <c:pt idx="230">
                  <c:v>2245</c:v>
                </c:pt>
                <c:pt idx="231">
                  <c:v>2246</c:v>
                </c:pt>
                <c:pt idx="232">
                  <c:v>2247</c:v>
                </c:pt>
                <c:pt idx="233">
                  <c:v>2248</c:v>
                </c:pt>
                <c:pt idx="234">
                  <c:v>2249</c:v>
                </c:pt>
                <c:pt idx="235">
                  <c:v>2250</c:v>
                </c:pt>
                <c:pt idx="236">
                  <c:v>2251</c:v>
                </c:pt>
                <c:pt idx="237">
                  <c:v>2252</c:v>
                </c:pt>
                <c:pt idx="238">
                  <c:v>2253</c:v>
                </c:pt>
                <c:pt idx="239">
                  <c:v>2254</c:v>
                </c:pt>
                <c:pt idx="240">
                  <c:v>2255</c:v>
                </c:pt>
                <c:pt idx="241">
                  <c:v>2256</c:v>
                </c:pt>
                <c:pt idx="242">
                  <c:v>2257</c:v>
                </c:pt>
                <c:pt idx="243">
                  <c:v>2258</c:v>
                </c:pt>
                <c:pt idx="244">
                  <c:v>2259</c:v>
                </c:pt>
                <c:pt idx="245">
                  <c:v>2260</c:v>
                </c:pt>
                <c:pt idx="246">
                  <c:v>2261</c:v>
                </c:pt>
                <c:pt idx="247">
                  <c:v>2262</c:v>
                </c:pt>
                <c:pt idx="248">
                  <c:v>2263</c:v>
                </c:pt>
                <c:pt idx="249">
                  <c:v>2264</c:v>
                </c:pt>
                <c:pt idx="250">
                  <c:v>2265</c:v>
                </c:pt>
                <c:pt idx="251">
                  <c:v>2266</c:v>
                </c:pt>
                <c:pt idx="252">
                  <c:v>2267</c:v>
                </c:pt>
                <c:pt idx="253">
                  <c:v>2268</c:v>
                </c:pt>
                <c:pt idx="254">
                  <c:v>2269</c:v>
                </c:pt>
                <c:pt idx="255">
                  <c:v>2270</c:v>
                </c:pt>
                <c:pt idx="256">
                  <c:v>2271</c:v>
                </c:pt>
                <c:pt idx="257">
                  <c:v>2272</c:v>
                </c:pt>
                <c:pt idx="258">
                  <c:v>2273</c:v>
                </c:pt>
                <c:pt idx="259">
                  <c:v>2274</c:v>
                </c:pt>
                <c:pt idx="260">
                  <c:v>2275</c:v>
                </c:pt>
                <c:pt idx="261">
                  <c:v>2276</c:v>
                </c:pt>
                <c:pt idx="262">
                  <c:v>2277</c:v>
                </c:pt>
                <c:pt idx="263">
                  <c:v>2278</c:v>
                </c:pt>
                <c:pt idx="264">
                  <c:v>2279</c:v>
                </c:pt>
                <c:pt idx="265">
                  <c:v>2280</c:v>
                </c:pt>
                <c:pt idx="266">
                  <c:v>2281</c:v>
                </c:pt>
                <c:pt idx="267">
                  <c:v>2282</c:v>
                </c:pt>
                <c:pt idx="268">
                  <c:v>2283</c:v>
                </c:pt>
                <c:pt idx="269">
                  <c:v>2284</c:v>
                </c:pt>
                <c:pt idx="270">
                  <c:v>2285</c:v>
                </c:pt>
                <c:pt idx="271">
                  <c:v>2286</c:v>
                </c:pt>
                <c:pt idx="272">
                  <c:v>2287</c:v>
                </c:pt>
                <c:pt idx="273">
                  <c:v>2288</c:v>
                </c:pt>
                <c:pt idx="274">
                  <c:v>2289</c:v>
                </c:pt>
                <c:pt idx="275">
                  <c:v>2290</c:v>
                </c:pt>
                <c:pt idx="276">
                  <c:v>2291</c:v>
                </c:pt>
                <c:pt idx="277">
                  <c:v>2292</c:v>
                </c:pt>
                <c:pt idx="278">
                  <c:v>2293</c:v>
                </c:pt>
                <c:pt idx="279">
                  <c:v>2294</c:v>
                </c:pt>
                <c:pt idx="280">
                  <c:v>2295</c:v>
                </c:pt>
                <c:pt idx="281">
                  <c:v>2296</c:v>
                </c:pt>
                <c:pt idx="282">
                  <c:v>2297</c:v>
                </c:pt>
                <c:pt idx="283">
                  <c:v>2298</c:v>
                </c:pt>
                <c:pt idx="284">
                  <c:v>2299</c:v>
                </c:pt>
                <c:pt idx="285">
                  <c:v>2300</c:v>
                </c:pt>
              </c:numCache>
            </c:numRef>
          </c:xVal>
          <c:yVal>
            <c:numRef>
              <c:f>'fig2'!$W$6:$W$291</c:f>
              <c:numCache>
                <c:formatCode>General</c:formatCode>
                <c:ptCount val="286"/>
                <c:pt idx="0">
                  <c:v>5.4465995999999999</c:v>
                </c:pt>
                <c:pt idx="1">
                  <c:v>5.5236307134661304</c:v>
                </c:pt>
                <c:pt idx="2">
                  <c:v>5.5958793264733799</c:v>
                </c:pt>
                <c:pt idx="3">
                  <c:v>5.6673767915307502</c:v>
                </c:pt>
                <c:pt idx="4">
                  <c:v>5.7384296824613896</c:v>
                </c:pt>
                <c:pt idx="5">
                  <c:v>5.8093097889900696</c:v>
                </c:pt>
                <c:pt idx="6">
                  <c:v>5.88025201161153</c:v>
                </c:pt>
                <c:pt idx="7">
                  <c:v>5.9514542348411199</c:v>
                </c:pt>
                <c:pt idx="8">
                  <c:v>6.0230724852407898</c:v>
                </c:pt>
                <c:pt idx="9">
                  <c:v>6.0952234758843797</c:v>
                </c:pt>
                <c:pt idx="10">
                  <c:v>6.1679860673212596</c:v>
                </c:pt>
                <c:pt idx="11">
                  <c:v>6.2414036558078196</c:v>
                </c:pt>
                <c:pt idx="12">
                  <c:v>6.3138555466088899</c:v>
                </c:pt>
                <c:pt idx="13">
                  <c:v>6.39632554119527</c:v>
                </c:pt>
                <c:pt idx="14">
                  <c:v>6.4846338440647902</c:v>
                </c:pt>
                <c:pt idx="15">
                  <c:v>6.58996667258267</c:v>
                </c:pt>
                <c:pt idx="16">
                  <c:v>6.7067393562518696</c:v>
                </c:pt>
                <c:pt idx="17">
                  <c:v>6.8420826786049602</c:v>
                </c:pt>
                <c:pt idx="18">
                  <c:v>6.9984749968428197</c:v>
                </c:pt>
                <c:pt idx="19">
                  <c:v>7.1781739148619801</c:v>
                </c:pt>
                <c:pt idx="20">
                  <c:v>7.3832238845114402</c:v>
                </c:pt>
                <c:pt idx="21">
                  <c:v>7.5687113962483004</c:v>
                </c:pt>
                <c:pt idx="22">
                  <c:v>7.8649631219428704</c:v>
                </c:pt>
                <c:pt idx="23">
                  <c:v>8.1036400909355493</c:v>
                </c:pt>
                <c:pt idx="24">
                  <c:v>8.4150097244613509</c:v>
                </c:pt>
                <c:pt idx="25">
                  <c:v>8.7501224204467096</c:v>
                </c:pt>
                <c:pt idx="26">
                  <c:v>9.1188701513714303</c:v>
                </c:pt>
                <c:pt idx="27">
                  <c:v>9.5218863893706605</c:v>
                </c:pt>
                <c:pt idx="28">
                  <c:v>9.9488248825492196</c:v>
                </c:pt>
                <c:pt idx="29">
                  <c:v>10.411424748130999</c:v>
                </c:pt>
                <c:pt idx="30">
                  <c:v>10.9098226356097</c:v>
                </c:pt>
                <c:pt idx="31">
                  <c:v>11.4440274558747</c:v>
                </c:pt>
                <c:pt idx="32">
                  <c:v>11.999892413604099</c:v>
                </c:pt>
                <c:pt idx="33">
                  <c:v>12.5921423400679</c:v>
                </c:pt>
                <c:pt idx="34">
                  <c:v>13.220335523611601</c:v>
                </c:pt>
                <c:pt idx="35">
                  <c:v>13.8237986826826</c:v>
                </c:pt>
                <c:pt idx="36">
                  <c:v>14.4937713581767</c:v>
                </c:pt>
                <c:pt idx="37">
                  <c:v>15.1804028102845</c:v>
                </c:pt>
                <c:pt idx="38">
                  <c:v>15.9020953943457</c:v>
                </c:pt>
                <c:pt idx="39">
                  <c:v>16.657592532242202</c:v>
                </c:pt>
                <c:pt idx="40">
                  <c:v>17.445579299922201</c:v>
                </c:pt>
                <c:pt idx="41">
                  <c:v>18.242648185844502</c:v>
                </c:pt>
                <c:pt idx="42">
                  <c:v>19.071182958998701</c:v>
                </c:pt>
                <c:pt idx="43">
                  <c:v>19.929541926486099</c:v>
                </c:pt>
                <c:pt idx="44">
                  <c:v>20.8160422296775</c:v>
                </c:pt>
                <c:pt idx="45">
                  <c:v>21.702889887069698</c:v>
                </c:pt>
                <c:pt idx="46">
                  <c:v>22.562043217210899</c:v>
                </c:pt>
                <c:pt idx="47">
                  <c:v>23.477922978875299</c:v>
                </c:pt>
                <c:pt idx="48">
                  <c:v>24.416997860707902</c:v>
                </c:pt>
                <c:pt idx="49">
                  <c:v>25.347712363488899</c:v>
                </c:pt>
                <c:pt idx="50">
                  <c:v>26.330296263876601</c:v>
                </c:pt>
                <c:pt idx="51">
                  <c:v>27.298078115823301</c:v>
                </c:pt>
                <c:pt idx="52">
                  <c:v>28.283121039048101</c:v>
                </c:pt>
                <c:pt idx="53">
                  <c:v>29.283230600926402</c:v>
                </c:pt>
                <c:pt idx="54">
                  <c:v>30.296192723900202</c:v>
                </c:pt>
                <c:pt idx="55">
                  <c:v>31.3198659383931</c:v>
                </c:pt>
                <c:pt idx="56">
                  <c:v>32.3521799358506</c:v>
                </c:pt>
                <c:pt idx="57">
                  <c:v>33.391133943078799</c:v>
                </c:pt>
                <c:pt idx="58">
                  <c:v>34.434795266261297</c:v>
                </c:pt>
                <c:pt idx="59">
                  <c:v>35.481298085692103</c:v>
                </c:pt>
                <c:pt idx="60">
                  <c:v>36.528842549284803</c:v>
                </c:pt>
                <c:pt idx="61">
                  <c:v>37.575694186686199</c:v>
                </c:pt>
                <c:pt idx="62">
                  <c:v>38.6201836448435</c:v>
                </c:pt>
                <c:pt idx="63">
                  <c:v>39.660706729343197</c:v>
                </c:pt>
                <c:pt idx="64">
                  <c:v>40.695724723082698</c:v>
                </c:pt>
                <c:pt idx="65">
                  <c:v>41.767039410415897</c:v>
                </c:pt>
                <c:pt idx="66">
                  <c:v>42.782042493647999</c:v>
                </c:pt>
                <c:pt idx="67">
                  <c:v>43.832277320631697</c:v>
                </c:pt>
                <c:pt idx="68">
                  <c:v>44.822827138450698</c:v>
                </c:pt>
                <c:pt idx="69">
                  <c:v>45.847867886223803</c:v>
                </c:pt>
                <c:pt idx="70">
                  <c:v>46.856425409713097</c:v>
                </c:pt>
                <c:pt idx="71">
                  <c:v>47.847594921696903</c:v>
                </c:pt>
                <c:pt idx="72">
                  <c:v>48.8208373429866</c:v>
                </c:pt>
                <c:pt idx="73">
                  <c:v>49.775626346834599</c:v>
                </c:pt>
                <c:pt idx="74">
                  <c:v>50.759747849743597</c:v>
                </c:pt>
                <c:pt idx="75">
                  <c:v>51.719916359928497</c:v>
                </c:pt>
                <c:pt idx="76">
                  <c:v>52.606866823332403</c:v>
                </c:pt>
                <c:pt idx="77">
                  <c:v>53.523877434721399</c:v>
                </c:pt>
                <c:pt idx="78">
                  <c:v>54.466638163740001</c:v>
                </c:pt>
                <c:pt idx="79">
                  <c:v>55.330362711050299</c:v>
                </c:pt>
                <c:pt idx="80">
                  <c:v>56.220504208935502</c:v>
                </c:pt>
                <c:pt idx="81">
                  <c:v>57.0320471240817</c:v>
                </c:pt>
                <c:pt idx="82">
                  <c:v>57.871443877440399</c:v>
                </c:pt>
                <c:pt idx="83">
                  <c:v>59.115877578147703</c:v>
                </c:pt>
                <c:pt idx="84">
                  <c:v>59.486151771506101</c:v>
                </c:pt>
                <c:pt idx="85">
                  <c:v>60.343291719627999</c:v>
                </c:pt>
                <c:pt idx="86">
                  <c:v>61.483736177524499</c:v>
                </c:pt>
                <c:pt idx="87">
                  <c:v>62.268631849171697</c:v>
                </c:pt>
                <c:pt idx="88">
                  <c:v>63.019636630381498</c:v>
                </c:pt>
                <c:pt idx="89">
                  <c:v>63.795587664836297</c:v>
                </c:pt>
                <c:pt idx="90">
                  <c:v>64.485567932795604</c:v>
                </c:pt>
                <c:pt idx="91">
                  <c:v>65.202867724887895</c:v>
                </c:pt>
                <c:pt idx="92">
                  <c:v>65.890431076899802</c:v>
                </c:pt>
                <c:pt idx="93">
                  <c:v>66.549039464288796</c:v>
                </c:pt>
                <c:pt idx="94">
                  <c:v>67.180107244255694</c:v>
                </c:pt>
                <c:pt idx="95">
                  <c:v>67.838959749995794</c:v>
                </c:pt>
                <c:pt idx="96">
                  <c:v>68.413941689410805</c:v>
                </c:pt>
                <c:pt idx="97">
                  <c:v>69.018921257585504</c:v>
                </c:pt>
                <c:pt idx="98">
                  <c:v>69.596867235281394</c:v>
                </c:pt>
                <c:pt idx="99">
                  <c:v>70.148499785063706</c:v>
                </c:pt>
                <c:pt idx="100">
                  <c:v>71.283879617992199</c:v>
                </c:pt>
                <c:pt idx="101">
                  <c:v>71.194010442136801</c:v>
                </c:pt>
                <c:pt idx="102">
                  <c:v>72.3491740494715</c:v>
                </c:pt>
                <c:pt idx="103">
                  <c:v>72.828958122653702</c:v>
                </c:pt>
                <c:pt idx="104">
                  <c:v>73.334481197511806</c:v>
                </c:pt>
                <c:pt idx="105">
                  <c:v>73.816654218015699</c:v>
                </c:pt>
                <c:pt idx="106">
                  <c:v>74.276189793371898</c:v>
                </c:pt>
                <c:pt idx="107">
                  <c:v>74.770128458281107</c:v>
                </c:pt>
                <c:pt idx="108">
                  <c:v>75.183922240944895</c:v>
                </c:pt>
                <c:pt idx="109">
                  <c:v>75.634218217627193</c:v>
                </c:pt>
                <c:pt idx="110">
                  <c:v>76.007335866773005</c:v>
                </c:pt>
                <c:pt idx="111">
                  <c:v>76.419555031315298</c:v>
                </c:pt>
                <c:pt idx="112">
                  <c:v>76.812625548851301</c:v>
                </c:pt>
                <c:pt idx="113">
                  <c:v>77.186953274688705</c:v>
                </c:pt>
                <c:pt idx="114">
                  <c:v>77.543828598308707</c:v>
                </c:pt>
                <c:pt idx="115">
                  <c:v>77.884445511989099</c:v>
                </c:pt>
                <c:pt idx="116">
                  <c:v>78.209901191716199</c:v>
                </c:pt>
                <c:pt idx="117">
                  <c:v>78.521207395651899</c:v>
                </c:pt>
                <c:pt idx="118">
                  <c:v>78.792352262492898</c:v>
                </c:pt>
                <c:pt idx="119">
                  <c:v>79.082783971697395</c:v>
                </c:pt>
                <c:pt idx="120">
                  <c:v>79.284372543208505</c:v>
                </c:pt>
                <c:pt idx="121">
                  <c:v>79.513768786448907</c:v>
                </c:pt>
                <c:pt idx="122">
                  <c:v>80.435726230145093</c:v>
                </c:pt>
                <c:pt idx="123">
                  <c:v>79.864385455144998</c:v>
                </c:pt>
                <c:pt idx="124">
                  <c:v>80.804816875265203</c:v>
                </c:pt>
                <c:pt idx="125">
                  <c:v>80.981173770913401</c:v>
                </c:pt>
                <c:pt idx="126">
                  <c:v>81.133960811027706</c:v>
                </c:pt>
                <c:pt idx="127">
                  <c:v>79.721829506302498</c:v>
                </c:pt>
                <c:pt idx="128">
                  <c:v>77.437068943829601</c:v>
                </c:pt>
                <c:pt idx="129">
                  <c:v>76.362705364401407</c:v>
                </c:pt>
                <c:pt idx="130">
                  <c:v>75.505816720877405</c:v>
                </c:pt>
                <c:pt idx="131">
                  <c:v>74.791893129466203</c:v>
                </c:pt>
                <c:pt idx="132">
                  <c:v>74.239266038363198</c:v>
                </c:pt>
                <c:pt idx="133">
                  <c:v>73.7543950875977</c:v>
                </c:pt>
                <c:pt idx="134">
                  <c:v>73.404993752538999</c:v>
                </c:pt>
                <c:pt idx="135">
                  <c:v>73.135019802052497</c:v>
                </c:pt>
                <c:pt idx="136">
                  <c:v>72.891764336685199</c:v>
                </c:pt>
                <c:pt idx="137">
                  <c:v>72.755976460992699</c:v>
                </c:pt>
                <c:pt idx="138">
                  <c:v>72.670636498527699</c:v>
                </c:pt>
                <c:pt idx="139">
                  <c:v>72.627852794388403</c:v>
                </c:pt>
                <c:pt idx="140">
                  <c:v>72.621422194351993</c:v>
                </c:pt>
                <c:pt idx="141">
                  <c:v>72.645931964926703</c:v>
                </c:pt>
                <c:pt idx="142">
                  <c:v>72.651342541924507</c:v>
                </c:pt>
                <c:pt idx="143">
                  <c:v>72.732595091235297</c:v>
                </c:pt>
                <c:pt idx="144">
                  <c:v>72.833025269564303</c:v>
                </c:pt>
                <c:pt idx="145">
                  <c:v>72.949195724328106</c:v>
                </c:pt>
                <c:pt idx="146">
                  <c:v>73.078750056591403</c:v>
                </c:pt>
                <c:pt idx="147">
                  <c:v>73.1721881136571</c:v>
                </c:pt>
                <c:pt idx="148">
                  <c:v>73.330351307141001</c:v>
                </c:pt>
                <c:pt idx="149">
                  <c:v>73.496120491109096</c:v>
                </c:pt>
                <c:pt idx="150">
                  <c:v>73.667615636116295</c:v>
                </c:pt>
                <c:pt idx="151">
                  <c:v>73.795477655948901</c:v>
                </c:pt>
                <c:pt idx="152">
                  <c:v>73.983490898956205</c:v>
                </c:pt>
                <c:pt idx="153">
                  <c:v>73.444489429803596</c:v>
                </c:pt>
                <c:pt idx="154">
                  <c:v>74.3674926198603</c:v>
                </c:pt>
                <c:pt idx="155">
                  <c:v>73.850029631200002</c:v>
                </c:pt>
                <c:pt idx="156">
                  <c:v>74.835630281496194</c:v>
                </c:pt>
                <c:pt idx="157">
                  <c:v>74.267445982239096</c:v>
                </c:pt>
                <c:pt idx="158">
                  <c:v>75.263517852255802</c:v>
                </c:pt>
                <c:pt idx="159">
                  <c:v>74.749910541366106</c:v>
                </c:pt>
                <c:pt idx="160">
                  <c:v>75.696897350646296</c:v>
                </c:pt>
                <c:pt idx="161">
                  <c:v>75.186957076107305</c:v>
                </c:pt>
                <c:pt idx="162">
                  <c:v>76.141582266031705</c:v>
                </c:pt>
                <c:pt idx="163">
                  <c:v>75.6338367259535</c:v>
                </c:pt>
                <c:pt idx="164">
                  <c:v>76.6469989854278</c:v>
                </c:pt>
                <c:pt idx="165">
                  <c:v>76.080417936441705</c:v>
                </c:pt>
                <c:pt idx="166">
                  <c:v>77.100431496696402</c:v>
                </c:pt>
                <c:pt idx="167">
                  <c:v>76.584865647634899</c:v>
                </c:pt>
                <c:pt idx="168">
                  <c:v>77.552016105862407</c:v>
                </c:pt>
                <c:pt idx="169">
                  <c:v>77.036686687596898</c:v>
                </c:pt>
                <c:pt idx="170">
                  <c:v>78.009773695063998</c:v>
                </c:pt>
                <c:pt idx="171">
                  <c:v>77.494095003655303</c:v>
                </c:pt>
                <c:pt idx="172">
                  <c:v>78.525606736761006</c:v>
                </c:pt>
                <c:pt idx="173">
                  <c:v>77.998426624075805</c:v>
                </c:pt>
                <c:pt idx="174">
                  <c:v>78.975405278530701</c:v>
                </c:pt>
                <c:pt idx="175">
                  <c:v>78.448301355937602</c:v>
                </c:pt>
                <c:pt idx="176">
                  <c:v>79.431218345250798</c:v>
                </c:pt>
                <c:pt idx="177">
                  <c:v>79.668496792762497</c:v>
                </c:pt>
                <c:pt idx="178">
                  <c:v>79.891889181507196</c:v>
                </c:pt>
                <c:pt idx="179">
                  <c:v>79.3419104457477</c:v>
                </c:pt>
                <c:pt idx="180">
                  <c:v>80.326635149462007</c:v>
                </c:pt>
                <c:pt idx="181">
                  <c:v>80.559118099980694</c:v>
                </c:pt>
                <c:pt idx="182">
                  <c:v>80.777906324523002</c:v>
                </c:pt>
                <c:pt idx="183">
                  <c:v>80.939852143750201</c:v>
                </c:pt>
                <c:pt idx="184">
                  <c:v>81.1596818906919</c:v>
                </c:pt>
                <c:pt idx="185">
                  <c:v>81.375889410096505</c:v>
                </c:pt>
                <c:pt idx="186">
                  <c:v>81.534940031541296</c:v>
                </c:pt>
                <c:pt idx="187">
                  <c:v>81.752089481411602</c:v>
                </c:pt>
                <c:pt idx="188">
                  <c:v>81.965495728066202</c:v>
                </c:pt>
                <c:pt idx="189">
                  <c:v>82.174844801273693</c:v>
                </c:pt>
                <c:pt idx="190">
                  <c:v>82.326993107579796</c:v>
                </c:pt>
                <c:pt idx="191">
                  <c:v>82.537841788739598</c:v>
                </c:pt>
                <c:pt idx="192">
                  <c:v>82.745145335051603</c:v>
                </c:pt>
                <c:pt idx="193">
                  <c:v>82.894727091081904</c:v>
                </c:pt>
                <c:pt idx="194">
                  <c:v>83.103111340510395</c:v>
                </c:pt>
                <c:pt idx="195">
                  <c:v>83.307755070546406</c:v>
                </c:pt>
                <c:pt idx="196">
                  <c:v>83.454235294155893</c:v>
                </c:pt>
                <c:pt idx="197">
                  <c:v>83.659667460448205</c:v>
                </c:pt>
                <c:pt idx="198">
                  <c:v>83.8612263787156</c:v>
                </c:pt>
                <c:pt idx="199">
                  <c:v>84.004250135616999</c:v>
                </c:pt>
                <c:pt idx="200">
                  <c:v>84.206413041882001</c:v>
                </c:pt>
                <c:pt idx="201">
                  <c:v>84.404619444075294</c:v>
                </c:pt>
                <c:pt idx="202">
                  <c:v>84.543974007650803</c:v>
                </c:pt>
                <c:pt idx="203">
                  <c:v>84.742683802151902</c:v>
                </c:pt>
                <c:pt idx="204">
                  <c:v>84.937391423566794</c:v>
                </c:pt>
                <c:pt idx="205">
                  <c:v>85.072972107768607</c:v>
                </c:pt>
                <c:pt idx="206">
                  <c:v>85.268144541198794</c:v>
                </c:pt>
                <c:pt idx="207">
                  <c:v>85.459295993648297</c:v>
                </c:pt>
                <c:pt idx="208">
                  <c:v>85.591075284543606</c:v>
                </c:pt>
                <c:pt idx="209">
                  <c:v>85.782695501749004</c:v>
                </c:pt>
                <c:pt idx="210">
                  <c:v>85.970293472834101</c:v>
                </c:pt>
                <c:pt idx="211">
                  <c:v>86.090249892468805</c:v>
                </c:pt>
                <c:pt idx="212">
                  <c:v>86.263565834730699</c:v>
                </c:pt>
                <c:pt idx="213">
                  <c:v>86.427953621986902</c:v>
                </c:pt>
                <c:pt idx="214">
                  <c:v>86.529523929848594</c:v>
                </c:pt>
                <c:pt idx="215">
                  <c:v>86.688633152321501</c:v>
                </c:pt>
                <c:pt idx="216">
                  <c:v>86.842692954955595</c:v>
                </c:pt>
                <c:pt idx="217">
                  <c:v>86.992404443096603</c:v>
                </c:pt>
                <c:pt idx="218">
                  <c:v>87.083889980673305</c:v>
                </c:pt>
                <c:pt idx="219">
                  <c:v>87.237100835456999</c:v>
                </c:pt>
                <c:pt idx="220">
                  <c:v>87.388783875575896</c:v>
                </c:pt>
                <c:pt idx="221">
                  <c:v>87.539095728466094</c:v>
                </c:pt>
                <c:pt idx="222">
                  <c:v>87.633307337723494</c:v>
                </c:pt>
                <c:pt idx="223">
                  <c:v>87.791663480631101</c:v>
                </c:pt>
                <c:pt idx="224">
                  <c:v>87.950095239888199</c:v>
                </c:pt>
                <c:pt idx="225">
                  <c:v>88.108381299135601</c:v>
                </c:pt>
                <c:pt idx="226">
                  <c:v>88.266972615913602</c:v>
                </c:pt>
                <c:pt idx="227">
                  <c:v>88.370138128377505</c:v>
                </c:pt>
                <c:pt idx="228">
                  <c:v>88.5389875782937</c:v>
                </c:pt>
                <c:pt idx="229">
                  <c:v>88.708433281366496</c:v>
                </c:pt>
                <c:pt idx="230">
                  <c:v>88.877962647549893</c:v>
                </c:pt>
                <c:pt idx="231">
                  <c:v>89.047786346361605</c:v>
                </c:pt>
                <c:pt idx="232">
                  <c:v>89.218060210602403</c:v>
                </c:pt>
                <c:pt idx="233">
                  <c:v>89.332055642491696</c:v>
                </c:pt>
                <c:pt idx="234">
                  <c:v>89.5123103008453</c:v>
                </c:pt>
                <c:pt idx="235">
                  <c:v>89.692671166828106</c:v>
                </c:pt>
                <c:pt idx="236">
                  <c:v>89.872494766291297</c:v>
                </c:pt>
                <c:pt idx="237">
                  <c:v>90.051903301190606</c:v>
                </c:pt>
                <c:pt idx="238">
                  <c:v>90.230992933210302</c:v>
                </c:pt>
                <c:pt idx="239">
                  <c:v>90.409832291880804</c:v>
                </c:pt>
                <c:pt idx="240">
                  <c:v>90.588468166136394</c:v>
                </c:pt>
                <c:pt idx="241">
                  <c:v>90.766930377566595</c:v>
                </c:pt>
                <c:pt idx="242">
                  <c:v>90.945235858061807</c:v>
                </c:pt>
                <c:pt idx="243">
                  <c:v>91.121950687541698</c:v>
                </c:pt>
                <c:pt idx="244">
                  <c:v>91.2393714347768</c:v>
                </c:pt>
                <c:pt idx="245">
                  <c:v>91.422752881377093</c:v>
                </c:pt>
                <c:pt idx="246">
                  <c:v>91.604755309861602</c:v>
                </c:pt>
                <c:pt idx="247">
                  <c:v>91.784904480781904</c:v>
                </c:pt>
                <c:pt idx="248">
                  <c:v>91.963492915867604</c:v>
                </c:pt>
                <c:pt idx="249">
                  <c:v>92.140772477409598</c:v>
                </c:pt>
                <c:pt idx="250">
                  <c:v>92.316952150616004</c:v>
                </c:pt>
                <c:pt idx="251">
                  <c:v>92.492203528868899</c:v>
                </c:pt>
                <c:pt idx="252">
                  <c:v>92.6666658075317</c:v>
                </c:pt>
                <c:pt idx="253">
                  <c:v>92.840450251224397</c:v>
                </c:pt>
                <c:pt idx="254">
                  <c:v>93.013644179236096</c:v>
                </c:pt>
                <c:pt idx="255">
                  <c:v>93.186314510615404</c:v>
                </c:pt>
                <c:pt idx="256">
                  <c:v>93.3585109070724</c:v>
                </c:pt>
                <c:pt idx="257">
                  <c:v>93.5302685488778</c:v>
                </c:pt>
                <c:pt idx="258">
                  <c:v>93.701610576360807</c:v>
                </c:pt>
                <c:pt idx="259">
                  <c:v>93.872550227310896</c:v>
                </c:pt>
                <c:pt idx="260">
                  <c:v>94.043092698520297</c:v>
                </c:pt>
                <c:pt idx="261">
                  <c:v>94.223760593992495</c:v>
                </c:pt>
                <c:pt idx="262">
                  <c:v>94.412582374571201</c:v>
                </c:pt>
                <c:pt idx="263" formatCode="0.00E+00">
                  <c:v>94.607708116050404</c:v>
                </c:pt>
                <c:pt idx="264" formatCode="0.00E+00">
                  <c:v>94.807432090959693</c:v>
                </c:pt>
                <c:pt idx="265" formatCode="0.00E+00">
                  <c:v>95.010213559232994</c:v>
                </c:pt>
                <c:pt idx="266" formatCode="0.00E+00">
                  <c:v>95.214675094493103</c:v>
                </c:pt>
                <c:pt idx="267" formatCode="0.00E+00">
                  <c:v>95.419598315818703</c:v>
                </c:pt>
                <c:pt idx="268" formatCode="0.00E+00">
                  <c:v>95.623917657688395</c:v>
                </c:pt>
                <c:pt idx="269" formatCode="0.00E+00">
                  <c:v>95.826712601930197</c:v>
                </c:pt>
                <c:pt idx="270" formatCode="0.00E+00">
                  <c:v>96.027198767218906</c:v>
                </c:pt>
                <c:pt idx="271" formatCode="0.00E+00">
                  <c:v>96.224718214627302</c:v>
                </c:pt>
                <c:pt idx="272" formatCode="0.00E+00">
                  <c:v>96.418729284548604</c:v>
                </c:pt>
                <c:pt idx="273" formatCode="0.00E+00">
                  <c:v>96.608796234638803</c:v>
                </c:pt>
                <c:pt idx="274" formatCode="0.00E+00">
                  <c:v>96.794578984151499</c:v>
                </c:pt>
                <c:pt idx="275" formatCode="0.00E+00">
                  <c:v>96.975819603307798</c:v>
                </c:pt>
                <c:pt idx="276" formatCode="0.00E+00">
                  <c:v>97.152303791429503</c:v>
                </c:pt>
                <c:pt idx="277" formatCode="0.00E+00">
                  <c:v>97.323866198764605</c:v>
                </c:pt>
                <c:pt idx="278" formatCode="0.00E+00">
                  <c:v>97.490384786248498</c:v>
                </c:pt>
                <c:pt idx="279" formatCode="0.00E+00">
                  <c:v>97.651775433627193</c:v>
                </c:pt>
                <c:pt idx="280" formatCode="0.00E+00">
                  <c:v>97.807986914478306</c:v>
                </c:pt>
                <c:pt idx="281" formatCode="0.00E+00">
                  <c:v>97.958996239768396</c:v>
                </c:pt>
                <c:pt idx="282" formatCode="0.00E+00">
                  <c:v>98.104804368042906</c:v>
                </c:pt>
                <c:pt idx="283" formatCode="0.00E+00">
                  <c:v>98.245432277659901</c:v>
                </c:pt>
                <c:pt idx="284" formatCode="0.00E+00">
                  <c:v>98.380917393737505</c:v>
                </c:pt>
                <c:pt idx="285" formatCode="0.00E+00">
                  <c:v>98.511310359862094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F0-478D-8F1A-5CEA460F9E5C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'fig2'!$B$6:$B$291</c:f>
              <c:numCache>
                <c:formatCode>General</c:formatCode>
                <c:ptCount val="28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  <c:pt idx="36">
                  <c:v>2051</c:v>
                </c:pt>
                <c:pt idx="37">
                  <c:v>2052</c:v>
                </c:pt>
                <c:pt idx="38">
                  <c:v>2053</c:v>
                </c:pt>
                <c:pt idx="39">
                  <c:v>2054</c:v>
                </c:pt>
                <c:pt idx="40">
                  <c:v>2055</c:v>
                </c:pt>
                <c:pt idx="41">
                  <c:v>2056</c:v>
                </c:pt>
                <c:pt idx="42">
                  <c:v>2057</c:v>
                </c:pt>
                <c:pt idx="43">
                  <c:v>2058</c:v>
                </c:pt>
                <c:pt idx="44">
                  <c:v>2059</c:v>
                </c:pt>
                <c:pt idx="45">
                  <c:v>2060</c:v>
                </c:pt>
                <c:pt idx="46">
                  <c:v>2061</c:v>
                </c:pt>
                <c:pt idx="47">
                  <c:v>2062</c:v>
                </c:pt>
                <c:pt idx="48">
                  <c:v>2063</c:v>
                </c:pt>
                <c:pt idx="49">
                  <c:v>2064</c:v>
                </c:pt>
                <c:pt idx="50">
                  <c:v>2065</c:v>
                </c:pt>
                <c:pt idx="51">
                  <c:v>2066</c:v>
                </c:pt>
                <c:pt idx="52">
                  <c:v>2067</c:v>
                </c:pt>
                <c:pt idx="53">
                  <c:v>2068</c:v>
                </c:pt>
                <c:pt idx="54">
                  <c:v>2069</c:v>
                </c:pt>
                <c:pt idx="55">
                  <c:v>2070</c:v>
                </c:pt>
                <c:pt idx="56">
                  <c:v>2071</c:v>
                </c:pt>
                <c:pt idx="57">
                  <c:v>2072</c:v>
                </c:pt>
                <c:pt idx="58">
                  <c:v>2073</c:v>
                </c:pt>
                <c:pt idx="59">
                  <c:v>2074</c:v>
                </c:pt>
                <c:pt idx="60">
                  <c:v>2075</c:v>
                </c:pt>
                <c:pt idx="61">
                  <c:v>2076</c:v>
                </c:pt>
                <c:pt idx="62">
                  <c:v>2077</c:v>
                </c:pt>
                <c:pt idx="63">
                  <c:v>2078</c:v>
                </c:pt>
                <c:pt idx="64">
                  <c:v>2079</c:v>
                </c:pt>
                <c:pt idx="65">
                  <c:v>2080</c:v>
                </c:pt>
                <c:pt idx="66">
                  <c:v>2081</c:v>
                </c:pt>
                <c:pt idx="67">
                  <c:v>2082</c:v>
                </c:pt>
                <c:pt idx="68">
                  <c:v>2083</c:v>
                </c:pt>
                <c:pt idx="69">
                  <c:v>2084</c:v>
                </c:pt>
                <c:pt idx="70">
                  <c:v>2085</c:v>
                </c:pt>
                <c:pt idx="71">
                  <c:v>2086</c:v>
                </c:pt>
                <c:pt idx="72">
                  <c:v>2087</c:v>
                </c:pt>
                <c:pt idx="73">
                  <c:v>2088</c:v>
                </c:pt>
                <c:pt idx="74">
                  <c:v>2089</c:v>
                </c:pt>
                <c:pt idx="75">
                  <c:v>2090</c:v>
                </c:pt>
                <c:pt idx="76">
                  <c:v>2091</c:v>
                </c:pt>
                <c:pt idx="77">
                  <c:v>2092</c:v>
                </c:pt>
                <c:pt idx="78">
                  <c:v>2093</c:v>
                </c:pt>
                <c:pt idx="79">
                  <c:v>2094</c:v>
                </c:pt>
                <c:pt idx="80">
                  <c:v>2095</c:v>
                </c:pt>
                <c:pt idx="81">
                  <c:v>2096</c:v>
                </c:pt>
                <c:pt idx="82">
                  <c:v>2097</c:v>
                </c:pt>
                <c:pt idx="83">
                  <c:v>2098</c:v>
                </c:pt>
                <c:pt idx="84">
                  <c:v>2099</c:v>
                </c:pt>
                <c:pt idx="85">
                  <c:v>2100</c:v>
                </c:pt>
                <c:pt idx="86">
                  <c:v>2101</c:v>
                </c:pt>
                <c:pt idx="87">
                  <c:v>2102</c:v>
                </c:pt>
                <c:pt idx="88">
                  <c:v>2103</c:v>
                </c:pt>
                <c:pt idx="89">
                  <c:v>2104</c:v>
                </c:pt>
                <c:pt idx="90">
                  <c:v>2105</c:v>
                </c:pt>
                <c:pt idx="91">
                  <c:v>2106</c:v>
                </c:pt>
                <c:pt idx="92">
                  <c:v>2107</c:v>
                </c:pt>
                <c:pt idx="93">
                  <c:v>2108</c:v>
                </c:pt>
                <c:pt idx="94">
                  <c:v>2109</c:v>
                </c:pt>
                <c:pt idx="95">
                  <c:v>2110</c:v>
                </c:pt>
                <c:pt idx="96">
                  <c:v>2111</c:v>
                </c:pt>
                <c:pt idx="97">
                  <c:v>2112</c:v>
                </c:pt>
                <c:pt idx="98">
                  <c:v>2113</c:v>
                </c:pt>
                <c:pt idx="99">
                  <c:v>2114</c:v>
                </c:pt>
                <c:pt idx="100">
                  <c:v>2115</c:v>
                </c:pt>
                <c:pt idx="101">
                  <c:v>2116</c:v>
                </c:pt>
                <c:pt idx="102">
                  <c:v>2117</c:v>
                </c:pt>
                <c:pt idx="103">
                  <c:v>2118</c:v>
                </c:pt>
                <c:pt idx="104">
                  <c:v>2119</c:v>
                </c:pt>
                <c:pt idx="105">
                  <c:v>2120</c:v>
                </c:pt>
                <c:pt idx="106">
                  <c:v>2121</c:v>
                </c:pt>
                <c:pt idx="107">
                  <c:v>2122</c:v>
                </c:pt>
                <c:pt idx="108">
                  <c:v>2123</c:v>
                </c:pt>
                <c:pt idx="109">
                  <c:v>2124</c:v>
                </c:pt>
                <c:pt idx="110">
                  <c:v>2125</c:v>
                </c:pt>
                <c:pt idx="111">
                  <c:v>2126</c:v>
                </c:pt>
                <c:pt idx="112">
                  <c:v>2127</c:v>
                </c:pt>
                <c:pt idx="113">
                  <c:v>2128</c:v>
                </c:pt>
                <c:pt idx="114">
                  <c:v>2129</c:v>
                </c:pt>
                <c:pt idx="115">
                  <c:v>2130</c:v>
                </c:pt>
                <c:pt idx="116">
                  <c:v>2131</c:v>
                </c:pt>
                <c:pt idx="117">
                  <c:v>2132</c:v>
                </c:pt>
                <c:pt idx="118">
                  <c:v>2133</c:v>
                </c:pt>
                <c:pt idx="119">
                  <c:v>2134</c:v>
                </c:pt>
                <c:pt idx="120">
                  <c:v>2135</c:v>
                </c:pt>
                <c:pt idx="121">
                  <c:v>2136</c:v>
                </c:pt>
                <c:pt idx="122">
                  <c:v>2137</c:v>
                </c:pt>
                <c:pt idx="123">
                  <c:v>2138</c:v>
                </c:pt>
                <c:pt idx="124">
                  <c:v>2139</c:v>
                </c:pt>
                <c:pt idx="125">
                  <c:v>2140</c:v>
                </c:pt>
                <c:pt idx="126">
                  <c:v>2141</c:v>
                </c:pt>
                <c:pt idx="127">
                  <c:v>2142</c:v>
                </c:pt>
                <c:pt idx="128">
                  <c:v>2143</c:v>
                </c:pt>
                <c:pt idx="129">
                  <c:v>2144</c:v>
                </c:pt>
                <c:pt idx="130">
                  <c:v>2145</c:v>
                </c:pt>
                <c:pt idx="131">
                  <c:v>2146</c:v>
                </c:pt>
                <c:pt idx="132">
                  <c:v>2147</c:v>
                </c:pt>
                <c:pt idx="133">
                  <c:v>2148</c:v>
                </c:pt>
                <c:pt idx="134">
                  <c:v>2149</c:v>
                </c:pt>
                <c:pt idx="135">
                  <c:v>2150</c:v>
                </c:pt>
                <c:pt idx="136">
                  <c:v>2151</c:v>
                </c:pt>
                <c:pt idx="137">
                  <c:v>2152</c:v>
                </c:pt>
                <c:pt idx="138">
                  <c:v>2153</c:v>
                </c:pt>
                <c:pt idx="139">
                  <c:v>2154</c:v>
                </c:pt>
                <c:pt idx="140">
                  <c:v>2155</c:v>
                </c:pt>
                <c:pt idx="141">
                  <c:v>2156</c:v>
                </c:pt>
                <c:pt idx="142">
                  <c:v>2157</c:v>
                </c:pt>
                <c:pt idx="143">
                  <c:v>2158</c:v>
                </c:pt>
                <c:pt idx="144">
                  <c:v>2159</c:v>
                </c:pt>
                <c:pt idx="145">
                  <c:v>2160</c:v>
                </c:pt>
                <c:pt idx="146">
                  <c:v>2161</c:v>
                </c:pt>
                <c:pt idx="147">
                  <c:v>2162</c:v>
                </c:pt>
                <c:pt idx="148">
                  <c:v>2163</c:v>
                </c:pt>
                <c:pt idx="149">
                  <c:v>2164</c:v>
                </c:pt>
                <c:pt idx="150">
                  <c:v>2165</c:v>
                </c:pt>
                <c:pt idx="151">
                  <c:v>2166</c:v>
                </c:pt>
                <c:pt idx="152">
                  <c:v>2167</c:v>
                </c:pt>
                <c:pt idx="153">
                  <c:v>2168</c:v>
                </c:pt>
                <c:pt idx="154">
                  <c:v>2169</c:v>
                </c:pt>
                <c:pt idx="155">
                  <c:v>2170</c:v>
                </c:pt>
                <c:pt idx="156">
                  <c:v>2171</c:v>
                </c:pt>
                <c:pt idx="157">
                  <c:v>2172</c:v>
                </c:pt>
                <c:pt idx="158">
                  <c:v>2173</c:v>
                </c:pt>
                <c:pt idx="159">
                  <c:v>2174</c:v>
                </c:pt>
                <c:pt idx="160">
                  <c:v>2175</c:v>
                </c:pt>
                <c:pt idx="161">
                  <c:v>2176</c:v>
                </c:pt>
                <c:pt idx="162">
                  <c:v>2177</c:v>
                </c:pt>
                <c:pt idx="163">
                  <c:v>2178</c:v>
                </c:pt>
                <c:pt idx="164">
                  <c:v>2179</c:v>
                </c:pt>
                <c:pt idx="165">
                  <c:v>2180</c:v>
                </c:pt>
                <c:pt idx="166">
                  <c:v>2181</c:v>
                </c:pt>
                <c:pt idx="167">
                  <c:v>2182</c:v>
                </c:pt>
                <c:pt idx="168">
                  <c:v>2183</c:v>
                </c:pt>
                <c:pt idx="169">
                  <c:v>2184</c:v>
                </c:pt>
                <c:pt idx="170">
                  <c:v>2185</c:v>
                </c:pt>
                <c:pt idx="171">
                  <c:v>2186</c:v>
                </c:pt>
                <c:pt idx="172">
                  <c:v>2187</c:v>
                </c:pt>
                <c:pt idx="173">
                  <c:v>2188</c:v>
                </c:pt>
                <c:pt idx="174">
                  <c:v>2189</c:v>
                </c:pt>
                <c:pt idx="175">
                  <c:v>2190</c:v>
                </c:pt>
                <c:pt idx="176">
                  <c:v>2191</c:v>
                </c:pt>
                <c:pt idx="177">
                  <c:v>2192</c:v>
                </c:pt>
                <c:pt idx="178">
                  <c:v>2193</c:v>
                </c:pt>
                <c:pt idx="179">
                  <c:v>2194</c:v>
                </c:pt>
                <c:pt idx="180">
                  <c:v>2195</c:v>
                </c:pt>
                <c:pt idx="181">
                  <c:v>2196</c:v>
                </c:pt>
                <c:pt idx="182">
                  <c:v>2197</c:v>
                </c:pt>
                <c:pt idx="183">
                  <c:v>2198</c:v>
                </c:pt>
                <c:pt idx="184">
                  <c:v>2199</c:v>
                </c:pt>
                <c:pt idx="185">
                  <c:v>2200</c:v>
                </c:pt>
                <c:pt idx="186">
                  <c:v>2201</c:v>
                </c:pt>
                <c:pt idx="187">
                  <c:v>2202</c:v>
                </c:pt>
                <c:pt idx="188">
                  <c:v>2203</c:v>
                </c:pt>
                <c:pt idx="189">
                  <c:v>2204</c:v>
                </c:pt>
                <c:pt idx="190">
                  <c:v>2205</c:v>
                </c:pt>
                <c:pt idx="191">
                  <c:v>2206</c:v>
                </c:pt>
                <c:pt idx="192">
                  <c:v>2207</c:v>
                </c:pt>
                <c:pt idx="193">
                  <c:v>2208</c:v>
                </c:pt>
                <c:pt idx="194">
                  <c:v>2209</c:v>
                </c:pt>
                <c:pt idx="195">
                  <c:v>2210</c:v>
                </c:pt>
                <c:pt idx="196">
                  <c:v>2211</c:v>
                </c:pt>
                <c:pt idx="197">
                  <c:v>2212</c:v>
                </c:pt>
                <c:pt idx="198">
                  <c:v>2213</c:v>
                </c:pt>
                <c:pt idx="199">
                  <c:v>2214</c:v>
                </c:pt>
                <c:pt idx="200">
                  <c:v>2215</c:v>
                </c:pt>
                <c:pt idx="201">
                  <c:v>2216</c:v>
                </c:pt>
                <c:pt idx="202">
                  <c:v>2217</c:v>
                </c:pt>
                <c:pt idx="203">
                  <c:v>2218</c:v>
                </c:pt>
                <c:pt idx="204">
                  <c:v>2219</c:v>
                </c:pt>
                <c:pt idx="205">
                  <c:v>2220</c:v>
                </c:pt>
                <c:pt idx="206">
                  <c:v>2221</c:v>
                </c:pt>
                <c:pt idx="207">
                  <c:v>2222</c:v>
                </c:pt>
                <c:pt idx="208">
                  <c:v>2223</c:v>
                </c:pt>
                <c:pt idx="209">
                  <c:v>2224</c:v>
                </c:pt>
                <c:pt idx="210">
                  <c:v>2225</c:v>
                </c:pt>
                <c:pt idx="211">
                  <c:v>2226</c:v>
                </c:pt>
                <c:pt idx="212">
                  <c:v>2227</c:v>
                </c:pt>
                <c:pt idx="213">
                  <c:v>2228</c:v>
                </c:pt>
                <c:pt idx="214">
                  <c:v>2229</c:v>
                </c:pt>
                <c:pt idx="215">
                  <c:v>2230</c:v>
                </c:pt>
                <c:pt idx="216">
                  <c:v>2231</c:v>
                </c:pt>
                <c:pt idx="217">
                  <c:v>2232</c:v>
                </c:pt>
                <c:pt idx="218">
                  <c:v>2233</c:v>
                </c:pt>
                <c:pt idx="219">
                  <c:v>2234</c:v>
                </c:pt>
                <c:pt idx="220">
                  <c:v>2235</c:v>
                </c:pt>
                <c:pt idx="221">
                  <c:v>2236</c:v>
                </c:pt>
                <c:pt idx="222">
                  <c:v>2237</c:v>
                </c:pt>
                <c:pt idx="223">
                  <c:v>2238</c:v>
                </c:pt>
                <c:pt idx="224">
                  <c:v>2239</c:v>
                </c:pt>
                <c:pt idx="225">
                  <c:v>2240</c:v>
                </c:pt>
                <c:pt idx="226">
                  <c:v>2241</c:v>
                </c:pt>
                <c:pt idx="227">
                  <c:v>2242</c:v>
                </c:pt>
                <c:pt idx="228">
                  <c:v>2243</c:v>
                </c:pt>
                <c:pt idx="229">
                  <c:v>2244</c:v>
                </c:pt>
                <c:pt idx="230">
                  <c:v>2245</c:v>
                </c:pt>
                <c:pt idx="231">
                  <c:v>2246</c:v>
                </c:pt>
                <c:pt idx="232">
                  <c:v>2247</c:v>
                </c:pt>
                <c:pt idx="233">
                  <c:v>2248</c:v>
                </c:pt>
                <c:pt idx="234">
                  <c:v>2249</c:v>
                </c:pt>
                <c:pt idx="235">
                  <c:v>2250</c:v>
                </c:pt>
                <c:pt idx="236">
                  <c:v>2251</c:v>
                </c:pt>
                <c:pt idx="237">
                  <c:v>2252</c:v>
                </c:pt>
                <c:pt idx="238">
                  <c:v>2253</c:v>
                </c:pt>
                <c:pt idx="239">
                  <c:v>2254</c:v>
                </c:pt>
                <c:pt idx="240">
                  <c:v>2255</c:v>
                </c:pt>
                <c:pt idx="241">
                  <c:v>2256</c:v>
                </c:pt>
                <c:pt idx="242">
                  <c:v>2257</c:v>
                </c:pt>
                <c:pt idx="243">
                  <c:v>2258</c:v>
                </c:pt>
                <c:pt idx="244">
                  <c:v>2259</c:v>
                </c:pt>
                <c:pt idx="245">
                  <c:v>2260</c:v>
                </c:pt>
                <c:pt idx="246">
                  <c:v>2261</c:v>
                </c:pt>
                <c:pt idx="247">
                  <c:v>2262</c:v>
                </c:pt>
                <c:pt idx="248">
                  <c:v>2263</c:v>
                </c:pt>
                <c:pt idx="249">
                  <c:v>2264</c:v>
                </c:pt>
                <c:pt idx="250">
                  <c:v>2265</c:v>
                </c:pt>
                <c:pt idx="251">
                  <c:v>2266</c:v>
                </c:pt>
                <c:pt idx="252">
                  <c:v>2267</c:v>
                </c:pt>
                <c:pt idx="253">
                  <c:v>2268</c:v>
                </c:pt>
                <c:pt idx="254">
                  <c:v>2269</c:v>
                </c:pt>
                <c:pt idx="255">
                  <c:v>2270</c:v>
                </c:pt>
                <c:pt idx="256">
                  <c:v>2271</c:v>
                </c:pt>
                <c:pt idx="257">
                  <c:v>2272</c:v>
                </c:pt>
                <c:pt idx="258">
                  <c:v>2273</c:v>
                </c:pt>
                <c:pt idx="259">
                  <c:v>2274</c:v>
                </c:pt>
                <c:pt idx="260">
                  <c:v>2275</c:v>
                </c:pt>
                <c:pt idx="261">
                  <c:v>2276</c:v>
                </c:pt>
                <c:pt idx="262">
                  <c:v>2277</c:v>
                </c:pt>
                <c:pt idx="263">
                  <c:v>2278</c:v>
                </c:pt>
                <c:pt idx="264">
                  <c:v>2279</c:v>
                </c:pt>
                <c:pt idx="265">
                  <c:v>2280</c:v>
                </c:pt>
                <c:pt idx="266">
                  <c:v>2281</c:v>
                </c:pt>
                <c:pt idx="267">
                  <c:v>2282</c:v>
                </c:pt>
                <c:pt idx="268">
                  <c:v>2283</c:v>
                </c:pt>
                <c:pt idx="269">
                  <c:v>2284</c:v>
                </c:pt>
                <c:pt idx="270">
                  <c:v>2285</c:v>
                </c:pt>
                <c:pt idx="271">
                  <c:v>2286</c:v>
                </c:pt>
                <c:pt idx="272">
                  <c:v>2287</c:v>
                </c:pt>
                <c:pt idx="273">
                  <c:v>2288</c:v>
                </c:pt>
                <c:pt idx="274">
                  <c:v>2289</c:v>
                </c:pt>
                <c:pt idx="275">
                  <c:v>2290</c:v>
                </c:pt>
                <c:pt idx="276">
                  <c:v>2291</c:v>
                </c:pt>
                <c:pt idx="277">
                  <c:v>2292</c:v>
                </c:pt>
                <c:pt idx="278">
                  <c:v>2293</c:v>
                </c:pt>
                <c:pt idx="279">
                  <c:v>2294</c:v>
                </c:pt>
                <c:pt idx="280">
                  <c:v>2295</c:v>
                </c:pt>
                <c:pt idx="281">
                  <c:v>2296</c:v>
                </c:pt>
                <c:pt idx="282">
                  <c:v>2297</c:v>
                </c:pt>
                <c:pt idx="283">
                  <c:v>2298</c:v>
                </c:pt>
                <c:pt idx="284">
                  <c:v>2299</c:v>
                </c:pt>
                <c:pt idx="285">
                  <c:v>2300</c:v>
                </c:pt>
              </c:numCache>
            </c:numRef>
          </c:xVal>
          <c:yVal>
            <c:numRef>
              <c:f>'fig2'!$AU$6:$AU$291</c:f>
              <c:numCache>
                <c:formatCode>General</c:formatCode>
                <c:ptCount val="286"/>
                <c:pt idx="0">
                  <c:v>5.4465995999999999</c:v>
                </c:pt>
                <c:pt idx="1">
                  <c:v>5.5236307134661304</c:v>
                </c:pt>
                <c:pt idx="2">
                  <c:v>5.5958793264733799</c:v>
                </c:pt>
                <c:pt idx="3">
                  <c:v>5.6673767915307502</c:v>
                </c:pt>
                <c:pt idx="4">
                  <c:v>5.7384296824613896</c:v>
                </c:pt>
                <c:pt idx="5">
                  <c:v>5.8093097889900696</c:v>
                </c:pt>
                <c:pt idx="6">
                  <c:v>5.88025201161153</c:v>
                </c:pt>
                <c:pt idx="7">
                  <c:v>5.9514542348411199</c:v>
                </c:pt>
                <c:pt idx="8">
                  <c:v>6.0230724852407898</c:v>
                </c:pt>
                <c:pt idx="9">
                  <c:v>6.0952234758843797</c:v>
                </c:pt>
                <c:pt idx="10">
                  <c:v>6.1679860673212596</c:v>
                </c:pt>
                <c:pt idx="11">
                  <c:v>8.6013752647364203</c:v>
                </c:pt>
                <c:pt idx="12">
                  <c:v>10.6127172968146</c:v>
                </c:pt>
                <c:pt idx="13">
                  <c:v>12.700594694068201</c:v>
                </c:pt>
                <c:pt idx="14">
                  <c:v>14.789967107396899</c:v>
                </c:pt>
                <c:pt idx="15">
                  <c:v>16.697755077425899</c:v>
                </c:pt>
                <c:pt idx="16">
                  <c:v>18.548566293534101</c:v>
                </c:pt>
                <c:pt idx="17">
                  <c:v>20.3735318847781</c:v>
                </c:pt>
                <c:pt idx="18">
                  <c:v>22.016383795341401</c:v>
                </c:pt>
                <c:pt idx="19">
                  <c:v>23.623713172513899</c:v>
                </c:pt>
                <c:pt idx="20">
                  <c:v>25.149933780719401</c:v>
                </c:pt>
                <c:pt idx="21">
                  <c:v>26.594157937742601</c:v>
                </c:pt>
                <c:pt idx="22">
                  <c:v>27.956789581740999</c:v>
                </c:pt>
                <c:pt idx="23">
                  <c:v>29.2767719140259</c:v>
                </c:pt>
                <c:pt idx="24">
                  <c:v>30.477633404680301</c:v>
                </c:pt>
                <c:pt idx="25">
                  <c:v>31.640056923664801</c:v>
                </c:pt>
                <c:pt idx="26">
                  <c:v>32.726910944952103</c:v>
                </c:pt>
                <c:pt idx="27">
                  <c:v>33.741859350104001</c:v>
                </c:pt>
                <c:pt idx="28">
                  <c:v>34.688884725880598</c:v>
                </c:pt>
                <c:pt idx="29">
                  <c:v>35.572001167556998</c:v>
                </c:pt>
                <c:pt idx="30">
                  <c:v>36.395194774187502</c:v>
                </c:pt>
                <c:pt idx="31">
                  <c:v>37.162378521839997</c:v>
                </c:pt>
                <c:pt idx="32">
                  <c:v>37.911711247997602</c:v>
                </c:pt>
                <c:pt idx="33">
                  <c:v>38.609823446134598</c:v>
                </c:pt>
                <c:pt idx="34">
                  <c:v>39.226579764392703</c:v>
                </c:pt>
                <c:pt idx="35">
                  <c:v>39.835669074573403</c:v>
                </c:pt>
                <c:pt idx="36">
                  <c:v>40.404462352259699</c:v>
                </c:pt>
                <c:pt idx="37">
                  <c:v>40.9360012701705</c:v>
                </c:pt>
                <c:pt idx="38">
                  <c:v>41.433393952066297</c:v>
                </c:pt>
                <c:pt idx="39">
                  <c:v>41.932540011537398</c:v>
                </c:pt>
                <c:pt idx="40">
                  <c:v>42.368176844805802</c:v>
                </c:pt>
                <c:pt idx="41">
                  <c:v>42.810522965448897</c:v>
                </c:pt>
                <c:pt idx="42">
                  <c:v>43.194690484149</c:v>
                </c:pt>
                <c:pt idx="43">
                  <c:v>43.590119351969598</c:v>
                </c:pt>
                <c:pt idx="44">
                  <c:v>43.9645303251814</c:v>
                </c:pt>
                <c:pt idx="45">
                  <c:v>44.319673822428598</c:v>
                </c:pt>
                <c:pt idx="46">
                  <c:v>44.657437961962401</c:v>
                </c:pt>
                <c:pt idx="47">
                  <c:v>44.979554015230804</c:v>
                </c:pt>
                <c:pt idx="48">
                  <c:v>45.287606146829802</c:v>
                </c:pt>
                <c:pt idx="49">
                  <c:v>45.583042345194201</c:v>
                </c:pt>
                <c:pt idx="50">
                  <c:v>45.867184457692197</c:v>
                </c:pt>
                <c:pt idx="51">
                  <c:v>46.1741003266253</c:v>
                </c:pt>
                <c:pt idx="52">
                  <c:v>46.437541953941498</c:v>
                </c:pt>
                <c:pt idx="53">
                  <c:v>46.725838826102702</c:v>
                </c:pt>
                <c:pt idx="54">
                  <c:v>46.972577752841701</c:v>
                </c:pt>
                <c:pt idx="55">
                  <c:v>47.246222185137199</c:v>
                </c:pt>
                <c:pt idx="56">
                  <c:v>47.895200848476797</c:v>
                </c:pt>
                <c:pt idx="57">
                  <c:v>47.7637782387878</c:v>
                </c:pt>
                <c:pt idx="58">
                  <c:v>48.443022171476102</c:v>
                </c:pt>
                <c:pt idx="59">
                  <c:v>48.295703614810797</c:v>
                </c:pt>
                <c:pt idx="60">
                  <c:v>48.578097145761497</c:v>
                </c:pt>
                <c:pt idx="61">
                  <c:v>49.2260200942588</c:v>
                </c:pt>
                <c:pt idx="62">
                  <c:v>49.092290661274397</c:v>
                </c:pt>
                <c:pt idx="63">
                  <c:v>49.773506171894098</c:v>
                </c:pt>
                <c:pt idx="64">
                  <c:v>49.592722820248802</c:v>
                </c:pt>
                <c:pt idx="65">
                  <c:v>49.863328250323498</c:v>
                </c:pt>
                <c:pt idx="66">
                  <c:v>50.5530406360649</c:v>
                </c:pt>
                <c:pt idx="67">
                  <c:v>50.812014729495402</c:v>
                </c:pt>
                <c:pt idx="68">
                  <c:v>51.100552524138401</c:v>
                </c:pt>
                <c:pt idx="69">
                  <c:v>51.385330110938497</c:v>
                </c:pt>
                <c:pt idx="70">
                  <c:v>51.629867840452199</c:v>
                </c:pt>
                <c:pt idx="71">
                  <c:v>51.909425500631897</c:v>
                </c:pt>
                <c:pt idx="72">
                  <c:v>52.188186948032403</c:v>
                </c:pt>
                <c:pt idx="73">
                  <c:v>52.542329211470701</c:v>
                </c:pt>
                <c:pt idx="74">
                  <c:v>52.962391706174103</c:v>
                </c:pt>
                <c:pt idx="75">
                  <c:v>53.439143590457</c:v>
                </c:pt>
                <c:pt idx="76">
                  <c:v>53.964325208072196</c:v>
                </c:pt>
                <c:pt idx="77">
                  <c:v>54.530538139089501</c:v>
                </c:pt>
                <c:pt idx="78">
                  <c:v>55.176161400099602</c:v>
                </c:pt>
                <c:pt idx="79">
                  <c:v>55.801321829863397</c:v>
                </c:pt>
                <c:pt idx="80">
                  <c:v>56.496432148320899</c:v>
                </c:pt>
                <c:pt idx="81">
                  <c:v>57.206949837925201</c:v>
                </c:pt>
                <c:pt idx="82">
                  <c:v>57.8798797070178</c:v>
                </c:pt>
                <c:pt idx="83">
                  <c:v>58.612924140703399</c:v>
                </c:pt>
                <c:pt idx="84">
                  <c:v>59.350096346529803</c:v>
                </c:pt>
                <c:pt idx="85">
                  <c:v>60.088005242893502</c:v>
                </c:pt>
                <c:pt idx="86">
                  <c:v>60.8750881885192</c:v>
                </c:pt>
                <c:pt idx="87">
                  <c:v>61.6027323150171</c:v>
                </c:pt>
                <c:pt idx="88">
                  <c:v>62.376273283069899</c:v>
                </c:pt>
                <c:pt idx="89">
                  <c:v>63.0862971299821</c:v>
                </c:pt>
                <c:pt idx="90">
                  <c:v>63.840277552230098</c:v>
                </c:pt>
                <c:pt idx="91">
                  <c:v>64.580499424408799</c:v>
                </c:pt>
                <c:pt idx="92">
                  <c:v>65.305591604618002</c:v>
                </c:pt>
                <c:pt idx="93">
                  <c:v>66.015019719245402</c:v>
                </c:pt>
                <c:pt idx="94">
                  <c:v>66.708355695262597</c:v>
                </c:pt>
                <c:pt idx="95">
                  <c:v>67.3852640116841</c:v>
                </c:pt>
                <c:pt idx="96">
                  <c:v>68.682807501393199</c:v>
                </c:pt>
                <c:pt idx="97">
                  <c:v>68.755341575812196</c:v>
                </c:pt>
                <c:pt idx="98">
                  <c:v>69.4236028697986</c:v>
                </c:pt>
                <c:pt idx="99">
                  <c:v>70.691392119564995</c:v>
                </c:pt>
                <c:pt idx="100">
                  <c:v>71.352193782774705</c:v>
                </c:pt>
                <c:pt idx="101">
                  <c:v>71.983676083351995</c:v>
                </c:pt>
                <c:pt idx="102">
                  <c:v>72.5951138475627</c:v>
                </c:pt>
                <c:pt idx="103">
                  <c:v>73.243931340569105</c:v>
                </c:pt>
                <c:pt idx="104">
                  <c:v>73.812586714758197</c:v>
                </c:pt>
                <c:pt idx="105">
                  <c:v>74.419745989796596</c:v>
                </c:pt>
                <c:pt idx="106">
                  <c:v>75.005315580398303</c:v>
                </c:pt>
                <c:pt idx="107">
                  <c:v>75.569542981744704</c:v>
                </c:pt>
                <c:pt idx="108">
                  <c:v>76.056496074601199</c:v>
                </c:pt>
                <c:pt idx="109">
                  <c:v>76.585934922705803</c:v>
                </c:pt>
                <c:pt idx="110">
                  <c:v>77.097429176254394</c:v>
                </c:pt>
                <c:pt idx="111">
                  <c:v>77.591006467881897</c:v>
                </c:pt>
                <c:pt idx="112">
                  <c:v>78.124906840819605</c:v>
                </c:pt>
                <c:pt idx="113">
                  <c:v>78.580835350693206</c:v>
                </c:pt>
                <c:pt idx="114">
                  <c:v>79.021165843424996</c:v>
                </c:pt>
                <c:pt idx="115">
                  <c:v>79.505107258448504</c:v>
                </c:pt>
                <c:pt idx="116">
                  <c:v>79.913933002205994</c:v>
                </c:pt>
                <c:pt idx="117">
                  <c:v>80.367433203369899</c:v>
                </c:pt>
                <c:pt idx="118">
                  <c:v>80.747623239311594</c:v>
                </c:pt>
                <c:pt idx="119">
                  <c:v>81.931875939319497</c:v>
                </c:pt>
                <c:pt idx="120">
                  <c:v>81.602260455798501</c:v>
                </c:pt>
                <c:pt idx="121">
                  <c:v>82.760057107735506</c:v>
                </c:pt>
                <c:pt idx="122">
                  <c:v>82.391381694615006</c:v>
                </c:pt>
                <c:pt idx="123">
                  <c:v>83.537820813033505</c:v>
                </c:pt>
                <c:pt idx="124">
                  <c:v>83.924163700713507</c:v>
                </c:pt>
                <c:pt idx="125">
                  <c:v>84.287454415684707</c:v>
                </c:pt>
                <c:pt idx="126">
                  <c:v>84.700805199847295</c:v>
                </c:pt>
                <c:pt idx="127">
                  <c:v>85.041502120051206</c:v>
                </c:pt>
                <c:pt idx="128">
                  <c:v>85.3737293209592</c:v>
                </c:pt>
                <c:pt idx="129">
                  <c:v>85.758869968456494</c:v>
                </c:pt>
                <c:pt idx="130">
                  <c:v>86.073431433074006</c:v>
                </c:pt>
                <c:pt idx="131">
                  <c:v>86.441466229485201</c:v>
                </c:pt>
                <c:pt idx="132">
                  <c:v>86.740186685388494</c:v>
                </c:pt>
                <c:pt idx="133">
                  <c:v>87.093828583122502</c:v>
                </c:pt>
                <c:pt idx="134">
                  <c:v>87.3791787138491</c:v>
                </c:pt>
                <c:pt idx="135">
                  <c:v>87.720713707432793</c:v>
                </c:pt>
                <c:pt idx="136">
                  <c:v>88.055089099857994</c:v>
                </c:pt>
                <c:pt idx="137">
                  <c:v>88.321555990663498</c:v>
                </c:pt>
                <c:pt idx="138">
                  <c:v>88.646055630076802</c:v>
                </c:pt>
                <c:pt idx="139">
                  <c:v>88.964896854259493</c:v>
                </c:pt>
                <c:pt idx="140">
                  <c:v>89.216896693382907</c:v>
                </c:pt>
                <c:pt idx="141">
                  <c:v>89.528480616560003</c:v>
                </c:pt>
                <c:pt idx="142">
                  <c:v>89.805866742408099</c:v>
                </c:pt>
                <c:pt idx="143">
                  <c:v>90.052895038706893</c:v>
                </c:pt>
                <c:pt idx="144">
                  <c:v>90.274683486753403</c:v>
                </c:pt>
                <c:pt idx="145">
                  <c:v>90.416698923478293</c:v>
                </c:pt>
                <c:pt idx="146">
                  <c:v>90.606282427224102</c:v>
                </c:pt>
                <c:pt idx="147">
                  <c:v>90.784549589634906</c:v>
                </c:pt>
                <c:pt idx="148">
                  <c:v>90.954149417696996</c:v>
                </c:pt>
                <c:pt idx="149">
                  <c:v>91.118419936121199</c:v>
                </c:pt>
                <c:pt idx="150">
                  <c:v>91.2803196957626</c:v>
                </c:pt>
                <c:pt idx="151">
                  <c:v>89.975616962988298</c:v>
                </c:pt>
                <c:pt idx="152">
                  <c:v>88.717091899197499</c:v>
                </c:pt>
                <c:pt idx="153">
                  <c:v>87.694234143206003</c:v>
                </c:pt>
                <c:pt idx="154">
                  <c:v>85.906597259974504</c:v>
                </c:pt>
                <c:pt idx="155">
                  <c:v>85.293377217432194</c:v>
                </c:pt>
                <c:pt idx="156">
                  <c:v>84.825343940154198</c:v>
                </c:pt>
                <c:pt idx="157">
                  <c:v>84.513457712703797</c:v>
                </c:pt>
                <c:pt idx="158">
                  <c:v>84.244145319281401</c:v>
                </c:pt>
                <c:pt idx="159">
                  <c:v>84.106683183311702</c:v>
                </c:pt>
                <c:pt idx="160">
                  <c:v>84.034855091366794</c:v>
                </c:pt>
                <c:pt idx="161">
                  <c:v>84.0184473776186</c:v>
                </c:pt>
                <c:pt idx="162">
                  <c:v>83.998157741756401</c:v>
                </c:pt>
                <c:pt idx="163">
                  <c:v>84.078251942723597</c:v>
                </c:pt>
                <c:pt idx="164">
                  <c:v>84.192902429527194</c:v>
                </c:pt>
                <c:pt idx="165">
                  <c:v>84.336477857152303</c:v>
                </c:pt>
                <c:pt idx="166">
                  <c:v>84.451134109504807</c:v>
                </c:pt>
                <c:pt idx="167">
                  <c:v>84.649486474293894</c:v>
                </c:pt>
                <c:pt idx="168">
                  <c:v>84.865333357948799</c:v>
                </c:pt>
                <c:pt idx="169">
                  <c:v>85.040278347278999</c:v>
                </c:pt>
                <c:pt idx="170">
                  <c:v>85.291292644738704</c:v>
                </c:pt>
                <c:pt idx="171">
                  <c:v>85.551859037833694</c:v>
                </c:pt>
                <c:pt idx="172">
                  <c:v>85.763738396097196</c:v>
                </c:pt>
                <c:pt idx="173">
                  <c:v>86.047068407098095</c:v>
                </c:pt>
                <c:pt idx="174">
                  <c:v>86.3350349542918</c:v>
                </c:pt>
                <c:pt idx="175">
                  <c:v>86.569382712719104</c:v>
                </c:pt>
                <c:pt idx="176">
                  <c:v>86.8726113655419</c:v>
                </c:pt>
                <c:pt idx="177">
                  <c:v>87.177562096525094</c:v>
                </c:pt>
                <c:pt idx="178">
                  <c:v>87.425800539014702</c:v>
                </c:pt>
                <c:pt idx="179">
                  <c:v>87.741673555090898</c:v>
                </c:pt>
                <c:pt idx="180">
                  <c:v>87.999659314307607</c:v>
                </c:pt>
                <c:pt idx="181">
                  <c:v>88.324497594301306</c:v>
                </c:pt>
                <c:pt idx="182">
                  <c:v>88.589885159973804</c:v>
                </c:pt>
                <c:pt idx="183">
                  <c:v>88.921682792389305</c:v>
                </c:pt>
                <c:pt idx="184">
                  <c:v>89.192811103689806</c:v>
                </c:pt>
                <c:pt idx="185">
                  <c:v>89.530148458394194</c:v>
                </c:pt>
                <c:pt idx="186">
                  <c:v>89.805831442070598</c:v>
                </c:pt>
                <c:pt idx="187">
                  <c:v>90.147684308470602</c:v>
                </c:pt>
                <c:pt idx="188">
                  <c:v>90.427051643415098</c:v>
                </c:pt>
                <c:pt idx="189">
                  <c:v>90.772654621390004</c:v>
                </c:pt>
                <c:pt idx="190">
                  <c:v>91.0550397071802</c:v>
                </c:pt>
                <c:pt idx="191">
                  <c:v>91.403791788655994</c:v>
                </c:pt>
                <c:pt idx="192">
                  <c:v>91.688655882317306</c:v>
                </c:pt>
                <c:pt idx="193">
                  <c:v>92.040057949925696</c:v>
                </c:pt>
                <c:pt idx="194">
                  <c:v>92.326941266234002</c:v>
                </c:pt>
                <c:pt idx="195">
                  <c:v>92.680557029472297</c:v>
                </c:pt>
                <c:pt idx="196">
                  <c:v>92.969049292667506</c:v>
                </c:pt>
                <c:pt idx="197">
                  <c:v>93.324482813645304</c:v>
                </c:pt>
                <c:pt idx="198">
                  <c:v>93.6142072668911</c:v>
                </c:pt>
                <c:pt idx="199">
                  <c:v>93.971091676758604</c:v>
                </c:pt>
                <c:pt idx="200">
                  <c:v>94.261697889981903</c:v>
                </c:pt>
                <c:pt idx="201">
                  <c:v>94.619691158953103</c:v>
                </c:pt>
                <c:pt idx="202">
                  <c:v>94.910853125406703</c:v>
                </c:pt>
                <c:pt idx="203">
                  <c:v>95.269637825756504</c:v>
                </c:pt>
                <c:pt idx="204">
                  <c:v>95.561054806714594</c:v>
                </c:pt>
                <c:pt idx="205">
                  <c:v>95.920339704706507</c:v>
                </c:pt>
                <c:pt idx="206">
                  <c:v>96.211738077355307</c:v>
                </c:pt>
                <c:pt idx="207">
                  <c:v>96.571260115701705</c:v>
                </c:pt>
                <c:pt idx="208">
                  <c:v>96.862395112382998</c:v>
                </c:pt>
                <c:pt idx="209">
                  <c:v>97.221920912319405</c:v>
                </c:pt>
                <c:pt idx="210">
                  <c:v>97.512577624365207</c:v>
                </c:pt>
                <c:pt idx="211">
                  <c:v>97.871904062111696</c:v>
                </c:pt>
                <c:pt idx="212">
                  <c:v>98.161897436274103</c:v>
                </c:pt>
                <c:pt idx="213">
                  <c:v>98.520851151672105</c:v>
                </c:pt>
                <c:pt idx="214">
                  <c:v>98.810024951377102</c:v>
                </c:pt>
                <c:pt idx="215">
                  <c:v>99.168460847398194</c:v>
                </c:pt>
                <c:pt idx="216">
                  <c:v>99.456685705198296</c:v>
                </c:pt>
                <c:pt idx="217">
                  <c:v>99.814484616437397</c:v>
                </c:pt>
                <c:pt idx="218">
                  <c:v>100.101655387976</c:v>
                </c:pt>
                <c:pt idx="219">
                  <c:v>100.45872115362</c:v>
                </c:pt>
                <c:pt idx="220">
                  <c:v>100.744753815346</c:v>
                </c:pt>
                <c:pt idx="221">
                  <c:v>101.10101000481799</c:v>
                </c:pt>
                <c:pt idx="222">
                  <c:v>101.38583833343699</c:v>
                </c:pt>
                <c:pt idx="223">
                  <c:v>101.74122485572801</c:v>
                </c:pt>
                <c:pt idx="224">
                  <c:v>102.024797100123</c:v>
                </c:pt>
                <c:pt idx="225">
                  <c:v>102.37926689271499</c:v>
                </c:pt>
                <c:pt idx="226">
                  <c:v>102.727940140691</c:v>
                </c:pt>
                <c:pt idx="227">
                  <c:v>103.004274600339</c:v>
                </c:pt>
                <c:pt idx="228">
                  <c:v>103.352685368801</c:v>
                </c:pt>
                <c:pt idx="229">
                  <c:v>103.629106032312</c:v>
                </c:pt>
                <c:pt idx="230">
                  <c:v>103.977791875432</c:v>
                </c:pt>
                <c:pt idx="231">
                  <c:v>104.253929064055</c:v>
                </c:pt>
                <c:pt idx="232">
                  <c:v>104.602549616967</c:v>
                </c:pt>
                <c:pt idx="233">
                  <c:v>104.945639794637</c:v>
                </c:pt>
                <c:pt idx="234">
                  <c:v>105.215466997669</c:v>
                </c:pt>
                <c:pt idx="235">
                  <c:v>105.558828847765</c:v>
                </c:pt>
                <c:pt idx="236">
                  <c:v>105.897170260745</c:v>
                </c:pt>
                <c:pt idx="237">
                  <c:v>106.16223441549199</c:v>
                </c:pt>
                <c:pt idx="238">
                  <c:v>106.50170343560499</c:v>
                </c:pt>
                <c:pt idx="239">
                  <c:v>106.768039311013</c:v>
                </c:pt>
                <c:pt idx="240">
                  <c:v>107.108808286966</c:v>
                </c:pt>
                <c:pt idx="241">
                  <c:v>107.444506217484</c:v>
                </c:pt>
                <c:pt idx="242">
                  <c:v>107.706045620894</c:v>
                </c:pt>
                <c:pt idx="243">
                  <c:v>108.04285640615601</c:v>
                </c:pt>
                <c:pt idx="244">
                  <c:v>108.374895435844</c:v>
                </c:pt>
                <c:pt idx="245">
                  <c:v>108.63256769970801</c:v>
                </c:pt>
                <c:pt idx="246">
                  <c:v>108.966236594504</c:v>
                </c:pt>
                <c:pt idx="247">
                  <c:v>109.295310195911</c:v>
                </c:pt>
                <c:pt idx="248">
                  <c:v>109.61948953667699</c:v>
                </c:pt>
                <c:pt idx="249">
                  <c:v>109.869486778005</c:v>
                </c:pt>
                <c:pt idx="250">
                  <c:v>110.196751527049</c:v>
                </c:pt>
                <c:pt idx="251">
                  <c:v>110.51997650708699</c:v>
                </c:pt>
                <c:pt idx="252">
                  <c:v>110.838774168802</c:v>
                </c:pt>
                <c:pt idx="253">
                  <c:v>111.08319632852201</c:v>
                </c:pt>
                <c:pt idx="254">
                  <c:v>111.405883855387</c:v>
                </c:pt>
                <c:pt idx="255">
                  <c:v>111.72481395449</c:v>
                </c:pt>
                <c:pt idx="256">
                  <c:v>112.039546280873</c:v>
                </c:pt>
                <c:pt idx="257">
                  <c:v>112.279489580801</c:v>
                </c:pt>
                <c:pt idx="258">
                  <c:v>112.598536388724</c:v>
                </c:pt>
                <c:pt idx="259">
                  <c:v>112.91395243983401</c:v>
                </c:pt>
                <c:pt idx="260">
                  <c:v>113.225265727985</c:v>
                </c:pt>
                <c:pt idx="261">
                  <c:v>113.521939884915</c:v>
                </c:pt>
                <c:pt idx="262">
                  <c:v>113.806667535383</c:v>
                </c:pt>
                <c:pt idx="263">
                  <c:v>114.01054758633801</c:v>
                </c:pt>
                <c:pt idx="264">
                  <c:v>114.289878989508</c:v>
                </c:pt>
                <c:pt idx="265">
                  <c:v>114.56329647561</c:v>
                </c:pt>
                <c:pt idx="266">
                  <c:v>114.831742920404</c:v>
                </c:pt>
                <c:pt idx="267">
                  <c:v>115.096919266306</c:v>
                </c:pt>
                <c:pt idx="268">
                  <c:v>115.36029552722199</c:v>
                </c:pt>
                <c:pt idx="269">
                  <c:v>115.623119857197</c:v>
                </c:pt>
                <c:pt idx="270">
                  <c:v>115.886437360892</c:v>
                </c:pt>
                <c:pt idx="271">
                  <c:v>116.151108429188</c:v>
                </c:pt>
                <c:pt idx="272">
                  <c:v>116.41782649280501</c:v>
                </c:pt>
                <c:pt idx="273">
                  <c:v>116.68713516778099</c:v>
                </c:pt>
                <c:pt idx="274">
                  <c:v>116.959444749456</c:v>
                </c:pt>
                <c:pt idx="275">
                  <c:v>117.23504799968001</c:v>
                </c:pt>
                <c:pt idx="276">
                  <c:v>117.514135165974</c:v>
                </c:pt>
                <c:pt idx="277">
                  <c:v>117.796808171008</c:v>
                </c:pt>
                <c:pt idx="278">
                  <c:v>118.08309391517</c:v>
                </c:pt>
                <c:pt idx="279">
                  <c:v>118.37295664330399</c:v>
                </c:pt>
                <c:pt idx="280">
                  <c:v>118.666309337923</c:v>
                </c:pt>
                <c:pt idx="281">
                  <c:v>118.96302411434201</c:v>
                </c:pt>
                <c:pt idx="282">
                  <c:v>119.262941607299</c:v>
                </c:pt>
                <c:pt idx="283" formatCode="0.00E+00">
                  <c:v>119.565879352899</c:v>
                </c:pt>
                <c:pt idx="284" formatCode="0.00E+00">
                  <c:v>119.87163918343499</c:v>
                </c:pt>
                <c:pt idx="285" formatCode="0.00E+00">
                  <c:v>120.255244653275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F0-478D-8F1A-5CEA460F9E5C}"/>
            </c:ext>
          </c:extLst>
        </c:ser>
        <c:ser>
          <c:idx val="2"/>
          <c:order val="2"/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xVal>
            <c:numRef>
              <c:f>'fig2'!$B$6:$B$291</c:f>
              <c:numCache>
                <c:formatCode>General</c:formatCode>
                <c:ptCount val="28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  <c:pt idx="36">
                  <c:v>2051</c:v>
                </c:pt>
                <c:pt idx="37">
                  <c:v>2052</c:v>
                </c:pt>
                <c:pt idx="38">
                  <c:v>2053</c:v>
                </c:pt>
                <c:pt idx="39">
                  <c:v>2054</c:v>
                </c:pt>
                <c:pt idx="40">
                  <c:v>2055</c:v>
                </c:pt>
                <c:pt idx="41">
                  <c:v>2056</c:v>
                </c:pt>
                <c:pt idx="42">
                  <c:v>2057</c:v>
                </c:pt>
                <c:pt idx="43">
                  <c:v>2058</c:v>
                </c:pt>
                <c:pt idx="44">
                  <c:v>2059</c:v>
                </c:pt>
                <c:pt idx="45">
                  <c:v>2060</c:v>
                </c:pt>
                <c:pt idx="46">
                  <c:v>2061</c:v>
                </c:pt>
                <c:pt idx="47">
                  <c:v>2062</c:v>
                </c:pt>
                <c:pt idx="48">
                  <c:v>2063</c:v>
                </c:pt>
                <c:pt idx="49">
                  <c:v>2064</c:v>
                </c:pt>
                <c:pt idx="50">
                  <c:v>2065</c:v>
                </c:pt>
                <c:pt idx="51">
                  <c:v>2066</c:v>
                </c:pt>
                <c:pt idx="52">
                  <c:v>2067</c:v>
                </c:pt>
                <c:pt idx="53">
                  <c:v>2068</c:v>
                </c:pt>
                <c:pt idx="54">
                  <c:v>2069</c:v>
                </c:pt>
                <c:pt idx="55">
                  <c:v>2070</c:v>
                </c:pt>
                <c:pt idx="56">
                  <c:v>2071</c:v>
                </c:pt>
                <c:pt idx="57">
                  <c:v>2072</c:v>
                </c:pt>
                <c:pt idx="58">
                  <c:v>2073</c:v>
                </c:pt>
                <c:pt idx="59">
                  <c:v>2074</c:v>
                </c:pt>
                <c:pt idx="60">
                  <c:v>2075</c:v>
                </c:pt>
                <c:pt idx="61">
                  <c:v>2076</c:v>
                </c:pt>
                <c:pt idx="62">
                  <c:v>2077</c:v>
                </c:pt>
                <c:pt idx="63">
                  <c:v>2078</c:v>
                </c:pt>
                <c:pt idx="64">
                  <c:v>2079</c:v>
                </c:pt>
                <c:pt idx="65">
                  <c:v>2080</c:v>
                </c:pt>
                <c:pt idx="66">
                  <c:v>2081</c:v>
                </c:pt>
                <c:pt idx="67">
                  <c:v>2082</c:v>
                </c:pt>
                <c:pt idx="68">
                  <c:v>2083</c:v>
                </c:pt>
                <c:pt idx="69">
                  <c:v>2084</c:v>
                </c:pt>
                <c:pt idx="70">
                  <c:v>2085</c:v>
                </c:pt>
                <c:pt idx="71">
                  <c:v>2086</c:v>
                </c:pt>
                <c:pt idx="72">
                  <c:v>2087</c:v>
                </c:pt>
                <c:pt idx="73">
                  <c:v>2088</c:v>
                </c:pt>
                <c:pt idx="74">
                  <c:v>2089</c:v>
                </c:pt>
                <c:pt idx="75">
                  <c:v>2090</c:v>
                </c:pt>
                <c:pt idx="76">
                  <c:v>2091</c:v>
                </c:pt>
                <c:pt idx="77">
                  <c:v>2092</c:v>
                </c:pt>
                <c:pt idx="78">
                  <c:v>2093</c:v>
                </c:pt>
                <c:pt idx="79">
                  <c:v>2094</c:v>
                </c:pt>
                <c:pt idx="80">
                  <c:v>2095</c:v>
                </c:pt>
                <c:pt idx="81">
                  <c:v>2096</c:v>
                </c:pt>
                <c:pt idx="82">
                  <c:v>2097</c:v>
                </c:pt>
                <c:pt idx="83">
                  <c:v>2098</c:v>
                </c:pt>
                <c:pt idx="84">
                  <c:v>2099</c:v>
                </c:pt>
                <c:pt idx="85">
                  <c:v>2100</c:v>
                </c:pt>
                <c:pt idx="86">
                  <c:v>2101</c:v>
                </c:pt>
                <c:pt idx="87">
                  <c:v>2102</c:v>
                </c:pt>
                <c:pt idx="88">
                  <c:v>2103</c:v>
                </c:pt>
                <c:pt idx="89">
                  <c:v>2104</c:v>
                </c:pt>
                <c:pt idx="90">
                  <c:v>2105</c:v>
                </c:pt>
                <c:pt idx="91">
                  <c:v>2106</c:v>
                </c:pt>
                <c:pt idx="92">
                  <c:v>2107</c:v>
                </c:pt>
                <c:pt idx="93">
                  <c:v>2108</c:v>
                </c:pt>
                <c:pt idx="94">
                  <c:v>2109</c:v>
                </c:pt>
                <c:pt idx="95">
                  <c:v>2110</c:v>
                </c:pt>
                <c:pt idx="96">
                  <c:v>2111</c:v>
                </c:pt>
                <c:pt idx="97">
                  <c:v>2112</c:v>
                </c:pt>
                <c:pt idx="98">
                  <c:v>2113</c:v>
                </c:pt>
                <c:pt idx="99">
                  <c:v>2114</c:v>
                </c:pt>
                <c:pt idx="100">
                  <c:v>2115</c:v>
                </c:pt>
                <c:pt idx="101">
                  <c:v>2116</c:v>
                </c:pt>
                <c:pt idx="102">
                  <c:v>2117</c:v>
                </c:pt>
                <c:pt idx="103">
                  <c:v>2118</c:v>
                </c:pt>
                <c:pt idx="104">
                  <c:v>2119</c:v>
                </c:pt>
                <c:pt idx="105">
                  <c:v>2120</c:v>
                </c:pt>
                <c:pt idx="106">
                  <c:v>2121</c:v>
                </c:pt>
                <c:pt idx="107">
                  <c:v>2122</c:v>
                </c:pt>
                <c:pt idx="108">
                  <c:v>2123</c:v>
                </c:pt>
                <c:pt idx="109">
                  <c:v>2124</c:v>
                </c:pt>
                <c:pt idx="110">
                  <c:v>2125</c:v>
                </c:pt>
                <c:pt idx="111">
                  <c:v>2126</c:v>
                </c:pt>
                <c:pt idx="112">
                  <c:v>2127</c:v>
                </c:pt>
                <c:pt idx="113">
                  <c:v>2128</c:v>
                </c:pt>
                <c:pt idx="114">
                  <c:v>2129</c:v>
                </c:pt>
                <c:pt idx="115">
                  <c:v>2130</c:v>
                </c:pt>
                <c:pt idx="116">
                  <c:v>2131</c:v>
                </c:pt>
                <c:pt idx="117">
                  <c:v>2132</c:v>
                </c:pt>
                <c:pt idx="118">
                  <c:v>2133</c:v>
                </c:pt>
                <c:pt idx="119">
                  <c:v>2134</c:v>
                </c:pt>
                <c:pt idx="120">
                  <c:v>2135</c:v>
                </c:pt>
                <c:pt idx="121">
                  <c:v>2136</c:v>
                </c:pt>
                <c:pt idx="122">
                  <c:v>2137</c:v>
                </c:pt>
                <c:pt idx="123">
                  <c:v>2138</c:v>
                </c:pt>
                <c:pt idx="124">
                  <c:v>2139</c:v>
                </c:pt>
                <c:pt idx="125">
                  <c:v>2140</c:v>
                </c:pt>
                <c:pt idx="126">
                  <c:v>2141</c:v>
                </c:pt>
                <c:pt idx="127">
                  <c:v>2142</c:v>
                </c:pt>
                <c:pt idx="128">
                  <c:v>2143</c:v>
                </c:pt>
                <c:pt idx="129">
                  <c:v>2144</c:v>
                </c:pt>
                <c:pt idx="130">
                  <c:v>2145</c:v>
                </c:pt>
                <c:pt idx="131">
                  <c:v>2146</c:v>
                </c:pt>
                <c:pt idx="132">
                  <c:v>2147</c:v>
                </c:pt>
                <c:pt idx="133">
                  <c:v>2148</c:v>
                </c:pt>
                <c:pt idx="134">
                  <c:v>2149</c:v>
                </c:pt>
                <c:pt idx="135">
                  <c:v>2150</c:v>
                </c:pt>
                <c:pt idx="136">
                  <c:v>2151</c:v>
                </c:pt>
                <c:pt idx="137">
                  <c:v>2152</c:v>
                </c:pt>
                <c:pt idx="138">
                  <c:v>2153</c:v>
                </c:pt>
                <c:pt idx="139">
                  <c:v>2154</c:v>
                </c:pt>
                <c:pt idx="140">
                  <c:v>2155</c:v>
                </c:pt>
                <c:pt idx="141">
                  <c:v>2156</c:v>
                </c:pt>
                <c:pt idx="142">
                  <c:v>2157</c:v>
                </c:pt>
                <c:pt idx="143">
                  <c:v>2158</c:v>
                </c:pt>
                <c:pt idx="144">
                  <c:v>2159</c:v>
                </c:pt>
                <c:pt idx="145">
                  <c:v>2160</c:v>
                </c:pt>
                <c:pt idx="146">
                  <c:v>2161</c:v>
                </c:pt>
                <c:pt idx="147">
                  <c:v>2162</c:v>
                </c:pt>
                <c:pt idx="148">
                  <c:v>2163</c:v>
                </c:pt>
                <c:pt idx="149">
                  <c:v>2164</c:v>
                </c:pt>
                <c:pt idx="150">
                  <c:v>2165</c:v>
                </c:pt>
                <c:pt idx="151">
                  <c:v>2166</c:v>
                </c:pt>
                <c:pt idx="152">
                  <c:v>2167</c:v>
                </c:pt>
                <c:pt idx="153">
                  <c:v>2168</c:v>
                </c:pt>
                <c:pt idx="154">
                  <c:v>2169</c:v>
                </c:pt>
                <c:pt idx="155">
                  <c:v>2170</c:v>
                </c:pt>
                <c:pt idx="156">
                  <c:v>2171</c:v>
                </c:pt>
                <c:pt idx="157">
                  <c:v>2172</c:v>
                </c:pt>
                <c:pt idx="158">
                  <c:v>2173</c:v>
                </c:pt>
                <c:pt idx="159">
                  <c:v>2174</c:v>
                </c:pt>
                <c:pt idx="160">
                  <c:v>2175</c:v>
                </c:pt>
                <c:pt idx="161">
                  <c:v>2176</c:v>
                </c:pt>
                <c:pt idx="162">
                  <c:v>2177</c:v>
                </c:pt>
                <c:pt idx="163">
                  <c:v>2178</c:v>
                </c:pt>
                <c:pt idx="164">
                  <c:v>2179</c:v>
                </c:pt>
                <c:pt idx="165">
                  <c:v>2180</c:v>
                </c:pt>
                <c:pt idx="166">
                  <c:v>2181</c:v>
                </c:pt>
                <c:pt idx="167">
                  <c:v>2182</c:v>
                </c:pt>
                <c:pt idx="168">
                  <c:v>2183</c:v>
                </c:pt>
                <c:pt idx="169">
                  <c:v>2184</c:v>
                </c:pt>
                <c:pt idx="170">
                  <c:v>2185</c:v>
                </c:pt>
                <c:pt idx="171">
                  <c:v>2186</c:v>
                </c:pt>
                <c:pt idx="172">
                  <c:v>2187</c:v>
                </c:pt>
                <c:pt idx="173">
                  <c:v>2188</c:v>
                </c:pt>
                <c:pt idx="174">
                  <c:v>2189</c:v>
                </c:pt>
                <c:pt idx="175">
                  <c:v>2190</c:v>
                </c:pt>
                <c:pt idx="176">
                  <c:v>2191</c:v>
                </c:pt>
                <c:pt idx="177">
                  <c:v>2192</c:v>
                </c:pt>
                <c:pt idx="178">
                  <c:v>2193</c:v>
                </c:pt>
                <c:pt idx="179">
                  <c:v>2194</c:v>
                </c:pt>
                <c:pt idx="180">
                  <c:v>2195</c:v>
                </c:pt>
                <c:pt idx="181">
                  <c:v>2196</c:v>
                </c:pt>
                <c:pt idx="182">
                  <c:v>2197</c:v>
                </c:pt>
                <c:pt idx="183">
                  <c:v>2198</c:v>
                </c:pt>
                <c:pt idx="184">
                  <c:v>2199</c:v>
                </c:pt>
                <c:pt idx="185">
                  <c:v>2200</c:v>
                </c:pt>
                <c:pt idx="186">
                  <c:v>2201</c:v>
                </c:pt>
                <c:pt idx="187">
                  <c:v>2202</c:v>
                </c:pt>
                <c:pt idx="188">
                  <c:v>2203</c:v>
                </c:pt>
                <c:pt idx="189">
                  <c:v>2204</c:v>
                </c:pt>
                <c:pt idx="190">
                  <c:v>2205</c:v>
                </c:pt>
                <c:pt idx="191">
                  <c:v>2206</c:v>
                </c:pt>
                <c:pt idx="192">
                  <c:v>2207</c:v>
                </c:pt>
                <c:pt idx="193">
                  <c:v>2208</c:v>
                </c:pt>
                <c:pt idx="194">
                  <c:v>2209</c:v>
                </c:pt>
                <c:pt idx="195">
                  <c:v>2210</c:v>
                </c:pt>
                <c:pt idx="196">
                  <c:v>2211</c:v>
                </c:pt>
                <c:pt idx="197">
                  <c:v>2212</c:v>
                </c:pt>
                <c:pt idx="198">
                  <c:v>2213</c:v>
                </c:pt>
                <c:pt idx="199">
                  <c:v>2214</c:v>
                </c:pt>
                <c:pt idx="200">
                  <c:v>2215</c:v>
                </c:pt>
                <c:pt idx="201">
                  <c:v>2216</c:v>
                </c:pt>
                <c:pt idx="202">
                  <c:v>2217</c:v>
                </c:pt>
                <c:pt idx="203">
                  <c:v>2218</c:v>
                </c:pt>
                <c:pt idx="204">
                  <c:v>2219</c:v>
                </c:pt>
                <c:pt idx="205">
                  <c:v>2220</c:v>
                </c:pt>
                <c:pt idx="206">
                  <c:v>2221</c:v>
                </c:pt>
                <c:pt idx="207">
                  <c:v>2222</c:v>
                </c:pt>
                <c:pt idx="208">
                  <c:v>2223</c:v>
                </c:pt>
                <c:pt idx="209">
                  <c:v>2224</c:v>
                </c:pt>
                <c:pt idx="210">
                  <c:v>2225</c:v>
                </c:pt>
                <c:pt idx="211">
                  <c:v>2226</c:v>
                </c:pt>
                <c:pt idx="212">
                  <c:v>2227</c:v>
                </c:pt>
                <c:pt idx="213">
                  <c:v>2228</c:v>
                </c:pt>
                <c:pt idx="214">
                  <c:v>2229</c:v>
                </c:pt>
                <c:pt idx="215">
                  <c:v>2230</c:v>
                </c:pt>
                <c:pt idx="216">
                  <c:v>2231</c:v>
                </c:pt>
                <c:pt idx="217">
                  <c:v>2232</c:v>
                </c:pt>
                <c:pt idx="218">
                  <c:v>2233</c:v>
                </c:pt>
                <c:pt idx="219">
                  <c:v>2234</c:v>
                </c:pt>
                <c:pt idx="220">
                  <c:v>2235</c:v>
                </c:pt>
                <c:pt idx="221">
                  <c:v>2236</c:v>
                </c:pt>
                <c:pt idx="222">
                  <c:v>2237</c:v>
                </c:pt>
                <c:pt idx="223">
                  <c:v>2238</c:v>
                </c:pt>
                <c:pt idx="224">
                  <c:v>2239</c:v>
                </c:pt>
                <c:pt idx="225">
                  <c:v>2240</c:v>
                </c:pt>
                <c:pt idx="226">
                  <c:v>2241</c:v>
                </c:pt>
                <c:pt idx="227">
                  <c:v>2242</c:v>
                </c:pt>
                <c:pt idx="228">
                  <c:v>2243</c:v>
                </c:pt>
                <c:pt idx="229">
                  <c:v>2244</c:v>
                </c:pt>
                <c:pt idx="230">
                  <c:v>2245</c:v>
                </c:pt>
                <c:pt idx="231">
                  <c:v>2246</c:v>
                </c:pt>
                <c:pt idx="232">
                  <c:v>2247</c:v>
                </c:pt>
                <c:pt idx="233">
                  <c:v>2248</c:v>
                </c:pt>
                <c:pt idx="234">
                  <c:v>2249</c:v>
                </c:pt>
                <c:pt idx="235">
                  <c:v>2250</c:v>
                </c:pt>
                <c:pt idx="236">
                  <c:v>2251</c:v>
                </c:pt>
                <c:pt idx="237">
                  <c:v>2252</c:v>
                </c:pt>
                <c:pt idx="238">
                  <c:v>2253</c:v>
                </c:pt>
                <c:pt idx="239">
                  <c:v>2254</c:v>
                </c:pt>
                <c:pt idx="240">
                  <c:v>2255</c:v>
                </c:pt>
                <c:pt idx="241">
                  <c:v>2256</c:v>
                </c:pt>
                <c:pt idx="242">
                  <c:v>2257</c:v>
                </c:pt>
                <c:pt idx="243">
                  <c:v>2258</c:v>
                </c:pt>
                <c:pt idx="244">
                  <c:v>2259</c:v>
                </c:pt>
                <c:pt idx="245">
                  <c:v>2260</c:v>
                </c:pt>
                <c:pt idx="246">
                  <c:v>2261</c:v>
                </c:pt>
                <c:pt idx="247">
                  <c:v>2262</c:v>
                </c:pt>
                <c:pt idx="248">
                  <c:v>2263</c:v>
                </c:pt>
                <c:pt idx="249">
                  <c:v>2264</c:v>
                </c:pt>
                <c:pt idx="250">
                  <c:v>2265</c:v>
                </c:pt>
                <c:pt idx="251">
                  <c:v>2266</c:v>
                </c:pt>
                <c:pt idx="252">
                  <c:v>2267</c:v>
                </c:pt>
                <c:pt idx="253">
                  <c:v>2268</c:v>
                </c:pt>
                <c:pt idx="254">
                  <c:v>2269</c:v>
                </c:pt>
                <c:pt idx="255">
                  <c:v>2270</c:v>
                </c:pt>
                <c:pt idx="256">
                  <c:v>2271</c:v>
                </c:pt>
                <c:pt idx="257">
                  <c:v>2272</c:v>
                </c:pt>
                <c:pt idx="258">
                  <c:v>2273</c:v>
                </c:pt>
                <c:pt idx="259">
                  <c:v>2274</c:v>
                </c:pt>
                <c:pt idx="260">
                  <c:v>2275</c:v>
                </c:pt>
                <c:pt idx="261">
                  <c:v>2276</c:v>
                </c:pt>
                <c:pt idx="262">
                  <c:v>2277</c:v>
                </c:pt>
                <c:pt idx="263">
                  <c:v>2278</c:v>
                </c:pt>
                <c:pt idx="264">
                  <c:v>2279</c:v>
                </c:pt>
                <c:pt idx="265">
                  <c:v>2280</c:v>
                </c:pt>
                <c:pt idx="266">
                  <c:v>2281</c:v>
                </c:pt>
                <c:pt idx="267">
                  <c:v>2282</c:v>
                </c:pt>
                <c:pt idx="268">
                  <c:v>2283</c:v>
                </c:pt>
                <c:pt idx="269">
                  <c:v>2284</c:v>
                </c:pt>
                <c:pt idx="270">
                  <c:v>2285</c:v>
                </c:pt>
                <c:pt idx="271">
                  <c:v>2286</c:v>
                </c:pt>
                <c:pt idx="272">
                  <c:v>2287</c:v>
                </c:pt>
                <c:pt idx="273">
                  <c:v>2288</c:v>
                </c:pt>
                <c:pt idx="274">
                  <c:v>2289</c:v>
                </c:pt>
                <c:pt idx="275">
                  <c:v>2290</c:v>
                </c:pt>
                <c:pt idx="276">
                  <c:v>2291</c:v>
                </c:pt>
                <c:pt idx="277">
                  <c:v>2292</c:v>
                </c:pt>
                <c:pt idx="278">
                  <c:v>2293</c:v>
                </c:pt>
                <c:pt idx="279">
                  <c:v>2294</c:v>
                </c:pt>
                <c:pt idx="280">
                  <c:v>2295</c:v>
                </c:pt>
                <c:pt idx="281">
                  <c:v>2296</c:v>
                </c:pt>
                <c:pt idx="282">
                  <c:v>2297</c:v>
                </c:pt>
                <c:pt idx="283">
                  <c:v>2298</c:v>
                </c:pt>
                <c:pt idx="284">
                  <c:v>2299</c:v>
                </c:pt>
                <c:pt idx="285">
                  <c:v>2300</c:v>
                </c:pt>
              </c:numCache>
            </c:numRef>
          </c:xVal>
          <c:yVal>
            <c:numRef>
              <c:f>'fig2'!$BS$6:$BS$291</c:f>
              <c:numCache>
                <c:formatCode>General</c:formatCode>
                <c:ptCount val="286"/>
                <c:pt idx="0">
                  <c:v>5.4465995999999999</c:v>
                </c:pt>
                <c:pt idx="1">
                  <c:v>5.5236307134661304</c:v>
                </c:pt>
                <c:pt idx="2">
                  <c:v>5.5958793264733799</c:v>
                </c:pt>
                <c:pt idx="3">
                  <c:v>5.6673767915307502</c:v>
                </c:pt>
                <c:pt idx="4">
                  <c:v>5.7384296824613896</c:v>
                </c:pt>
                <c:pt idx="5">
                  <c:v>5.8093097889900696</c:v>
                </c:pt>
                <c:pt idx="6">
                  <c:v>5.88025201161153</c:v>
                </c:pt>
                <c:pt idx="7">
                  <c:v>5.9514542348411199</c:v>
                </c:pt>
                <c:pt idx="8">
                  <c:v>6.0230724852407898</c:v>
                </c:pt>
                <c:pt idx="9">
                  <c:v>6.0952234758843797</c:v>
                </c:pt>
                <c:pt idx="10">
                  <c:v>6.1679860673212596</c:v>
                </c:pt>
                <c:pt idx="11">
                  <c:v>10.368027690715699</c:v>
                </c:pt>
                <c:pt idx="12">
                  <c:v>13.6859059331334</c:v>
                </c:pt>
                <c:pt idx="13">
                  <c:v>17.188379501639702</c:v>
                </c:pt>
                <c:pt idx="14">
                  <c:v>20.539977067258899</c:v>
                </c:pt>
                <c:pt idx="15">
                  <c:v>24.236581553426898</c:v>
                </c:pt>
                <c:pt idx="16">
                  <c:v>27.490375882195799</c:v>
                </c:pt>
                <c:pt idx="17">
                  <c:v>30.774082488169899</c:v>
                </c:pt>
                <c:pt idx="18">
                  <c:v>33.893036317197001</c:v>
                </c:pt>
                <c:pt idx="19">
                  <c:v>36.774411190269198</c:v>
                </c:pt>
                <c:pt idx="20">
                  <c:v>39.483914969835602</c:v>
                </c:pt>
                <c:pt idx="21">
                  <c:v>42.010204351348001</c:v>
                </c:pt>
                <c:pt idx="22">
                  <c:v>44.3503030929799</c:v>
                </c:pt>
                <c:pt idx="23">
                  <c:v>46.619752336906998</c:v>
                </c:pt>
                <c:pt idx="24">
                  <c:v>48.547504085480199</c:v>
                </c:pt>
                <c:pt idx="25">
                  <c:v>50.322168022533901</c:v>
                </c:pt>
                <c:pt idx="26">
                  <c:v>52.185329122933801</c:v>
                </c:pt>
                <c:pt idx="27">
                  <c:v>53.632953567698699</c:v>
                </c:pt>
                <c:pt idx="28">
                  <c:v>55.307229197561703</c:v>
                </c:pt>
                <c:pt idx="29">
                  <c:v>56.432853405856598</c:v>
                </c:pt>
                <c:pt idx="30">
                  <c:v>57.098556461946998</c:v>
                </c:pt>
                <c:pt idx="31">
                  <c:v>57.608128014884201</c:v>
                </c:pt>
                <c:pt idx="32">
                  <c:v>58.083519005488299</c:v>
                </c:pt>
                <c:pt idx="33">
                  <c:v>58.485707846593399</c:v>
                </c:pt>
                <c:pt idx="34">
                  <c:v>58.777228034678302</c:v>
                </c:pt>
                <c:pt idx="35">
                  <c:v>59.0623879189558</c:v>
                </c:pt>
                <c:pt idx="36">
                  <c:v>59.299109347752598</c:v>
                </c:pt>
                <c:pt idx="37">
                  <c:v>59.493246528233499</c:v>
                </c:pt>
                <c:pt idx="38">
                  <c:v>59.695235085791403</c:v>
                </c:pt>
                <c:pt idx="39">
                  <c:v>59.817531402628603</c:v>
                </c:pt>
                <c:pt idx="40">
                  <c:v>59.957005431993203</c:v>
                </c:pt>
                <c:pt idx="41">
                  <c:v>60.027042085768599</c:v>
                </c:pt>
                <c:pt idx="42">
                  <c:v>60.122791228833201</c:v>
                </c:pt>
                <c:pt idx="43">
                  <c:v>60.2010894810563</c:v>
                </c:pt>
                <c:pt idx="44">
                  <c:v>60.264633586202699</c:v>
                </c:pt>
                <c:pt idx="45">
                  <c:v>60.3163956555724</c:v>
                </c:pt>
                <c:pt idx="46">
                  <c:v>60.402724031851697</c:v>
                </c:pt>
                <c:pt idx="47">
                  <c:v>60.4358484879169</c:v>
                </c:pt>
                <c:pt idx="48">
                  <c:v>60.507649356793898</c:v>
                </c:pt>
                <c:pt idx="49">
                  <c:v>60.574228773510001</c:v>
                </c:pt>
                <c:pt idx="50">
                  <c:v>60.636918589923297</c:v>
                </c:pt>
                <c:pt idx="51">
                  <c:v>60.697433984329102</c:v>
                </c:pt>
                <c:pt idx="52">
                  <c:v>60.7575224247717</c:v>
                </c:pt>
                <c:pt idx="53">
                  <c:v>60.818698319512698</c:v>
                </c:pt>
                <c:pt idx="54">
                  <c:v>60.926099222133502</c:v>
                </c:pt>
                <c:pt idx="55">
                  <c:v>60.989799421001997</c:v>
                </c:pt>
                <c:pt idx="56">
                  <c:v>61.101299830633103</c:v>
                </c:pt>
                <c:pt idx="57">
                  <c:v>61.170670224638698</c:v>
                </c:pt>
                <c:pt idx="58">
                  <c:v>61.290010254961103</c:v>
                </c:pt>
                <c:pt idx="59">
                  <c:v>61.413003509630201</c:v>
                </c:pt>
                <c:pt idx="60">
                  <c:v>61.539495944412799</c:v>
                </c:pt>
                <c:pt idx="61">
                  <c:v>61.669845711410503</c:v>
                </c:pt>
                <c:pt idx="62">
                  <c:v>61.8045685631173</c:v>
                </c:pt>
                <c:pt idx="63">
                  <c:v>61.944064895123198</c:v>
                </c:pt>
                <c:pt idx="64">
                  <c:v>62.088625586987</c:v>
                </c:pt>
                <c:pt idx="65">
                  <c:v>62.238444641596701</c:v>
                </c:pt>
                <c:pt idx="66">
                  <c:v>62.393632481775903</c:v>
                </c:pt>
                <c:pt idx="67">
                  <c:v>62.600656162508201</c:v>
                </c:pt>
                <c:pt idx="68">
                  <c:v>62.763122981395902</c:v>
                </c:pt>
                <c:pt idx="69">
                  <c:v>62.930148507964702</c:v>
                </c:pt>
                <c:pt idx="70">
                  <c:v>63.149707913572001</c:v>
                </c:pt>
                <c:pt idx="71">
                  <c:v>63.324052699858299</c:v>
                </c:pt>
                <c:pt idx="72">
                  <c:v>63.550550248205397</c:v>
                </c:pt>
                <c:pt idx="73">
                  <c:v>63.731070657118799</c:v>
                </c:pt>
                <c:pt idx="74">
                  <c:v>63.9641909448764</c:v>
                </c:pt>
                <c:pt idx="75">
                  <c:v>64.150744655367305</c:v>
                </c:pt>
                <c:pt idx="76">
                  <c:v>64.390253780873394</c:v>
                </c:pt>
                <c:pt idx="77">
                  <c:v>64.582522418672099</c:v>
                </c:pt>
                <c:pt idx="78">
                  <c:v>64.828040756651504</c:v>
                </c:pt>
                <c:pt idx="79">
                  <c:v>65.074865420009203</c:v>
                </c:pt>
                <c:pt idx="80">
                  <c:v>65.272685983080194</c:v>
                </c:pt>
                <c:pt idx="81">
                  <c:v>65.524065624036595</c:v>
                </c:pt>
                <c:pt idx="82">
                  <c:v>65.776630546607905</c:v>
                </c:pt>
                <c:pt idx="83">
                  <c:v>65.979372904608596</c:v>
                </c:pt>
                <c:pt idx="84">
                  <c:v>66.236252425545601</c:v>
                </c:pt>
                <c:pt idx="85">
                  <c:v>66.494168380306505</c:v>
                </c:pt>
                <c:pt idx="86">
                  <c:v>66.752243693498301</c:v>
                </c:pt>
                <c:pt idx="87">
                  <c:v>67.010297776329793</c:v>
                </c:pt>
                <c:pt idx="88">
                  <c:v>67.217239898846103</c:v>
                </c:pt>
                <c:pt idx="89">
                  <c:v>67.479566051921296</c:v>
                </c:pt>
                <c:pt idx="90">
                  <c:v>67.743025705520097</c:v>
                </c:pt>
                <c:pt idx="91">
                  <c:v>68.006708865884903</c:v>
                </c:pt>
                <c:pt idx="92">
                  <c:v>68.270417812956694</c:v>
                </c:pt>
                <c:pt idx="93">
                  <c:v>68.534271908510306</c:v>
                </c:pt>
                <c:pt idx="94">
                  <c:v>68.798389171368001</c:v>
                </c:pt>
                <c:pt idx="95">
                  <c:v>69.010164824563304</c:v>
                </c:pt>
                <c:pt idx="96">
                  <c:v>69.279167957552602</c:v>
                </c:pt>
                <c:pt idx="97">
                  <c:v>69.549538588319095</c:v>
                </c:pt>
                <c:pt idx="98">
                  <c:v>69.820322379114401</c:v>
                </c:pt>
                <c:pt idx="99">
                  <c:v>70.091297857526499</c:v>
                </c:pt>
                <c:pt idx="100">
                  <c:v>70.362570830848995</c:v>
                </c:pt>
                <c:pt idx="101">
                  <c:v>70.634247722228096</c:v>
                </c:pt>
                <c:pt idx="102">
                  <c:v>70.906425768422395</c:v>
                </c:pt>
                <c:pt idx="103">
                  <c:v>71.179191952630802</c:v>
                </c:pt>
                <c:pt idx="104">
                  <c:v>71.452623920429204</c:v>
                </c:pt>
                <c:pt idx="105">
                  <c:v>71.726790908558897</c:v>
                </c:pt>
                <c:pt idx="106">
                  <c:v>72.001754605107706</c:v>
                </c:pt>
                <c:pt idx="107">
                  <c:v>72.277569935935801</c:v>
                </c:pt>
                <c:pt idx="108">
                  <c:v>72.554285783881795</c:v>
                </c:pt>
                <c:pt idx="109">
                  <c:v>72.831945646899996</c:v>
                </c:pt>
                <c:pt idx="110">
                  <c:v>73.110588240419006</c:v>
                </c:pt>
                <c:pt idx="111">
                  <c:v>73.390248048429797</c:v>
                </c:pt>
                <c:pt idx="112">
                  <c:v>73.670955827193495</c:v>
                </c:pt>
                <c:pt idx="113">
                  <c:v>73.9527390649598</c:v>
                </c:pt>
                <c:pt idx="114">
                  <c:v>74.235622400701502</c:v>
                </c:pt>
                <c:pt idx="115">
                  <c:v>74.519628004565504</c:v>
                </c:pt>
                <c:pt idx="116">
                  <c:v>74.804775922513201</c:v>
                </c:pt>
                <c:pt idx="117">
                  <c:v>75.091084387441597</c:v>
                </c:pt>
                <c:pt idx="118">
                  <c:v>75.378570098945005</c:v>
                </c:pt>
                <c:pt idx="119">
                  <c:v>75.667248473770499</c:v>
                </c:pt>
                <c:pt idx="120">
                  <c:v>75.957133868940701</c:v>
                </c:pt>
                <c:pt idx="121">
                  <c:v>76.2482397794479</c:v>
                </c:pt>
                <c:pt idx="122">
                  <c:v>76.540579012370301</c:v>
                </c:pt>
                <c:pt idx="123">
                  <c:v>76.834163839204194</c:v>
                </c:pt>
                <c:pt idx="124">
                  <c:v>77.1290061281547</c:v>
                </c:pt>
                <c:pt idx="125">
                  <c:v>77.425117458078603</c:v>
                </c:pt>
                <c:pt idx="126">
                  <c:v>77.722509215708897</c:v>
                </c:pt>
                <c:pt idx="127">
                  <c:v>78.021192677738398</c:v>
                </c:pt>
                <c:pt idx="128">
                  <c:v>78.321179079267097</c:v>
                </c:pt>
                <c:pt idx="129">
                  <c:v>78.622479670054005</c:v>
                </c:pt>
                <c:pt idx="130">
                  <c:v>78.925105759935306</c:v>
                </c:pt>
                <c:pt idx="131">
                  <c:v>79.229068754695803</c:v>
                </c:pt>
                <c:pt idx="132">
                  <c:v>79.534380183596397</c:v>
                </c:pt>
                <c:pt idx="133">
                  <c:v>79.841051719679498</c:v>
                </c:pt>
                <c:pt idx="134">
                  <c:v>80.149095193886694</c:v>
                </c:pt>
                <c:pt idx="135">
                  <c:v>80.4585226039394</c:v>
                </c:pt>
                <c:pt idx="136">
                  <c:v>80.769346118846897</c:v>
                </c:pt>
                <c:pt idx="137">
                  <c:v>81.1434705580875</c:v>
                </c:pt>
                <c:pt idx="138">
                  <c:v>81.452390456265704</c:v>
                </c:pt>
                <c:pt idx="139">
                  <c:v>81.761825120220607</c:v>
                </c:pt>
                <c:pt idx="140">
                  <c:v>82.0729630369419</c:v>
                </c:pt>
                <c:pt idx="141">
                  <c:v>82.386147818484105</c:v>
                </c:pt>
                <c:pt idx="142">
                  <c:v>82.701341857623007</c:v>
                </c:pt>
                <c:pt idx="143">
                  <c:v>83.018499908465301</c:v>
                </c:pt>
                <c:pt idx="144">
                  <c:v>83.3375807215522</c:v>
                </c:pt>
                <c:pt idx="145">
                  <c:v>83.658548889833796</c:v>
                </c:pt>
                <c:pt idx="146">
                  <c:v>83.981374431744598</c:v>
                </c:pt>
                <c:pt idx="147">
                  <c:v>84.306032300411701</c:v>
                </c:pt>
                <c:pt idx="148">
                  <c:v>84.632501915151593</c:v>
                </c:pt>
                <c:pt idx="149">
                  <c:v>85.025472671757996</c:v>
                </c:pt>
                <c:pt idx="150">
                  <c:v>85.350575235383303</c:v>
                </c:pt>
                <c:pt idx="151">
                  <c:v>85.676504085752995</c:v>
                </c:pt>
                <c:pt idx="152">
                  <c:v>86.004468972967103</c:v>
                </c:pt>
                <c:pt idx="153">
                  <c:v>86.334807311492099</c:v>
                </c:pt>
                <c:pt idx="154">
                  <c:v>86.6674643745026</c:v>
                </c:pt>
                <c:pt idx="155">
                  <c:v>87.002379601518001</c:v>
                </c:pt>
                <c:pt idx="156">
                  <c:v>87.339498291578295</c:v>
                </c:pt>
                <c:pt idx="157">
                  <c:v>87.678773284713998</c:v>
                </c:pt>
                <c:pt idx="158">
                  <c:v>88.020164348589603</c:v>
                </c:pt>
                <c:pt idx="159">
                  <c:v>88.430788553054398</c:v>
                </c:pt>
                <c:pt idx="160">
                  <c:v>88.771186994397198</c:v>
                </c:pt>
                <c:pt idx="161">
                  <c:v>89.112646956525595</c:v>
                </c:pt>
                <c:pt idx="162">
                  <c:v>89.4564005679877</c:v>
                </c:pt>
                <c:pt idx="163">
                  <c:v>89.802783768800396</c:v>
                </c:pt>
                <c:pt idx="164">
                  <c:v>90.151730573841405</c:v>
                </c:pt>
                <c:pt idx="165">
                  <c:v>90.503170202745295</c:v>
                </c:pt>
                <c:pt idx="166">
                  <c:v>90.857038874810399</c:v>
                </c:pt>
                <c:pt idx="167">
                  <c:v>91.213281407319002</c:v>
                </c:pt>
                <c:pt idx="168">
                  <c:v>91.648552908474301</c:v>
                </c:pt>
                <c:pt idx="169">
                  <c:v>92.119930200605296</c:v>
                </c:pt>
                <c:pt idx="170">
                  <c:v>92.739779633617104</c:v>
                </c:pt>
                <c:pt idx="171">
                  <c:v>93.481423605847993</c:v>
                </c:pt>
                <c:pt idx="172">
                  <c:v>94.182497213136699</c:v>
                </c:pt>
                <c:pt idx="173">
                  <c:v>94.978199761911299</c:v>
                </c:pt>
                <c:pt idx="174">
                  <c:v>95.787094627566702</c:v>
                </c:pt>
                <c:pt idx="175">
                  <c:v>96.532802997581399</c:v>
                </c:pt>
                <c:pt idx="176">
                  <c:v>97.359722840857302</c:v>
                </c:pt>
                <c:pt idx="177">
                  <c:v>98.190523104999997</c:v>
                </c:pt>
                <c:pt idx="178">
                  <c:v>99.023031848105106</c:v>
                </c:pt>
                <c:pt idx="179">
                  <c:v>99.784518803872203</c:v>
                </c:pt>
                <c:pt idx="180">
                  <c:v>100.62398079844</c:v>
                </c:pt>
                <c:pt idx="181">
                  <c:v>101.464375764354</c:v>
                </c:pt>
                <c:pt idx="182">
                  <c:v>102.231249408274</c:v>
                </c:pt>
                <c:pt idx="183">
                  <c:v>103.076036776667</c:v>
                </c:pt>
                <c:pt idx="184">
                  <c:v>103.84659275986201</c:v>
                </c:pt>
                <c:pt idx="185">
                  <c:v>104.694869167333</c:v>
                </c:pt>
                <c:pt idx="186">
                  <c:v>105.466971638568</c:v>
                </c:pt>
                <c:pt idx="187">
                  <c:v>106.316440872895</c:v>
                </c:pt>
                <c:pt idx="188">
                  <c:v>107.087687447896</c:v>
                </c:pt>
                <c:pt idx="189">
                  <c:v>107.859866343543</c:v>
                </c:pt>
                <c:pt idx="190">
                  <c:v>108.633164139153</c:v>
                </c:pt>
                <c:pt idx="191">
                  <c:v>109.406672700413</c:v>
                </c:pt>
                <c:pt idx="192">
                  <c:v>110.256666740139</c:v>
                </c:pt>
                <c:pt idx="193">
                  <c:v>111.02247261436101</c:v>
                </c:pt>
                <c:pt idx="194">
                  <c:v>111.785550689424</c:v>
                </c:pt>
                <c:pt idx="195">
                  <c:v>112.546345924538</c:v>
                </c:pt>
                <c:pt idx="196">
                  <c:v>113.30422818002999</c:v>
                </c:pt>
                <c:pt idx="197">
                  <c:v>114.058639631875</c:v>
                </c:pt>
                <c:pt idx="198">
                  <c:v>114.809109051326</c:v>
                </c:pt>
                <c:pt idx="199">
                  <c:v>115.55525102074699</c:v>
                </c:pt>
                <c:pt idx="200">
                  <c:v>116.216956706396</c:v>
                </c:pt>
                <c:pt idx="201">
                  <c:v>116.959399143954</c:v>
                </c:pt>
                <c:pt idx="202">
                  <c:v>117.697350430806</c:v>
                </c:pt>
                <c:pt idx="203">
                  <c:v>118.42959180008</c:v>
                </c:pt>
                <c:pt idx="204">
                  <c:v>119.07515408820301</c:v>
                </c:pt>
                <c:pt idx="205">
                  <c:v>119.80200035361599</c:v>
                </c:pt>
                <c:pt idx="206">
                  <c:v>120.523919916079</c:v>
                </c:pt>
                <c:pt idx="207">
                  <c:v>121.158075776809</c:v>
                </c:pt>
                <c:pt idx="208">
                  <c:v>121.874392883667</c:v>
                </c:pt>
                <c:pt idx="209">
                  <c:v>122.585893259119</c:v>
                </c:pt>
                <c:pt idx="210">
                  <c:v>123.209020096993</c:v>
                </c:pt>
                <c:pt idx="211">
                  <c:v>123.91555936568901</c:v>
                </c:pt>
                <c:pt idx="212">
                  <c:v>124.53440986926201</c:v>
                </c:pt>
                <c:pt idx="213">
                  <c:v>125.23745311810499</c:v>
                </c:pt>
                <c:pt idx="214">
                  <c:v>125.852387399824</c:v>
                </c:pt>
                <c:pt idx="215">
                  <c:v>126.552371713369</c:v>
                </c:pt>
                <c:pt idx="216">
                  <c:v>127.16390092611699</c:v>
                </c:pt>
                <c:pt idx="217">
                  <c:v>127.86139404481401</c:v>
                </c:pt>
                <c:pt idx="218">
                  <c:v>128.47012193464701</c:v>
                </c:pt>
                <c:pt idx="219">
                  <c:v>129.165757051719</c:v>
                </c:pt>
                <c:pt idx="220">
                  <c:v>129.772324337106</c:v>
                </c:pt>
                <c:pt idx="221">
                  <c:v>130.46675137128</c:v>
                </c:pt>
                <c:pt idx="222">
                  <c:v>131.07179549928</c:v>
                </c:pt>
                <c:pt idx="223">
                  <c:v>131.76564694840999</c:v>
                </c:pt>
                <c:pt idx="224">
                  <c:v>132.36977502299601</c:v>
                </c:pt>
                <c:pt idx="225">
                  <c:v>132.97629523146</c:v>
                </c:pt>
                <c:pt idx="226">
                  <c:v>133.67395139972399</c:v>
                </c:pt>
                <c:pt idx="227">
                  <c:v>134.28091024489299</c:v>
                </c:pt>
                <c:pt idx="228">
                  <c:v>134.978702256818</c:v>
                </c:pt>
                <c:pt idx="229">
                  <c:v>135.58543007444601</c:v>
                </c:pt>
                <c:pt idx="230">
                  <c:v>136.194934660992</c:v>
                </c:pt>
                <c:pt idx="231">
                  <c:v>136.897596852097</c:v>
                </c:pt>
                <c:pt idx="232">
                  <c:v>137.508175692702</c:v>
                </c:pt>
                <c:pt idx="233">
                  <c:v>138.211591055138</c:v>
                </c:pt>
                <c:pt idx="234">
                  <c:v>138.82252607246801</c:v>
                </c:pt>
                <c:pt idx="235">
                  <c:v>139.43656843216101</c:v>
                </c:pt>
                <c:pt idx="236">
                  <c:v>140.145762369149</c:v>
                </c:pt>
                <c:pt idx="237">
                  <c:v>140.76140679291001</c:v>
                </c:pt>
                <c:pt idx="238">
                  <c:v>141.38018564985001</c:v>
                </c:pt>
                <c:pt idx="239">
                  <c:v>142.09518831883599</c:v>
                </c:pt>
                <c:pt idx="240">
                  <c:v>142.7155812723</c:v>
                </c:pt>
                <c:pt idx="241">
                  <c:v>143.33915901216201</c:v>
                </c:pt>
                <c:pt idx="242">
                  <c:v>144.060060439811</c:v>
                </c:pt>
                <c:pt idx="243">
                  <c:v>144.68530916443299</c:v>
                </c:pt>
                <c:pt idx="244">
                  <c:v>145.31381373725799</c:v>
                </c:pt>
                <c:pt idx="245">
                  <c:v>146.04076857228401</c:v>
                </c:pt>
                <c:pt idx="246">
                  <c:v>146.67103922340701</c:v>
                </c:pt>
                <c:pt idx="247">
                  <c:v>147.30465393142501</c:v>
                </c:pt>
                <c:pt idx="248">
                  <c:v>148.03786992938501</c:v>
                </c:pt>
                <c:pt idx="249">
                  <c:v>148.67337556186101</c:v>
                </c:pt>
                <c:pt idx="250">
                  <c:v>149.31232616647799</c:v>
                </c:pt>
                <c:pt idx="251">
                  <c:v>149.955771304021</c:v>
                </c:pt>
                <c:pt idx="252">
                  <c:v>150.700175895283</c:v>
                </c:pt>
                <c:pt idx="253">
                  <c:v>151.34521603532801</c:v>
                </c:pt>
                <c:pt idx="254">
                  <c:v>151.99363039150199</c:v>
                </c:pt>
                <c:pt idx="255">
                  <c:v>152.74423602962301</c:v>
                </c:pt>
                <c:pt idx="256">
                  <c:v>153.394512004462</c:v>
                </c:pt>
                <c:pt idx="257">
                  <c:v>154.048329640247</c:v>
                </c:pt>
                <c:pt idx="258">
                  <c:v>154.70676009092099</c:v>
                </c:pt>
                <c:pt idx="259">
                  <c:v>155.46883698527401</c:v>
                </c:pt>
                <c:pt idx="260">
                  <c:v>156.12896602357401</c:v>
                </c:pt>
                <c:pt idx="261">
                  <c:v>156.792620852856</c:v>
                </c:pt>
                <c:pt idx="262">
                  <c:v>157.56121385042701</c:v>
                </c:pt>
                <c:pt idx="263">
                  <c:v>158.22690118546799</c:v>
                </c:pt>
                <c:pt idx="264">
                  <c:v>158.896308276751</c:v>
                </c:pt>
                <c:pt idx="265">
                  <c:v>159.57051569865101</c:v>
                </c:pt>
                <c:pt idx="266">
                  <c:v>160.351173550233</c:v>
                </c:pt>
                <c:pt idx="267">
                  <c:v>161.02728675716901</c:v>
                </c:pt>
                <c:pt idx="268">
                  <c:v>161.707115947706</c:v>
                </c:pt>
                <c:pt idx="269">
                  <c:v>162.39175304975501</c:v>
                </c:pt>
                <c:pt idx="270">
                  <c:v>163.18439239915301</c:v>
                </c:pt>
                <c:pt idx="271">
                  <c:v>163.870868816133</c:v>
                </c:pt>
                <c:pt idx="272">
                  <c:v>164.561089081445</c:v>
                </c:pt>
                <c:pt idx="273">
                  <c:v>165.25615353894901</c:v>
                </c:pt>
                <c:pt idx="274">
                  <c:v>166.06081563694599</c:v>
                </c:pt>
                <c:pt idx="275">
                  <c:v>166.75770222219001</c:v>
                </c:pt>
                <c:pt idx="276">
                  <c:v>167.45838185872299</c:v>
                </c:pt>
                <c:pt idx="277">
                  <c:v>168.16396113162801</c:v>
                </c:pt>
                <c:pt idx="278">
                  <c:v>168.98077034744799</c:v>
                </c:pt>
                <c:pt idx="279">
                  <c:v>169.688186306289</c:v>
                </c:pt>
                <c:pt idx="280">
                  <c:v>170.39945819066301</c:v>
                </c:pt>
                <c:pt idx="281">
                  <c:v>171.11569714027399</c:v>
                </c:pt>
                <c:pt idx="282">
                  <c:v>171.94483006447601</c:v>
                </c:pt>
                <c:pt idx="283">
                  <c:v>172.662938761253</c:v>
                </c:pt>
                <c:pt idx="284">
                  <c:v>173.38497413570801</c:v>
                </c:pt>
                <c:pt idx="285">
                  <c:v>174.11205061697001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EF0-478D-8F1A-5CEA460F9E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4443120"/>
        <c:axId val="994444752"/>
      </c:scatterChart>
      <c:valAx>
        <c:axId val="994443120"/>
        <c:scaling>
          <c:orientation val="minMax"/>
          <c:max val="2300"/>
          <c:min val="197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94444752"/>
        <c:crosses val="autoZero"/>
        <c:crossBetween val="midCat"/>
        <c:majorUnit val="100"/>
      </c:valAx>
      <c:valAx>
        <c:axId val="99444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9444312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tip!$C$4:$C$19</c:f>
              <c:numCache>
                <c:formatCode>General</c:formatCode>
                <c:ptCount val="16"/>
                <c:pt idx="0">
                  <c:v>1.5</c:v>
                </c:pt>
                <c:pt idx="1">
                  <c:v>1.5</c:v>
                </c:pt>
                <c:pt idx="2">
                  <c:v>1.8</c:v>
                </c:pt>
                <c:pt idx="3">
                  <c:v>3</c:v>
                </c:pt>
                <c:pt idx="4">
                  <c:v>3.5</c:v>
                </c:pt>
                <c:pt idx="5">
                  <c:v>4</c:v>
                </c:pt>
                <c:pt idx="6">
                  <c:v>4</c:v>
                </c:pt>
                <c:pt idx="7">
                  <c:v>6.3</c:v>
                </c:pt>
                <c:pt idx="8">
                  <c:v>7.5</c:v>
                </c:pt>
                <c:pt idx="9">
                  <c:v>1.5</c:v>
                </c:pt>
                <c:pt idx="10">
                  <c:v>1.5</c:v>
                </c:pt>
                <c:pt idx="11">
                  <c:v>1.6</c:v>
                </c:pt>
                <c:pt idx="12">
                  <c:v>2</c:v>
                </c:pt>
                <c:pt idx="13">
                  <c:v>2.8</c:v>
                </c:pt>
                <c:pt idx="14">
                  <c:v>4</c:v>
                </c:pt>
                <c:pt idx="1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C1-4039-B84F-CA7C7E71E419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tip!$D$4:$D$19</c:f>
              <c:numCache>
                <c:formatCode>General</c:formatCode>
                <c:ptCount val="16"/>
                <c:pt idx="0">
                  <c:v>0.8</c:v>
                </c:pt>
                <c:pt idx="1">
                  <c:v>1</c:v>
                </c:pt>
                <c:pt idx="2">
                  <c:v>1.1000000000000001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1.4</c:v>
                </c:pt>
                <c:pt idx="7">
                  <c:v>4.5</c:v>
                </c:pt>
                <c:pt idx="8">
                  <c:v>5</c:v>
                </c:pt>
                <c:pt idx="9">
                  <c:v>1</c:v>
                </c:pt>
                <c:pt idx="10">
                  <c:v>1</c:v>
                </c:pt>
                <c:pt idx="11">
                  <c:v>1.5</c:v>
                </c:pt>
                <c:pt idx="12">
                  <c:v>1.5</c:v>
                </c:pt>
                <c:pt idx="13">
                  <c:v>2</c:v>
                </c:pt>
                <c:pt idx="14">
                  <c:v>1.4</c:v>
                </c:pt>
                <c:pt idx="15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C1-4039-B84F-CA7C7E71E4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5503504"/>
        <c:axId val="1570070704"/>
      </c:barChart>
      <c:catAx>
        <c:axId val="18155035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0070704"/>
        <c:crosses val="autoZero"/>
        <c:auto val="1"/>
        <c:lblAlgn val="ctr"/>
        <c:lblOffset val="100"/>
        <c:noMultiLvlLbl val="0"/>
      </c:catAx>
      <c:valAx>
        <c:axId val="157007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15503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199486435190354"/>
          <c:y val="5.8352320385380574E-2"/>
          <c:w val="0.6982221726024338"/>
          <c:h val="0.77827241395330082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'fig2'!$B$6:$B$291</c:f>
              <c:numCache>
                <c:formatCode>General</c:formatCode>
                <c:ptCount val="28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  <c:pt idx="36">
                  <c:v>2051</c:v>
                </c:pt>
                <c:pt idx="37">
                  <c:v>2052</c:v>
                </c:pt>
                <c:pt idx="38">
                  <c:v>2053</c:v>
                </c:pt>
                <c:pt idx="39">
                  <c:v>2054</c:v>
                </c:pt>
                <c:pt idx="40">
                  <c:v>2055</c:v>
                </c:pt>
                <c:pt idx="41">
                  <c:v>2056</c:v>
                </c:pt>
                <c:pt idx="42">
                  <c:v>2057</c:v>
                </c:pt>
                <c:pt idx="43">
                  <c:v>2058</c:v>
                </c:pt>
                <c:pt idx="44">
                  <c:v>2059</c:v>
                </c:pt>
                <c:pt idx="45">
                  <c:v>2060</c:v>
                </c:pt>
                <c:pt idx="46">
                  <c:v>2061</c:v>
                </c:pt>
                <c:pt idx="47">
                  <c:v>2062</c:v>
                </c:pt>
                <c:pt idx="48">
                  <c:v>2063</c:v>
                </c:pt>
                <c:pt idx="49">
                  <c:v>2064</c:v>
                </c:pt>
                <c:pt idx="50">
                  <c:v>2065</c:v>
                </c:pt>
                <c:pt idx="51">
                  <c:v>2066</c:v>
                </c:pt>
                <c:pt idx="52">
                  <c:v>2067</c:v>
                </c:pt>
                <c:pt idx="53">
                  <c:v>2068</c:v>
                </c:pt>
                <c:pt idx="54">
                  <c:v>2069</c:v>
                </c:pt>
                <c:pt idx="55">
                  <c:v>2070</c:v>
                </c:pt>
                <c:pt idx="56">
                  <c:v>2071</c:v>
                </c:pt>
                <c:pt idx="57">
                  <c:v>2072</c:v>
                </c:pt>
                <c:pt idx="58">
                  <c:v>2073</c:v>
                </c:pt>
                <c:pt idx="59">
                  <c:v>2074</c:v>
                </c:pt>
                <c:pt idx="60">
                  <c:v>2075</c:v>
                </c:pt>
                <c:pt idx="61">
                  <c:v>2076</c:v>
                </c:pt>
                <c:pt idx="62">
                  <c:v>2077</c:v>
                </c:pt>
                <c:pt idx="63">
                  <c:v>2078</c:v>
                </c:pt>
                <c:pt idx="64">
                  <c:v>2079</c:v>
                </c:pt>
                <c:pt idx="65">
                  <c:v>2080</c:v>
                </c:pt>
                <c:pt idx="66">
                  <c:v>2081</c:v>
                </c:pt>
                <c:pt idx="67">
                  <c:v>2082</c:v>
                </c:pt>
                <c:pt idx="68">
                  <c:v>2083</c:v>
                </c:pt>
                <c:pt idx="69">
                  <c:v>2084</c:v>
                </c:pt>
                <c:pt idx="70">
                  <c:v>2085</c:v>
                </c:pt>
                <c:pt idx="71">
                  <c:v>2086</c:v>
                </c:pt>
                <c:pt idx="72">
                  <c:v>2087</c:v>
                </c:pt>
                <c:pt idx="73">
                  <c:v>2088</c:v>
                </c:pt>
                <c:pt idx="74">
                  <c:v>2089</c:v>
                </c:pt>
                <c:pt idx="75">
                  <c:v>2090</c:v>
                </c:pt>
                <c:pt idx="76">
                  <c:v>2091</c:v>
                </c:pt>
                <c:pt idx="77">
                  <c:v>2092</c:v>
                </c:pt>
                <c:pt idx="78">
                  <c:v>2093</c:v>
                </c:pt>
                <c:pt idx="79">
                  <c:v>2094</c:v>
                </c:pt>
                <c:pt idx="80">
                  <c:v>2095</c:v>
                </c:pt>
                <c:pt idx="81">
                  <c:v>2096</c:v>
                </c:pt>
                <c:pt idx="82">
                  <c:v>2097</c:v>
                </c:pt>
                <c:pt idx="83">
                  <c:v>2098</c:v>
                </c:pt>
                <c:pt idx="84">
                  <c:v>2099</c:v>
                </c:pt>
                <c:pt idx="85">
                  <c:v>2100</c:v>
                </c:pt>
                <c:pt idx="86">
                  <c:v>2101</c:v>
                </c:pt>
                <c:pt idx="87">
                  <c:v>2102</c:v>
                </c:pt>
                <c:pt idx="88">
                  <c:v>2103</c:v>
                </c:pt>
                <c:pt idx="89">
                  <c:v>2104</c:v>
                </c:pt>
                <c:pt idx="90">
                  <c:v>2105</c:v>
                </c:pt>
                <c:pt idx="91">
                  <c:v>2106</c:v>
                </c:pt>
                <c:pt idx="92">
                  <c:v>2107</c:v>
                </c:pt>
                <c:pt idx="93">
                  <c:v>2108</c:v>
                </c:pt>
                <c:pt idx="94">
                  <c:v>2109</c:v>
                </c:pt>
                <c:pt idx="95">
                  <c:v>2110</c:v>
                </c:pt>
                <c:pt idx="96">
                  <c:v>2111</c:v>
                </c:pt>
                <c:pt idx="97">
                  <c:v>2112</c:v>
                </c:pt>
                <c:pt idx="98">
                  <c:v>2113</c:v>
                </c:pt>
                <c:pt idx="99">
                  <c:v>2114</c:v>
                </c:pt>
                <c:pt idx="100">
                  <c:v>2115</c:v>
                </c:pt>
                <c:pt idx="101">
                  <c:v>2116</c:v>
                </c:pt>
                <c:pt idx="102">
                  <c:v>2117</c:v>
                </c:pt>
                <c:pt idx="103">
                  <c:v>2118</c:v>
                </c:pt>
                <c:pt idx="104">
                  <c:v>2119</c:v>
                </c:pt>
                <c:pt idx="105">
                  <c:v>2120</c:v>
                </c:pt>
                <c:pt idx="106">
                  <c:v>2121</c:v>
                </c:pt>
                <c:pt idx="107">
                  <c:v>2122</c:v>
                </c:pt>
                <c:pt idx="108">
                  <c:v>2123</c:v>
                </c:pt>
                <c:pt idx="109">
                  <c:v>2124</c:v>
                </c:pt>
                <c:pt idx="110">
                  <c:v>2125</c:v>
                </c:pt>
                <c:pt idx="111">
                  <c:v>2126</c:v>
                </c:pt>
                <c:pt idx="112">
                  <c:v>2127</c:v>
                </c:pt>
                <c:pt idx="113">
                  <c:v>2128</c:v>
                </c:pt>
                <c:pt idx="114">
                  <c:v>2129</c:v>
                </c:pt>
                <c:pt idx="115">
                  <c:v>2130</c:v>
                </c:pt>
                <c:pt idx="116">
                  <c:v>2131</c:v>
                </c:pt>
                <c:pt idx="117">
                  <c:v>2132</c:v>
                </c:pt>
                <c:pt idx="118">
                  <c:v>2133</c:v>
                </c:pt>
                <c:pt idx="119">
                  <c:v>2134</c:v>
                </c:pt>
                <c:pt idx="120">
                  <c:v>2135</c:v>
                </c:pt>
                <c:pt idx="121">
                  <c:v>2136</c:v>
                </c:pt>
                <c:pt idx="122">
                  <c:v>2137</c:v>
                </c:pt>
                <c:pt idx="123">
                  <c:v>2138</c:v>
                </c:pt>
                <c:pt idx="124">
                  <c:v>2139</c:v>
                </c:pt>
                <c:pt idx="125">
                  <c:v>2140</c:v>
                </c:pt>
                <c:pt idx="126">
                  <c:v>2141</c:v>
                </c:pt>
                <c:pt idx="127">
                  <c:v>2142</c:v>
                </c:pt>
                <c:pt idx="128">
                  <c:v>2143</c:v>
                </c:pt>
                <c:pt idx="129">
                  <c:v>2144</c:v>
                </c:pt>
                <c:pt idx="130">
                  <c:v>2145</c:v>
                </c:pt>
                <c:pt idx="131">
                  <c:v>2146</c:v>
                </c:pt>
                <c:pt idx="132">
                  <c:v>2147</c:v>
                </c:pt>
                <c:pt idx="133">
                  <c:v>2148</c:v>
                </c:pt>
                <c:pt idx="134">
                  <c:v>2149</c:v>
                </c:pt>
                <c:pt idx="135">
                  <c:v>2150</c:v>
                </c:pt>
                <c:pt idx="136">
                  <c:v>2151</c:v>
                </c:pt>
                <c:pt idx="137">
                  <c:v>2152</c:v>
                </c:pt>
                <c:pt idx="138">
                  <c:v>2153</c:v>
                </c:pt>
                <c:pt idx="139">
                  <c:v>2154</c:v>
                </c:pt>
                <c:pt idx="140">
                  <c:v>2155</c:v>
                </c:pt>
                <c:pt idx="141">
                  <c:v>2156</c:v>
                </c:pt>
                <c:pt idx="142">
                  <c:v>2157</c:v>
                </c:pt>
                <c:pt idx="143">
                  <c:v>2158</c:v>
                </c:pt>
                <c:pt idx="144">
                  <c:v>2159</c:v>
                </c:pt>
                <c:pt idx="145">
                  <c:v>2160</c:v>
                </c:pt>
                <c:pt idx="146">
                  <c:v>2161</c:v>
                </c:pt>
                <c:pt idx="147">
                  <c:v>2162</c:v>
                </c:pt>
                <c:pt idx="148">
                  <c:v>2163</c:v>
                </c:pt>
                <c:pt idx="149">
                  <c:v>2164</c:v>
                </c:pt>
                <c:pt idx="150">
                  <c:v>2165</c:v>
                </c:pt>
                <c:pt idx="151">
                  <c:v>2166</c:v>
                </c:pt>
                <c:pt idx="152">
                  <c:v>2167</c:v>
                </c:pt>
                <c:pt idx="153">
                  <c:v>2168</c:v>
                </c:pt>
                <c:pt idx="154">
                  <c:v>2169</c:v>
                </c:pt>
                <c:pt idx="155">
                  <c:v>2170</c:v>
                </c:pt>
                <c:pt idx="156">
                  <c:v>2171</c:v>
                </c:pt>
                <c:pt idx="157">
                  <c:v>2172</c:v>
                </c:pt>
                <c:pt idx="158">
                  <c:v>2173</c:v>
                </c:pt>
                <c:pt idx="159">
                  <c:v>2174</c:v>
                </c:pt>
                <c:pt idx="160">
                  <c:v>2175</c:v>
                </c:pt>
                <c:pt idx="161">
                  <c:v>2176</c:v>
                </c:pt>
                <c:pt idx="162">
                  <c:v>2177</c:v>
                </c:pt>
                <c:pt idx="163">
                  <c:v>2178</c:v>
                </c:pt>
                <c:pt idx="164">
                  <c:v>2179</c:v>
                </c:pt>
                <c:pt idx="165">
                  <c:v>2180</c:v>
                </c:pt>
                <c:pt idx="166">
                  <c:v>2181</c:v>
                </c:pt>
                <c:pt idx="167">
                  <c:v>2182</c:v>
                </c:pt>
                <c:pt idx="168">
                  <c:v>2183</c:v>
                </c:pt>
                <c:pt idx="169">
                  <c:v>2184</c:v>
                </c:pt>
                <c:pt idx="170">
                  <c:v>2185</c:v>
                </c:pt>
                <c:pt idx="171">
                  <c:v>2186</c:v>
                </c:pt>
                <c:pt idx="172">
                  <c:v>2187</c:v>
                </c:pt>
                <c:pt idx="173">
                  <c:v>2188</c:v>
                </c:pt>
                <c:pt idx="174">
                  <c:v>2189</c:v>
                </c:pt>
                <c:pt idx="175">
                  <c:v>2190</c:v>
                </c:pt>
                <c:pt idx="176">
                  <c:v>2191</c:v>
                </c:pt>
                <c:pt idx="177">
                  <c:v>2192</c:v>
                </c:pt>
                <c:pt idx="178">
                  <c:v>2193</c:v>
                </c:pt>
                <c:pt idx="179">
                  <c:v>2194</c:v>
                </c:pt>
                <c:pt idx="180">
                  <c:v>2195</c:v>
                </c:pt>
                <c:pt idx="181">
                  <c:v>2196</c:v>
                </c:pt>
                <c:pt idx="182">
                  <c:v>2197</c:v>
                </c:pt>
                <c:pt idx="183">
                  <c:v>2198</c:v>
                </c:pt>
                <c:pt idx="184">
                  <c:v>2199</c:v>
                </c:pt>
                <c:pt idx="185">
                  <c:v>2200</c:v>
                </c:pt>
                <c:pt idx="186">
                  <c:v>2201</c:v>
                </c:pt>
                <c:pt idx="187">
                  <c:v>2202</c:v>
                </c:pt>
                <c:pt idx="188">
                  <c:v>2203</c:v>
                </c:pt>
                <c:pt idx="189">
                  <c:v>2204</c:v>
                </c:pt>
                <c:pt idx="190">
                  <c:v>2205</c:v>
                </c:pt>
                <c:pt idx="191">
                  <c:v>2206</c:v>
                </c:pt>
                <c:pt idx="192">
                  <c:v>2207</c:v>
                </c:pt>
                <c:pt idx="193">
                  <c:v>2208</c:v>
                </c:pt>
                <c:pt idx="194">
                  <c:v>2209</c:v>
                </c:pt>
                <c:pt idx="195">
                  <c:v>2210</c:v>
                </c:pt>
                <c:pt idx="196">
                  <c:v>2211</c:v>
                </c:pt>
                <c:pt idx="197">
                  <c:v>2212</c:v>
                </c:pt>
                <c:pt idx="198">
                  <c:v>2213</c:v>
                </c:pt>
                <c:pt idx="199">
                  <c:v>2214</c:v>
                </c:pt>
                <c:pt idx="200">
                  <c:v>2215</c:v>
                </c:pt>
                <c:pt idx="201">
                  <c:v>2216</c:v>
                </c:pt>
                <c:pt idx="202">
                  <c:v>2217</c:v>
                </c:pt>
                <c:pt idx="203">
                  <c:v>2218</c:v>
                </c:pt>
                <c:pt idx="204">
                  <c:v>2219</c:v>
                </c:pt>
                <c:pt idx="205">
                  <c:v>2220</c:v>
                </c:pt>
                <c:pt idx="206">
                  <c:v>2221</c:v>
                </c:pt>
                <c:pt idx="207">
                  <c:v>2222</c:v>
                </c:pt>
                <c:pt idx="208">
                  <c:v>2223</c:v>
                </c:pt>
                <c:pt idx="209">
                  <c:v>2224</c:v>
                </c:pt>
                <c:pt idx="210">
                  <c:v>2225</c:v>
                </c:pt>
                <c:pt idx="211">
                  <c:v>2226</c:v>
                </c:pt>
                <c:pt idx="212">
                  <c:v>2227</c:v>
                </c:pt>
                <c:pt idx="213">
                  <c:v>2228</c:v>
                </c:pt>
                <c:pt idx="214">
                  <c:v>2229</c:v>
                </c:pt>
                <c:pt idx="215">
                  <c:v>2230</c:v>
                </c:pt>
                <c:pt idx="216">
                  <c:v>2231</c:v>
                </c:pt>
                <c:pt idx="217">
                  <c:v>2232</c:v>
                </c:pt>
                <c:pt idx="218">
                  <c:v>2233</c:v>
                </c:pt>
                <c:pt idx="219">
                  <c:v>2234</c:v>
                </c:pt>
                <c:pt idx="220">
                  <c:v>2235</c:v>
                </c:pt>
                <c:pt idx="221">
                  <c:v>2236</c:v>
                </c:pt>
                <c:pt idx="222">
                  <c:v>2237</c:v>
                </c:pt>
                <c:pt idx="223">
                  <c:v>2238</c:v>
                </c:pt>
                <c:pt idx="224">
                  <c:v>2239</c:v>
                </c:pt>
                <c:pt idx="225">
                  <c:v>2240</c:v>
                </c:pt>
                <c:pt idx="226">
                  <c:v>2241</c:v>
                </c:pt>
                <c:pt idx="227">
                  <c:v>2242</c:v>
                </c:pt>
                <c:pt idx="228">
                  <c:v>2243</c:v>
                </c:pt>
                <c:pt idx="229">
                  <c:v>2244</c:v>
                </c:pt>
                <c:pt idx="230">
                  <c:v>2245</c:v>
                </c:pt>
                <c:pt idx="231">
                  <c:v>2246</c:v>
                </c:pt>
                <c:pt idx="232">
                  <c:v>2247</c:v>
                </c:pt>
                <c:pt idx="233">
                  <c:v>2248</c:v>
                </c:pt>
                <c:pt idx="234">
                  <c:v>2249</c:v>
                </c:pt>
                <c:pt idx="235">
                  <c:v>2250</c:v>
                </c:pt>
                <c:pt idx="236">
                  <c:v>2251</c:v>
                </c:pt>
                <c:pt idx="237">
                  <c:v>2252</c:v>
                </c:pt>
                <c:pt idx="238">
                  <c:v>2253</c:v>
                </c:pt>
                <c:pt idx="239">
                  <c:v>2254</c:v>
                </c:pt>
                <c:pt idx="240">
                  <c:v>2255</c:v>
                </c:pt>
                <c:pt idx="241">
                  <c:v>2256</c:v>
                </c:pt>
                <c:pt idx="242">
                  <c:v>2257</c:v>
                </c:pt>
                <c:pt idx="243">
                  <c:v>2258</c:v>
                </c:pt>
                <c:pt idx="244">
                  <c:v>2259</c:v>
                </c:pt>
                <c:pt idx="245">
                  <c:v>2260</c:v>
                </c:pt>
                <c:pt idx="246">
                  <c:v>2261</c:v>
                </c:pt>
                <c:pt idx="247">
                  <c:v>2262</c:v>
                </c:pt>
                <c:pt idx="248">
                  <c:v>2263</c:v>
                </c:pt>
                <c:pt idx="249">
                  <c:v>2264</c:v>
                </c:pt>
                <c:pt idx="250">
                  <c:v>2265</c:v>
                </c:pt>
                <c:pt idx="251">
                  <c:v>2266</c:v>
                </c:pt>
                <c:pt idx="252">
                  <c:v>2267</c:v>
                </c:pt>
                <c:pt idx="253">
                  <c:v>2268</c:v>
                </c:pt>
                <c:pt idx="254">
                  <c:v>2269</c:v>
                </c:pt>
                <c:pt idx="255">
                  <c:v>2270</c:v>
                </c:pt>
                <c:pt idx="256">
                  <c:v>2271</c:v>
                </c:pt>
                <c:pt idx="257">
                  <c:v>2272</c:v>
                </c:pt>
                <c:pt idx="258">
                  <c:v>2273</c:v>
                </c:pt>
                <c:pt idx="259">
                  <c:v>2274</c:v>
                </c:pt>
                <c:pt idx="260">
                  <c:v>2275</c:v>
                </c:pt>
                <c:pt idx="261">
                  <c:v>2276</c:v>
                </c:pt>
                <c:pt idx="262">
                  <c:v>2277</c:v>
                </c:pt>
                <c:pt idx="263">
                  <c:v>2278</c:v>
                </c:pt>
                <c:pt idx="264">
                  <c:v>2279</c:v>
                </c:pt>
                <c:pt idx="265">
                  <c:v>2280</c:v>
                </c:pt>
                <c:pt idx="266">
                  <c:v>2281</c:v>
                </c:pt>
                <c:pt idx="267">
                  <c:v>2282</c:v>
                </c:pt>
                <c:pt idx="268">
                  <c:v>2283</c:v>
                </c:pt>
                <c:pt idx="269">
                  <c:v>2284</c:v>
                </c:pt>
                <c:pt idx="270">
                  <c:v>2285</c:v>
                </c:pt>
                <c:pt idx="271">
                  <c:v>2286</c:v>
                </c:pt>
                <c:pt idx="272">
                  <c:v>2287</c:v>
                </c:pt>
                <c:pt idx="273">
                  <c:v>2288</c:v>
                </c:pt>
                <c:pt idx="274">
                  <c:v>2289</c:v>
                </c:pt>
                <c:pt idx="275">
                  <c:v>2290</c:v>
                </c:pt>
                <c:pt idx="276">
                  <c:v>2291</c:v>
                </c:pt>
                <c:pt idx="277">
                  <c:v>2292</c:v>
                </c:pt>
                <c:pt idx="278">
                  <c:v>2293</c:v>
                </c:pt>
                <c:pt idx="279">
                  <c:v>2294</c:v>
                </c:pt>
                <c:pt idx="280">
                  <c:v>2295</c:v>
                </c:pt>
                <c:pt idx="281">
                  <c:v>2296</c:v>
                </c:pt>
                <c:pt idx="282">
                  <c:v>2297</c:v>
                </c:pt>
                <c:pt idx="283">
                  <c:v>2298</c:v>
                </c:pt>
                <c:pt idx="284">
                  <c:v>2299</c:v>
                </c:pt>
                <c:pt idx="285">
                  <c:v>2300</c:v>
                </c:pt>
              </c:numCache>
            </c:numRef>
          </c:xVal>
          <c:yVal>
            <c:numRef>
              <c:f>'fig2'!$N$6:$N$291</c:f>
              <c:numCache>
                <c:formatCode>General</c:formatCode>
                <c:ptCount val="286"/>
                <c:pt idx="0">
                  <c:v>50.902799999999999</c:v>
                </c:pt>
                <c:pt idx="1">
                  <c:v>51.6227169482816</c:v>
                </c:pt>
                <c:pt idx="2">
                  <c:v>52.297937630592301</c:v>
                </c:pt>
                <c:pt idx="3">
                  <c:v>52.966138238605097</c:v>
                </c:pt>
                <c:pt idx="4">
                  <c:v>53.630183948237303</c:v>
                </c:pt>
                <c:pt idx="5">
                  <c:v>54.292614850374498</c:v>
                </c:pt>
                <c:pt idx="6">
                  <c:v>54.955626276743303</c:v>
                </c:pt>
                <c:pt idx="7">
                  <c:v>55.621067615337601</c:v>
                </c:pt>
                <c:pt idx="8">
                  <c:v>56.290397058325098</c:v>
                </c:pt>
                <c:pt idx="9">
                  <c:v>56.964705382097002</c:v>
                </c:pt>
                <c:pt idx="10">
                  <c:v>57.644729601133299</c:v>
                </c:pt>
                <c:pt idx="11">
                  <c:v>58.330875287923597</c:v>
                </c:pt>
                <c:pt idx="12">
                  <c:v>58.990490983960903</c:v>
                </c:pt>
                <c:pt idx="13">
                  <c:v>59.690871445403403</c:v>
                </c:pt>
                <c:pt idx="14">
                  <c:v>60.363025091892801</c:v>
                </c:pt>
                <c:pt idx="15">
                  <c:v>61.075887291236803</c:v>
                </c:pt>
                <c:pt idx="16">
                  <c:v>61.758060959795401</c:v>
                </c:pt>
                <c:pt idx="17">
                  <c:v>62.445024669862299</c:v>
                </c:pt>
                <c:pt idx="18">
                  <c:v>63.135733114050097</c:v>
                </c:pt>
                <c:pt idx="19">
                  <c:v>63.829082257375603</c:v>
                </c:pt>
                <c:pt idx="20">
                  <c:v>64.523949648129701</c:v>
                </c:pt>
                <c:pt idx="21">
                  <c:v>64.708789975866495</c:v>
                </c:pt>
                <c:pt idx="22">
                  <c:v>65.864014527314097</c:v>
                </c:pt>
                <c:pt idx="23">
                  <c:v>66.001805764455099</c:v>
                </c:pt>
                <c:pt idx="24">
                  <c:v>66.640664814322804</c:v>
                </c:pt>
                <c:pt idx="25">
                  <c:v>67.239569440049095</c:v>
                </c:pt>
                <c:pt idx="26">
                  <c:v>67.837192132188804</c:v>
                </c:pt>
                <c:pt idx="27">
                  <c:v>68.432475369052597</c:v>
                </c:pt>
                <c:pt idx="28">
                  <c:v>68.985362850400605</c:v>
                </c:pt>
                <c:pt idx="29">
                  <c:v>69.536040060500397</c:v>
                </c:pt>
                <c:pt idx="30">
                  <c:v>70.083621300321994</c:v>
                </c:pt>
                <c:pt idx="31">
                  <c:v>70.627281786083103</c:v>
                </c:pt>
                <c:pt idx="32">
                  <c:v>71.125715951915794</c:v>
                </c:pt>
                <c:pt idx="33">
                  <c:v>71.620928704187406</c:v>
                </c:pt>
                <c:pt idx="34">
                  <c:v>72.112248757544506</c:v>
                </c:pt>
                <c:pt idx="35">
                  <c:v>72.016029486382905</c:v>
                </c:pt>
                <c:pt idx="36">
                  <c:v>72.438315271265694</c:v>
                </c:pt>
                <c:pt idx="37">
                  <c:v>72.815750355455606</c:v>
                </c:pt>
                <c:pt idx="38">
                  <c:v>73.191124539697299</c:v>
                </c:pt>
                <c:pt idx="39">
                  <c:v>73.563714766230902</c:v>
                </c:pt>
                <c:pt idx="40">
                  <c:v>73.932779495995007</c:v>
                </c:pt>
                <c:pt idx="41">
                  <c:v>74.254645482335803</c:v>
                </c:pt>
                <c:pt idx="42">
                  <c:v>74.573883096773301</c:v>
                </c:pt>
                <c:pt idx="43">
                  <c:v>74.889897459424105</c:v>
                </c:pt>
                <c:pt idx="44">
                  <c:v>75.202019614417395</c:v>
                </c:pt>
                <c:pt idx="45">
                  <c:v>75.465231309887301</c:v>
                </c:pt>
                <c:pt idx="46">
                  <c:v>75.1819419773161</c:v>
                </c:pt>
                <c:pt idx="47">
                  <c:v>75.416327129260395</c:v>
                </c:pt>
                <c:pt idx="48">
                  <c:v>75.647474159392004</c:v>
                </c:pt>
                <c:pt idx="49">
                  <c:v>75.829706508013402</c:v>
                </c:pt>
                <c:pt idx="50">
                  <c:v>76.054425147830301</c:v>
                </c:pt>
                <c:pt idx="51">
                  <c:v>76.228338284535397</c:v>
                </c:pt>
                <c:pt idx="52">
                  <c:v>76.398374610544593</c:v>
                </c:pt>
                <c:pt idx="53">
                  <c:v>76.564125292860297</c:v>
                </c:pt>
                <c:pt idx="54">
                  <c:v>76.724979666286202</c:v>
                </c:pt>
                <c:pt idx="55">
                  <c:v>76.880385668031806</c:v>
                </c:pt>
                <c:pt idx="56">
                  <c:v>77.029848802227505</c:v>
                </c:pt>
                <c:pt idx="57">
                  <c:v>77.172930051979407</c:v>
                </c:pt>
                <c:pt idx="58">
                  <c:v>77.309243510470296</c:v>
                </c:pt>
                <c:pt idx="59">
                  <c:v>77.438453856864399</c:v>
                </c:pt>
                <c:pt idx="60">
                  <c:v>77.560273773867806</c:v>
                </c:pt>
                <c:pt idx="61">
                  <c:v>77.674461380312295</c:v>
                </c:pt>
                <c:pt idx="62">
                  <c:v>77.780817732150098</c:v>
                </c:pt>
                <c:pt idx="63">
                  <c:v>77.879184428471802</c:v>
                </c:pt>
                <c:pt idx="64">
                  <c:v>77.969441345248697</c:v>
                </c:pt>
                <c:pt idx="65">
                  <c:v>78.100178440747101</c:v>
                </c:pt>
                <c:pt idx="66">
                  <c:v>78.170996402342595</c:v>
                </c:pt>
                <c:pt idx="67">
                  <c:v>78.2823041132133</c:v>
                </c:pt>
                <c:pt idx="68">
                  <c:v>78.333646707825494</c:v>
                </c:pt>
                <c:pt idx="69">
                  <c:v>78.426092997289501</c:v>
                </c:pt>
                <c:pt idx="70">
                  <c:v>78.508028711796499</c:v>
                </c:pt>
                <c:pt idx="71">
                  <c:v>78.579195919785406</c:v>
                </c:pt>
                <c:pt idx="72">
                  <c:v>78.639961156576504</c:v>
                </c:pt>
                <c:pt idx="73">
                  <c:v>78.690696337269202</c:v>
                </c:pt>
                <c:pt idx="74">
                  <c:v>78.781610573308498</c:v>
                </c:pt>
                <c:pt idx="75">
                  <c:v>78.860135928939698</c:v>
                </c:pt>
                <c:pt idx="76">
                  <c:v>78.876326835158395</c:v>
                </c:pt>
                <c:pt idx="77">
                  <c:v>78.9340498930802</c:v>
                </c:pt>
                <c:pt idx="78">
                  <c:v>79.031268104379706</c:v>
                </c:pt>
                <c:pt idx="79">
                  <c:v>79.064455849205402</c:v>
                </c:pt>
                <c:pt idx="80">
                  <c:v>79.1374034996918</c:v>
                </c:pt>
                <c:pt idx="81">
                  <c:v>79.147869755083207</c:v>
                </c:pt>
                <c:pt idx="82">
                  <c:v>79.199776429206807</c:v>
                </c:pt>
                <c:pt idx="83">
                  <c:v>79.958838222551506</c:v>
                </c:pt>
                <c:pt idx="84">
                  <c:v>79.287769865786004</c:v>
                </c:pt>
                <c:pt idx="85">
                  <c:v>79.402707796805799</c:v>
                </c:pt>
                <c:pt idx="86">
                  <c:v>80.087761953185804</c:v>
                </c:pt>
                <c:pt idx="87">
                  <c:v>80.158223607515595</c:v>
                </c:pt>
                <c:pt idx="88">
                  <c:v>80.211735154114905</c:v>
                </c:pt>
                <c:pt idx="89">
                  <c:v>80.306364454959706</c:v>
                </c:pt>
                <c:pt idx="90">
                  <c:v>80.336262536683293</c:v>
                </c:pt>
                <c:pt idx="91">
                  <c:v>80.408879823188002</c:v>
                </c:pt>
                <c:pt idx="92">
                  <c:v>80.4706855527931</c:v>
                </c:pt>
                <c:pt idx="93">
                  <c:v>80.521959782714106</c:v>
                </c:pt>
                <c:pt idx="94">
                  <c:v>80.563838216068305</c:v>
                </c:pt>
                <c:pt idx="95">
                  <c:v>80.649189326190495</c:v>
                </c:pt>
                <c:pt idx="96">
                  <c:v>80.671815527819305</c:v>
                </c:pt>
                <c:pt idx="97">
                  <c:v>80.739214030952098</c:v>
                </c:pt>
                <c:pt idx="98">
                  <c:v>80.797786789290498</c:v>
                </c:pt>
                <c:pt idx="99">
                  <c:v>80.847667351886699</c:v>
                </c:pt>
                <c:pt idx="100">
                  <c:v>81.659098120622502</c:v>
                </c:pt>
                <c:pt idx="101">
                  <c:v>80.940516724458007</c:v>
                </c:pt>
                <c:pt idx="102">
                  <c:v>81.789110764118305</c:v>
                </c:pt>
                <c:pt idx="103">
                  <c:v>81.828607686089398</c:v>
                </c:pt>
                <c:pt idx="104">
                  <c:v>81.906001702603604</c:v>
                </c:pt>
                <c:pt idx="105">
                  <c:v>81.976616841473202</c:v>
                </c:pt>
                <c:pt idx="106">
                  <c:v>82.040568131152796</c:v>
                </c:pt>
                <c:pt idx="107">
                  <c:v>82.152149540417895</c:v>
                </c:pt>
                <c:pt idx="108">
                  <c:v>82.201821876237801</c:v>
                </c:pt>
                <c:pt idx="109">
                  <c:v>82.300173364650902</c:v>
                </c:pt>
                <c:pt idx="110">
                  <c:v>82.338452127832795</c:v>
                </c:pt>
                <c:pt idx="111">
                  <c:v>82.427191677356802</c:v>
                </c:pt>
                <c:pt idx="112">
                  <c:v>82.510806003733506</c:v>
                </c:pt>
                <c:pt idx="113">
                  <c:v>82.589104773057201</c:v>
                </c:pt>
                <c:pt idx="114">
                  <c:v>82.662892012551794</c:v>
                </c:pt>
                <c:pt idx="115">
                  <c:v>82.732901843645493</c:v>
                </c:pt>
                <c:pt idx="116">
                  <c:v>82.799792659333903</c:v>
                </c:pt>
                <c:pt idx="117">
                  <c:v>82.864155063692905</c:v>
                </c:pt>
                <c:pt idx="118">
                  <c:v>82.900418951981706</c:v>
                </c:pt>
                <c:pt idx="119">
                  <c:v>82.965655020149299</c:v>
                </c:pt>
                <c:pt idx="120">
                  <c:v>82.954983907019994</c:v>
                </c:pt>
                <c:pt idx="121">
                  <c:v>82.980606123932205</c:v>
                </c:pt>
                <c:pt idx="122">
                  <c:v>83.7686393376745</c:v>
                </c:pt>
                <c:pt idx="123">
                  <c:v>82.954635403413903</c:v>
                </c:pt>
                <c:pt idx="124">
                  <c:v>83.771473525299399</c:v>
                </c:pt>
                <c:pt idx="125">
                  <c:v>83.778491125766493</c:v>
                </c:pt>
                <c:pt idx="126">
                  <c:v>83.769834965064902</c:v>
                </c:pt>
                <c:pt idx="127">
                  <c:v>83.761856696016295</c:v>
                </c:pt>
                <c:pt idx="128">
                  <c:v>82.742121132105893</c:v>
                </c:pt>
                <c:pt idx="129">
                  <c:v>82.614947548906898</c:v>
                </c:pt>
                <c:pt idx="130">
                  <c:v>82.625092991934693</c:v>
                </c:pt>
                <c:pt idx="131">
                  <c:v>82.687723685242702</c:v>
                </c:pt>
                <c:pt idx="132">
                  <c:v>82.850874334931703</c:v>
                </c:pt>
                <c:pt idx="133">
                  <c:v>82.994274609715603</c:v>
                </c:pt>
                <c:pt idx="134">
                  <c:v>83.228015398293607</c:v>
                </c:pt>
                <c:pt idx="135">
                  <c:v>83.4883154842463</c:v>
                </c:pt>
                <c:pt idx="136">
                  <c:v>83.713010310301101</c:v>
                </c:pt>
                <c:pt idx="137">
                  <c:v>84.017359645554507</c:v>
                </c:pt>
                <c:pt idx="138">
                  <c:v>84.337237230128807</c:v>
                </c:pt>
                <c:pt idx="139">
                  <c:v>84.669009067854702</c:v>
                </c:pt>
                <c:pt idx="140">
                  <c:v>85.010203846888601</c:v>
                </c:pt>
                <c:pt idx="141">
                  <c:v>85.358640900371</c:v>
                </c:pt>
                <c:pt idx="142">
                  <c:v>85.653009325089897</c:v>
                </c:pt>
                <c:pt idx="143">
                  <c:v>86.014481438347801</c:v>
                </c:pt>
                <c:pt idx="144">
                  <c:v>86.378498017556495</c:v>
                </c:pt>
                <c:pt idx="145">
                  <c:v>86.743085098691907</c:v>
                </c:pt>
                <c:pt idx="146">
                  <c:v>87.107229536770305</c:v>
                </c:pt>
                <c:pt idx="147">
                  <c:v>87.409716779183299</c:v>
                </c:pt>
                <c:pt idx="148">
                  <c:v>87.774636821918193</c:v>
                </c:pt>
                <c:pt idx="149">
                  <c:v>88.137234663569402</c:v>
                </c:pt>
                <c:pt idx="150">
                  <c:v>88.496273226293994</c:v>
                </c:pt>
                <c:pt idx="151">
                  <c:v>88.790518507459595</c:v>
                </c:pt>
                <c:pt idx="152">
                  <c:v>89.145643169418406</c:v>
                </c:pt>
                <c:pt idx="153">
                  <c:v>88.631625146859705</c:v>
                </c:pt>
                <c:pt idx="154">
                  <c:v>89.763729950613097</c:v>
                </c:pt>
                <c:pt idx="155">
                  <c:v>89.249687082654603</c:v>
                </c:pt>
                <c:pt idx="156">
                  <c:v>90.442542178616705</c:v>
                </c:pt>
                <c:pt idx="157">
                  <c:v>89.851599903543502</c:v>
                </c:pt>
                <c:pt idx="158">
                  <c:v>91.042686897424005</c:v>
                </c:pt>
                <c:pt idx="159">
                  <c:v>90.500627670081698</c:v>
                </c:pt>
                <c:pt idx="160">
                  <c:v>91.626129546022</c:v>
                </c:pt>
                <c:pt idx="161">
                  <c:v>91.072636772979195</c:v>
                </c:pt>
                <c:pt idx="162">
                  <c:v>92.196848117034904</c:v>
                </c:pt>
                <c:pt idx="163">
                  <c:v>91.632783226485003</c:v>
                </c:pt>
                <c:pt idx="164">
                  <c:v>92.817849362435894</c:v>
                </c:pt>
                <c:pt idx="165">
                  <c:v>92.177276325907201</c:v>
                </c:pt>
                <c:pt idx="166">
                  <c:v>93.360866924358604</c:v>
                </c:pt>
                <c:pt idx="167">
                  <c:v>92.771656759248302</c:v>
                </c:pt>
                <c:pt idx="168">
                  <c:v>93.889714356471998</c:v>
                </c:pt>
                <c:pt idx="169">
                  <c:v>93.2911594186222</c:v>
                </c:pt>
                <c:pt idx="170">
                  <c:v>94.408928276063804</c:v>
                </c:pt>
                <c:pt idx="171">
                  <c:v>93.801975959827701</c:v>
                </c:pt>
                <c:pt idx="172">
                  <c:v>94.982406966983902</c:v>
                </c:pt>
                <c:pt idx="173">
                  <c:v>94.3616746631822</c:v>
                </c:pt>
                <c:pt idx="174">
                  <c:v>95.475990424316393</c:v>
                </c:pt>
                <c:pt idx="175">
                  <c:v>94.847584625042302</c:v>
                </c:pt>
                <c:pt idx="176">
                  <c:v>95.962427866408404</c:v>
                </c:pt>
                <c:pt idx="177">
                  <c:v>96.251008204914598</c:v>
                </c:pt>
                <c:pt idx="178">
                  <c:v>96.525133899749306</c:v>
                </c:pt>
                <c:pt idx="179">
                  <c:v>95.866561249372197</c:v>
                </c:pt>
                <c:pt idx="180">
                  <c:v>96.978878318291706</c:v>
                </c:pt>
                <c:pt idx="181">
                  <c:v>97.257445701378501</c:v>
                </c:pt>
                <c:pt idx="182">
                  <c:v>97.521799093174806</c:v>
                </c:pt>
                <c:pt idx="183">
                  <c:v>97.718592473609704</c:v>
                </c:pt>
                <c:pt idx="184">
                  <c:v>97.9801468031837</c:v>
                </c:pt>
                <c:pt idx="185">
                  <c:v>98.238847199473199</c:v>
                </c:pt>
                <c:pt idx="186">
                  <c:v>98.429802885477102</c:v>
                </c:pt>
                <c:pt idx="187">
                  <c:v>98.685832813387407</c:v>
                </c:pt>
                <c:pt idx="188">
                  <c:v>98.938982326246503</c:v>
                </c:pt>
                <c:pt idx="189">
                  <c:v>99.188571392600494</c:v>
                </c:pt>
                <c:pt idx="190">
                  <c:v>99.370170811271095</c:v>
                </c:pt>
                <c:pt idx="191">
                  <c:v>99.617322896702106</c:v>
                </c:pt>
                <c:pt idx="192">
                  <c:v>99.861671382900198</c:v>
                </c:pt>
                <c:pt idx="193">
                  <c:v>100.03764171522501</c:v>
                </c:pt>
                <c:pt idx="194">
                  <c:v>100.27935577136699</c:v>
                </c:pt>
                <c:pt idx="195">
                  <c:v>100.518167665275</c:v>
                </c:pt>
                <c:pt idx="196">
                  <c:v>100.688240318626</c:v>
                </c:pt>
                <c:pt idx="197">
                  <c:v>100.92425399365</c:v>
                </c:pt>
                <c:pt idx="198">
                  <c:v>101.157293363222</c:v>
                </c:pt>
                <c:pt idx="199">
                  <c:v>101.32127478920999</c:v>
                </c:pt>
                <c:pt idx="200">
                  <c:v>101.55140834373501</c:v>
                </c:pt>
                <c:pt idx="201">
                  <c:v>101.77852582477399</c:v>
                </c:pt>
                <c:pt idx="202">
                  <c:v>101.93630972041301</c:v>
                </c:pt>
                <c:pt idx="203">
                  <c:v>102.16047362719701</c:v>
                </c:pt>
                <c:pt idx="204">
                  <c:v>102.381609603393</c:v>
                </c:pt>
                <c:pt idx="205">
                  <c:v>102.533175995025</c:v>
                </c:pt>
                <c:pt idx="206">
                  <c:v>102.751366337371</c:v>
                </c:pt>
                <c:pt idx="207">
                  <c:v>102.96654310578499</c:v>
                </c:pt>
                <c:pt idx="208">
                  <c:v>103.111947869364</c:v>
                </c:pt>
                <c:pt idx="209">
                  <c:v>103.32423337363799</c:v>
                </c:pt>
                <c:pt idx="210">
                  <c:v>103.53354032079299</c:v>
                </c:pt>
                <c:pt idx="211">
                  <c:v>103.663252676897</c:v>
                </c:pt>
                <c:pt idx="212">
                  <c:v>103.851429588572</c:v>
                </c:pt>
                <c:pt idx="213">
                  <c:v>104.029619320134</c:v>
                </c:pt>
                <c:pt idx="214">
                  <c:v>104.132606350556</c:v>
                </c:pt>
                <c:pt idx="215">
                  <c:v>104.297838912656</c:v>
                </c:pt>
                <c:pt idx="216">
                  <c:v>104.45689819350299</c:v>
                </c:pt>
                <c:pt idx="217">
                  <c:v>104.61019293236301</c:v>
                </c:pt>
                <c:pt idx="218">
                  <c:v>104.693069375229</c:v>
                </c:pt>
                <c:pt idx="219">
                  <c:v>104.842401144712</c:v>
                </c:pt>
                <c:pt idx="220">
                  <c:v>104.98946345419201</c:v>
                </c:pt>
                <c:pt idx="221">
                  <c:v>105.13425134019199</c:v>
                </c:pt>
                <c:pt idx="222">
                  <c:v>105.21153250031701</c:v>
                </c:pt>
                <c:pt idx="223">
                  <c:v>105.358131199551</c:v>
                </c:pt>
                <c:pt idx="224">
                  <c:v>105.504769802133</c:v>
                </c:pt>
                <c:pt idx="225">
                  <c:v>105.65108037651</c:v>
                </c:pt>
                <c:pt idx="226">
                  <c:v>105.797479518202</c:v>
                </c:pt>
                <c:pt idx="227">
                  <c:v>105.87790820559</c:v>
                </c:pt>
                <c:pt idx="228">
                  <c:v>106.029661673074</c:v>
                </c:pt>
                <c:pt idx="229">
                  <c:v>106.182662917475</c:v>
                </c:pt>
                <c:pt idx="230">
                  <c:v>106.336218675133</c:v>
                </c:pt>
                <c:pt idx="231">
                  <c:v>106.490460104482</c:v>
                </c:pt>
                <c:pt idx="232">
                  <c:v>106.645477848415</c:v>
                </c:pt>
                <c:pt idx="233">
                  <c:v>106.734290382376</c:v>
                </c:pt>
                <c:pt idx="234">
                  <c:v>106.89524851141</c:v>
                </c:pt>
                <c:pt idx="235">
                  <c:v>107.05737736194899</c:v>
                </c:pt>
                <c:pt idx="236">
                  <c:v>107.219795920796</c:v>
                </c:pt>
                <c:pt idx="237">
                  <c:v>107.382488111527</c:v>
                </c:pt>
                <c:pt idx="238">
                  <c:v>107.545427445713</c:v>
                </c:pt>
                <c:pt idx="239">
                  <c:v>107.708572428631</c:v>
                </c:pt>
                <c:pt idx="240">
                  <c:v>107.87187040683</c:v>
                </c:pt>
                <c:pt idx="241">
                  <c:v>108.035260963862</c:v>
                </c:pt>
                <c:pt idx="242">
                  <c:v>108.19867881411299</c:v>
                </c:pt>
                <c:pt idx="243">
                  <c:v>108.360363974419</c:v>
                </c:pt>
                <c:pt idx="244">
                  <c:v>108.452474265425</c:v>
                </c:pt>
                <c:pt idx="245">
                  <c:v>108.615699264703</c:v>
                </c:pt>
                <c:pt idx="246">
                  <c:v>108.778150942682</c:v>
                </c:pt>
                <c:pt idx="247">
                  <c:v>108.93913285371799</c:v>
                </c:pt>
                <c:pt idx="248">
                  <c:v>109.098819385656</c:v>
                </c:pt>
                <c:pt idx="249">
                  <c:v>109.257366491908</c:v>
                </c:pt>
                <c:pt idx="250">
                  <c:v>109.41490508026</c:v>
                </c:pt>
                <c:pt idx="251">
                  <c:v>109.57154342398</c:v>
                </c:pt>
                <c:pt idx="252">
                  <c:v>109.72736955000001</c:v>
                </c:pt>
                <c:pt idx="253">
                  <c:v>109.88245350107501</c:v>
                </c:pt>
                <c:pt idx="254">
                  <c:v>110.03684946374101</c:v>
                </c:pt>
                <c:pt idx="255">
                  <c:v>110.190597757121</c:v>
                </c:pt>
                <c:pt idx="256">
                  <c:v>110.34372667975001</c:v>
                </c:pt>
                <c:pt idx="257">
                  <c:v>110.496254213452</c:v>
                </c:pt>
                <c:pt idx="258">
                  <c:v>110.648189585048</c:v>
                </c:pt>
                <c:pt idx="259">
                  <c:v>110.799534688111</c:v>
                </c:pt>
                <c:pt idx="260">
                  <c:v>110.95028536835299</c:v>
                </c:pt>
                <c:pt idx="261">
                  <c:v>111.1126822909</c:v>
                </c:pt>
                <c:pt idx="262">
                  <c:v>111.28503017535</c:v>
                </c:pt>
                <c:pt idx="263">
                  <c:v>111.465804986991</c:v>
                </c:pt>
                <c:pt idx="264">
                  <c:v>111.653519535168</c:v>
                </c:pt>
                <c:pt idx="265">
                  <c:v>111.846759335888</c:v>
                </c:pt>
                <c:pt idx="266">
                  <c:v>112.044193888696</c:v>
                </c:pt>
                <c:pt idx="267">
                  <c:v>112.244584766828</c:v>
                </c:pt>
                <c:pt idx="268">
                  <c:v>112.446791026933</c:v>
                </c:pt>
                <c:pt idx="269">
                  <c:v>112.649772248698</c:v>
                </c:pt>
                <c:pt idx="270">
                  <c:v>112.852589518177</c:v>
                </c:pt>
                <c:pt idx="271">
                  <c:v>113.054404662992</c:v>
                </c:pt>
                <c:pt idx="272">
                  <c:v>113.25447803345401</c:v>
                </c:pt>
                <c:pt idx="273">
                  <c:v>113.452165103523</c:v>
                </c:pt>
                <c:pt idx="274">
                  <c:v>113.646912236842</c:v>
                </c:pt>
                <c:pt idx="275">
                  <c:v>113.838350680302</c:v>
                </c:pt>
                <c:pt idx="276">
                  <c:v>114.026153682418</c:v>
                </c:pt>
                <c:pt idx="277">
                  <c:v>114.21004495519701</c:v>
                </c:pt>
                <c:pt idx="278">
                  <c:v>114.389794910563</c:v>
                </c:pt>
                <c:pt idx="279">
                  <c:v>114.56521681615099</c:v>
                </c:pt>
                <c:pt idx="280">
                  <c:v>114.736163014971</c:v>
                </c:pt>
                <c:pt idx="281">
                  <c:v>114.902521229917</c:v>
                </c:pt>
                <c:pt idx="282">
                  <c:v>115.064210973527</c:v>
                </c:pt>
                <c:pt idx="283">
                  <c:v>115.22118008311</c:v>
                </c:pt>
                <c:pt idx="284">
                  <c:v>115.373401400052</c:v>
                </c:pt>
                <c:pt idx="285">
                  <c:v>115.520869609979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46-4F92-B221-639CCBEEFC7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'fig2'!$B$6:$B$291</c:f>
              <c:numCache>
                <c:formatCode>General</c:formatCode>
                <c:ptCount val="28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  <c:pt idx="36">
                  <c:v>2051</c:v>
                </c:pt>
                <c:pt idx="37">
                  <c:v>2052</c:v>
                </c:pt>
                <c:pt idx="38">
                  <c:v>2053</c:v>
                </c:pt>
                <c:pt idx="39">
                  <c:v>2054</c:v>
                </c:pt>
                <c:pt idx="40">
                  <c:v>2055</c:v>
                </c:pt>
                <c:pt idx="41">
                  <c:v>2056</c:v>
                </c:pt>
                <c:pt idx="42">
                  <c:v>2057</c:v>
                </c:pt>
                <c:pt idx="43">
                  <c:v>2058</c:v>
                </c:pt>
                <c:pt idx="44">
                  <c:v>2059</c:v>
                </c:pt>
                <c:pt idx="45">
                  <c:v>2060</c:v>
                </c:pt>
                <c:pt idx="46">
                  <c:v>2061</c:v>
                </c:pt>
                <c:pt idx="47">
                  <c:v>2062</c:v>
                </c:pt>
                <c:pt idx="48">
                  <c:v>2063</c:v>
                </c:pt>
                <c:pt idx="49">
                  <c:v>2064</c:v>
                </c:pt>
                <c:pt idx="50">
                  <c:v>2065</c:v>
                </c:pt>
                <c:pt idx="51">
                  <c:v>2066</c:v>
                </c:pt>
                <c:pt idx="52">
                  <c:v>2067</c:v>
                </c:pt>
                <c:pt idx="53">
                  <c:v>2068</c:v>
                </c:pt>
                <c:pt idx="54">
                  <c:v>2069</c:v>
                </c:pt>
                <c:pt idx="55">
                  <c:v>2070</c:v>
                </c:pt>
                <c:pt idx="56">
                  <c:v>2071</c:v>
                </c:pt>
                <c:pt idx="57">
                  <c:v>2072</c:v>
                </c:pt>
                <c:pt idx="58">
                  <c:v>2073</c:v>
                </c:pt>
                <c:pt idx="59">
                  <c:v>2074</c:v>
                </c:pt>
                <c:pt idx="60">
                  <c:v>2075</c:v>
                </c:pt>
                <c:pt idx="61">
                  <c:v>2076</c:v>
                </c:pt>
                <c:pt idx="62">
                  <c:v>2077</c:v>
                </c:pt>
                <c:pt idx="63">
                  <c:v>2078</c:v>
                </c:pt>
                <c:pt idx="64">
                  <c:v>2079</c:v>
                </c:pt>
                <c:pt idx="65">
                  <c:v>2080</c:v>
                </c:pt>
                <c:pt idx="66">
                  <c:v>2081</c:v>
                </c:pt>
                <c:pt idx="67">
                  <c:v>2082</c:v>
                </c:pt>
                <c:pt idx="68">
                  <c:v>2083</c:v>
                </c:pt>
                <c:pt idx="69">
                  <c:v>2084</c:v>
                </c:pt>
                <c:pt idx="70">
                  <c:v>2085</c:v>
                </c:pt>
                <c:pt idx="71">
                  <c:v>2086</c:v>
                </c:pt>
                <c:pt idx="72">
                  <c:v>2087</c:v>
                </c:pt>
                <c:pt idx="73">
                  <c:v>2088</c:v>
                </c:pt>
                <c:pt idx="74">
                  <c:v>2089</c:v>
                </c:pt>
                <c:pt idx="75">
                  <c:v>2090</c:v>
                </c:pt>
                <c:pt idx="76">
                  <c:v>2091</c:v>
                </c:pt>
                <c:pt idx="77">
                  <c:v>2092</c:v>
                </c:pt>
                <c:pt idx="78">
                  <c:v>2093</c:v>
                </c:pt>
                <c:pt idx="79">
                  <c:v>2094</c:v>
                </c:pt>
                <c:pt idx="80">
                  <c:v>2095</c:v>
                </c:pt>
                <c:pt idx="81">
                  <c:v>2096</c:v>
                </c:pt>
                <c:pt idx="82">
                  <c:v>2097</c:v>
                </c:pt>
                <c:pt idx="83">
                  <c:v>2098</c:v>
                </c:pt>
                <c:pt idx="84">
                  <c:v>2099</c:v>
                </c:pt>
                <c:pt idx="85">
                  <c:v>2100</c:v>
                </c:pt>
                <c:pt idx="86">
                  <c:v>2101</c:v>
                </c:pt>
                <c:pt idx="87">
                  <c:v>2102</c:v>
                </c:pt>
                <c:pt idx="88">
                  <c:v>2103</c:v>
                </c:pt>
                <c:pt idx="89">
                  <c:v>2104</c:v>
                </c:pt>
                <c:pt idx="90">
                  <c:v>2105</c:v>
                </c:pt>
                <c:pt idx="91">
                  <c:v>2106</c:v>
                </c:pt>
                <c:pt idx="92">
                  <c:v>2107</c:v>
                </c:pt>
                <c:pt idx="93">
                  <c:v>2108</c:v>
                </c:pt>
                <c:pt idx="94">
                  <c:v>2109</c:v>
                </c:pt>
                <c:pt idx="95">
                  <c:v>2110</c:v>
                </c:pt>
                <c:pt idx="96">
                  <c:v>2111</c:v>
                </c:pt>
                <c:pt idx="97">
                  <c:v>2112</c:v>
                </c:pt>
                <c:pt idx="98">
                  <c:v>2113</c:v>
                </c:pt>
                <c:pt idx="99">
                  <c:v>2114</c:v>
                </c:pt>
                <c:pt idx="100">
                  <c:v>2115</c:v>
                </c:pt>
                <c:pt idx="101">
                  <c:v>2116</c:v>
                </c:pt>
                <c:pt idx="102">
                  <c:v>2117</c:v>
                </c:pt>
                <c:pt idx="103">
                  <c:v>2118</c:v>
                </c:pt>
                <c:pt idx="104">
                  <c:v>2119</c:v>
                </c:pt>
                <c:pt idx="105">
                  <c:v>2120</c:v>
                </c:pt>
                <c:pt idx="106">
                  <c:v>2121</c:v>
                </c:pt>
                <c:pt idx="107">
                  <c:v>2122</c:v>
                </c:pt>
                <c:pt idx="108">
                  <c:v>2123</c:v>
                </c:pt>
                <c:pt idx="109">
                  <c:v>2124</c:v>
                </c:pt>
                <c:pt idx="110">
                  <c:v>2125</c:v>
                </c:pt>
                <c:pt idx="111">
                  <c:v>2126</c:v>
                </c:pt>
                <c:pt idx="112">
                  <c:v>2127</c:v>
                </c:pt>
                <c:pt idx="113">
                  <c:v>2128</c:v>
                </c:pt>
                <c:pt idx="114">
                  <c:v>2129</c:v>
                </c:pt>
                <c:pt idx="115">
                  <c:v>2130</c:v>
                </c:pt>
                <c:pt idx="116">
                  <c:v>2131</c:v>
                </c:pt>
                <c:pt idx="117">
                  <c:v>2132</c:v>
                </c:pt>
                <c:pt idx="118">
                  <c:v>2133</c:v>
                </c:pt>
                <c:pt idx="119">
                  <c:v>2134</c:v>
                </c:pt>
                <c:pt idx="120">
                  <c:v>2135</c:v>
                </c:pt>
                <c:pt idx="121">
                  <c:v>2136</c:v>
                </c:pt>
                <c:pt idx="122">
                  <c:v>2137</c:v>
                </c:pt>
                <c:pt idx="123">
                  <c:v>2138</c:v>
                </c:pt>
                <c:pt idx="124">
                  <c:v>2139</c:v>
                </c:pt>
                <c:pt idx="125">
                  <c:v>2140</c:v>
                </c:pt>
                <c:pt idx="126">
                  <c:v>2141</c:v>
                </c:pt>
                <c:pt idx="127">
                  <c:v>2142</c:v>
                </c:pt>
                <c:pt idx="128">
                  <c:v>2143</c:v>
                </c:pt>
                <c:pt idx="129">
                  <c:v>2144</c:v>
                </c:pt>
                <c:pt idx="130">
                  <c:v>2145</c:v>
                </c:pt>
                <c:pt idx="131">
                  <c:v>2146</c:v>
                </c:pt>
                <c:pt idx="132">
                  <c:v>2147</c:v>
                </c:pt>
                <c:pt idx="133">
                  <c:v>2148</c:v>
                </c:pt>
                <c:pt idx="134">
                  <c:v>2149</c:v>
                </c:pt>
                <c:pt idx="135">
                  <c:v>2150</c:v>
                </c:pt>
                <c:pt idx="136">
                  <c:v>2151</c:v>
                </c:pt>
                <c:pt idx="137">
                  <c:v>2152</c:v>
                </c:pt>
                <c:pt idx="138">
                  <c:v>2153</c:v>
                </c:pt>
                <c:pt idx="139">
                  <c:v>2154</c:v>
                </c:pt>
                <c:pt idx="140">
                  <c:v>2155</c:v>
                </c:pt>
                <c:pt idx="141">
                  <c:v>2156</c:v>
                </c:pt>
                <c:pt idx="142">
                  <c:v>2157</c:v>
                </c:pt>
                <c:pt idx="143">
                  <c:v>2158</c:v>
                </c:pt>
                <c:pt idx="144">
                  <c:v>2159</c:v>
                </c:pt>
                <c:pt idx="145">
                  <c:v>2160</c:v>
                </c:pt>
                <c:pt idx="146">
                  <c:v>2161</c:v>
                </c:pt>
                <c:pt idx="147">
                  <c:v>2162</c:v>
                </c:pt>
                <c:pt idx="148">
                  <c:v>2163</c:v>
                </c:pt>
                <c:pt idx="149">
                  <c:v>2164</c:v>
                </c:pt>
                <c:pt idx="150">
                  <c:v>2165</c:v>
                </c:pt>
                <c:pt idx="151">
                  <c:v>2166</c:v>
                </c:pt>
                <c:pt idx="152">
                  <c:v>2167</c:v>
                </c:pt>
                <c:pt idx="153">
                  <c:v>2168</c:v>
                </c:pt>
                <c:pt idx="154">
                  <c:v>2169</c:v>
                </c:pt>
                <c:pt idx="155">
                  <c:v>2170</c:v>
                </c:pt>
                <c:pt idx="156">
                  <c:v>2171</c:v>
                </c:pt>
                <c:pt idx="157">
                  <c:v>2172</c:v>
                </c:pt>
                <c:pt idx="158">
                  <c:v>2173</c:v>
                </c:pt>
                <c:pt idx="159">
                  <c:v>2174</c:v>
                </c:pt>
                <c:pt idx="160">
                  <c:v>2175</c:v>
                </c:pt>
                <c:pt idx="161">
                  <c:v>2176</c:v>
                </c:pt>
                <c:pt idx="162">
                  <c:v>2177</c:v>
                </c:pt>
                <c:pt idx="163">
                  <c:v>2178</c:v>
                </c:pt>
                <c:pt idx="164">
                  <c:v>2179</c:v>
                </c:pt>
                <c:pt idx="165">
                  <c:v>2180</c:v>
                </c:pt>
                <c:pt idx="166">
                  <c:v>2181</c:v>
                </c:pt>
                <c:pt idx="167">
                  <c:v>2182</c:v>
                </c:pt>
                <c:pt idx="168">
                  <c:v>2183</c:v>
                </c:pt>
                <c:pt idx="169">
                  <c:v>2184</c:v>
                </c:pt>
                <c:pt idx="170">
                  <c:v>2185</c:v>
                </c:pt>
                <c:pt idx="171">
                  <c:v>2186</c:v>
                </c:pt>
                <c:pt idx="172">
                  <c:v>2187</c:v>
                </c:pt>
                <c:pt idx="173">
                  <c:v>2188</c:v>
                </c:pt>
                <c:pt idx="174">
                  <c:v>2189</c:v>
                </c:pt>
                <c:pt idx="175">
                  <c:v>2190</c:v>
                </c:pt>
                <c:pt idx="176">
                  <c:v>2191</c:v>
                </c:pt>
                <c:pt idx="177">
                  <c:v>2192</c:v>
                </c:pt>
                <c:pt idx="178">
                  <c:v>2193</c:v>
                </c:pt>
                <c:pt idx="179">
                  <c:v>2194</c:v>
                </c:pt>
                <c:pt idx="180">
                  <c:v>2195</c:v>
                </c:pt>
                <c:pt idx="181">
                  <c:v>2196</c:v>
                </c:pt>
                <c:pt idx="182">
                  <c:v>2197</c:v>
                </c:pt>
                <c:pt idx="183">
                  <c:v>2198</c:v>
                </c:pt>
                <c:pt idx="184">
                  <c:v>2199</c:v>
                </c:pt>
                <c:pt idx="185">
                  <c:v>2200</c:v>
                </c:pt>
                <c:pt idx="186">
                  <c:v>2201</c:v>
                </c:pt>
                <c:pt idx="187">
                  <c:v>2202</c:v>
                </c:pt>
                <c:pt idx="188">
                  <c:v>2203</c:v>
                </c:pt>
                <c:pt idx="189">
                  <c:v>2204</c:v>
                </c:pt>
                <c:pt idx="190">
                  <c:v>2205</c:v>
                </c:pt>
                <c:pt idx="191">
                  <c:v>2206</c:v>
                </c:pt>
                <c:pt idx="192">
                  <c:v>2207</c:v>
                </c:pt>
                <c:pt idx="193">
                  <c:v>2208</c:v>
                </c:pt>
                <c:pt idx="194">
                  <c:v>2209</c:v>
                </c:pt>
                <c:pt idx="195">
                  <c:v>2210</c:v>
                </c:pt>
                <c:pt idx="196">
                  <c:v>2211</c:v>
                </c:pt>
                <c:pt idx="197">
                  <c:v>2212</c:v>
                </c:pt>
                <c:pt idx="198">
                  <c:v>2213</c:v>
                </c:pt>
                <c:pt idx="199">
                  <c:v>2214</c:v>
                </c:pt>
                <c:pt idx="200">
                  <c:v>2215</c:v>
                </c:pt>
                <c:pt idx="201">
                  <c:v>2216</c:v>
                </c:pt>
                <c:pt idx="202">
                  <c:v>2217</c:v>
                </c:pt>
                <c:pt idx="203">
                  <c:v>2218</c:v>
                </c:pt>
                <c:pt idx="204">
                  <c:v>2219</c:v>
                </c:pt>
                <c:pt idx="205">
                  <c:v>2220</c:v>
                </c:pt>
                <c:pt idx="206">
                  <c:v>2221</c:v>
                </c:pt>
                <c:pt idx="207">
                  <c:v>2222</c:v>
                </c:pt>
                <c:pt idx="208">
                  <c:v>2223</c:v>
                </c:pt>
                <c:pt idx="209">
                  <c:v>2224</c:v>
                </c:pt>
                <c:pt idx="210">
                  <c:v>2225</c:v>
                </c:pt>
                <c:pt idx="211">
                  <c:v>2226</c:v>
                </c:pt>
                <c:pt idx="212">
                  <c:v>2227</c:v>
                </c:pt>
                <c:pt idx="213">
                  <c:v>2228</c:v>
                </c:pt>
                <c:pt idx="214">
                  <c:v>2229</c:v>
                </c:pt>
                <c:pt idx="215">
                  <c:v>2230</c:v>
                </c:pt>
                <c:pt idx="216">
                  <c:v>2231</c:v>
                </c:pt>
                <c:pt idx="217">
                  <c:v>2232</c:v>
                </c:pt>
                <c:pt idx="218">
                  <c:v>2233</c:v>
                </c:pt>
                <c:pt idx="219">
                  <c:v>2234</c:v>
                </c:pt>
                <c:pt idx="220">
                  <c:v>2235</c:v>
                </c:pt>
                <c:pt idx="221">
                  <c:v>2236</c:v>
                </c:pt>
                <c:pt idx="222">
                  <c:v>2237</c:v>
                </c:pt>
                <c:pt idx="223">
                  <c:v>2238</c:v>
                </c:pt>
                <c:pt idx="224">
                  <c:v>2239</c:v>
                </c:pt>
                <c:pt idx="225">
                  <c:v>2240</c:v>
                </c:pt>
                <c:pt idx="226">
                  <c:v>2241</c:v>
                </c:pt>
                <c:pt idx="227">
                  <c:v>2242</c:v>
                </c:pt>
                <c:pt idx="228">
                  <c:v>2243</c:v>
                </c:pt>
                <c:pt idx="229">
                  <c:v>2244</c:v>
                </c:pt>
                <c:pt idx="230">
                  <c:v>2245</c:v>
                </c:pt>
                <c:pt idx="231">
                  <c:v>2246</c:v>
                </c:pt>
                <c:pt idx="232">
                  <c:v>2247</c:v>
                </c:pt>
                <c:pt idx="233">
                  <c:v>2248</c:v>
                </c:pt>
                <c:pt idx="234">
                  <c:v>2249</c:v>
                </c:pt>
                <c:pt idx="235">
                  <c:v>2250</c:v>
                </c:pt>
                <c:pt idx="236">
                  <c:v>2251</c:v>
                </c:pt>
                <c:pt idx="237">
                  <c:v>2252</c:v>
                </c:pt>
                <c:pt idx="238">
                  <c:v>2253</c:v>
                </c:pt>
                <c:pt idx="239">
                  <c:v>2254</c:v>
                </c:pt>
                <c:pt idx="240">
                  <c:v>2255</c:v>
                </c:pt>
                <c:pt idx="241">
                  <c:v>2256</c:v>
                </c:pt>
                <c:pt idx="242">
                  <c:v>2257</c:v>
                </c:pt>
                <c:pt idx="243">
                  <c:v>2258</c:v>
                </c:pt>
                <c:pt idx="244">
                  <c:v>2259</c:v>
                </c:pt>
                <c:pt idx="245">
                  <c:v>2260</c:v>
                </c:pt>
                <c:pt idx="246">
                  <c:v>2261</c:v>
                </c:pt>
                <c:pt idx="247">
                  <c:v>2262</c:v>
                </c:pt>
                <c:pt idx="248">
                  <c:v>2263</c:v>
                </c:pt>
                <c:pt idx="249">
                  <c:v>2264</c:v>
                </c:pt>
                <c:pt idx="250">
                  <c:v>2265</c:v>
                </c:pt>
                <c:pt idx="251">
                  <c:v>2266</c:v>
                </c:pt>
                <c:pt idx="252">
                  <c:v>2267</c:v>
                </c:pt>
                <c:pt idx="253">
                  <c:v>2268</c:v>
                </c:pt>
                <c:pt idx="254">
                  <c:v>2269</c:v>
                </c:pt>
                <c:pt idx="255">
                  <c:v>2270</c:v>
                </c:pt>
                <c:pt idx="256">
                  <c:v>2271</c:v>
                </c:pt>
                <c:pt idx="257">
                  <c:v>2272</c:v>
                </c:pt>
                <c:pt idx="258">
                  <c:v>2273</c:v>
                </c:pt>
                <c:pt idx="259">
                  <c:v>2274</c:v>
                </c:pt>
                <c:pt idx="260">
                  <c:v>2275</c:v>
                </c:pt>
                <c:pt idx="261">
                  <c:v>2276</c:v>
                </c:pt>
                <c:pt idx="262">
                  <c:v>2277</c:v>
                </c:pt>
                <c:pt idx="263">
                  <c:v>2278</c:v>
                </c:pt>
                <c:pt idx="264">
                  <c:v>2279</c:v>
                </c:pt>
                <c:pt idx="265">
                  <c:v>2280</c:v>
                </c:pt>
                <c:pt idx="266">
                  <c:v>2281</c:v>
                </c:pt>
                <c:pt idx="267">
                  <c:v>2282</c:v>
                </c:pt>
                <c:pt idx="268">
                  <c:v>2283</c:v>
                </c:pt>
                <c:pt idx="269">
                  <c:v>2284</c:v>
                </c:pt>
                <c:pt idx="270">
                  <c:v>2285</c:v>
                </c:pt>
                <c:pt idx="271">
                  <c:v>2286</c:v>
                </c:pt>
                <c:pt idx="272">
                  <c:v>2287</c:v>
                </c:pt>
                <c:pt idx="273">
                  <c:v>2288</c:v>
                </c:pt>
                <c:pt idx="274">
                  <c:v>2289</c:v>
                </c:pt>
                <c:pt idx="275">
                  <c:v>2290</c:v>
                </c:pt>
                <c:pt idx="276">
                  <c:v>2291</c:v>
                </c:pt>
                <c:pt idx="277">
                  <c:v>2292</c:v>
                </c:pt>
                <c:pt idx="278">
                  <c:v>2293</c:v>
                </c:pt>
                <c:pt idx="279">
                  <c:v>2294</c:v>
                </c:pt>
                <c:pt idx="280">
                  <c:v>2295</c:v>
                </c:pt>
                <c:pt idx="281">
                  <c:v>2296</c:v>
                </c:pt>
                <c:pt idx="282">
                  <c:v>2297</c:v>
                </c:pt>
                <c:pt idx="283">
                  <c:v>2298</c:v>
                </c:pt>
                <c:pt idx="284">
                  <c:v>2299</c:v>
                </c:pt>
                <c:pt idx="285">
                  <c:v>2300</c:v>
                </c:pt>
              </c:numCache>
            </c:numRef>
          </c:xVal>
          <c:yVal>
            <c:numRef>
              <c:f>'fig2'!$AL$6:$AL$291</c:f>
              <c:numCache>
                <c:formatCode>General</c:formatCode>
                <c:ptCount val="286"/>
                <c:pt idx="0">
                  <c:v>50.902799999999999</c:v>
                </c:pt>
                <c:pt idx="1">
                  <c:v>51.6227169482816</c:v>
                </c:pt>
                <c:pt idx="2">
                  <c:v>52.297937630592301</c:v>
                </c:pt>
                <c:pt idx="3">
                  <c:v>52.966138238605097</c:v>
                </c:pt>
                <c:pt idx="4">
                  <c:v>53.630183948237303</c:v>
                </c:pt>
                <c:pt idx="5">
                  <c:v>54.292614850374498</c:v>
                </c:pt>
                <c:pt idx="6">
                  <c:v>54.955626276743303</c:v>
                </c:pt>
                <c:pt idx="7">
                  <c:v>55.621067615337601</c:v>
                </c:pt>
                <c:pt idx="8">
                  <c:v>56.290397058325098</c:v>
                </c:pt>
                <c:pt idx="9">
                  <c:v>56.964705382097002</c:v>
                </c:pt>
                <c:pt idx="10">
                  <c:v>57.644729601133299</c:v>
                </c:pt>
                <c:pt idx="11">
                  <c:v>58.330875287923597</c:v>
                </c:pt>
                <c:pt idx="12">
                  <c:v>58.099343988178198</c:v>
                </c:pt>
                <c:pt idx="13">
                  <c:v>58.502510930781298</c:v>
                </c:pt>
                <c:pt idx="14">
                  <c:v>58.409547420320202</c:v>
                </c:pt>
                <c:pt idx="15">
                  <c:v>58.747341507972102</c:v>
                </c:pt>
                <c:pt idx="16">
                  <c:v>59.090489733553603</c:v>
                </c:pt>
                <c:pt idx="17">
                  <c:v>58.988761253027903</c:v>
                </c:pt>
                <c:pt idx="18">
                  <c:v>59.284354134642399</c:v>
                </c:pt>
                <c:pt idx="19">
                  <c:v>59.616067794032801</c:v>
                </c:pt>
                <c:pt idx="20">
                  <c:v>59.944592083858701</c:v>
                </c:pt>
                <c:pt idx="21">
                  <c:v>60.267720122278803</c:v>
                </c:pt>
                <c:pt idx="22">
                  <c:v>60.583853393817201</c:v>
                </c:pt>
                <c:pt idx="23">
                  <c:v>60.929962585400602</c:v>
                </c:pt>
                <c:pt idx="24">
                  <c:v>61.226084468204498</c:v>
                </c:pt>
                <c:pt idx="25">
                  <c:v>61.550949925073901</c:v>
                </c:pt>
                <c:pt idx="26">
                  <c:v>61.863273791871102</c:v>
                </c:pt>
                <c:pt idx="27">
                  <c:v>62.162500387088997</c:v>
                </c:pt>
                <c:pt idx="28">
                  <c:v>62.4486938554247</c:v>
                </c:pt>
                <c:pt idx="29">
                  <c:v>62.722083034976599</c:v>
                </c:pt>
                <c:pt idx="30">
                  <c:v>62.983033377583197</c:v>
                </c:pt>
                <c:pt idx="31">
                  <c:v>63.232022778523003</c:v>
                </c:pt>
                <c:pt idx="32">
                  <c:v>63.510501019707299</c:v>
                </c:pt>
                <c:pt idx="33">
                  <c:v>63.7757861445549</c:v>
                </c:pt>
                <c:pt idx="34">
                  <c:v>63.987141101745401</c:v>
                </c:pt>
                <c:pt idx="35">
                  <c:v>64.2307130841738</c:v>
                </c:pt>
                <c:pt idx="36">
                  <c:v>64.463752515119097</c:v>
                </c:pt>
                <c:pt idx="37">
                  <c:v>64.6867886322933</c:v>
                </c:pt>
                <c:pt idx="38">
                  <c:v>64.900806115524404</c:v>
                </c:pt>
                <c:pt idx="39">
                  <c:v>65.148908570298701</c:v>
                </c:pt>
                <c:pt idx="40">
                  <c:v>65.345022749748196</c:v>
                </c:pt>
                <c:pt idx="41">
                  <c:v>65.577183520998304</c:v>
                </c:pt>
                <c:pt idx="42">
                  <c:v>65.759001462916402</c:v>
                </c:pt>
                <c:pt idx="43">
                  <c:v>65.979116667209894</c:v>
                </c:pt>
                <c:pt idx="44">
                  <c:v>66.193291041056696</c:v>
                </c:pt>
                <c:pt idx="45">
                  <c:v>66.401988629182497</c:v>
                </c:pt>
                <c:pt idx="46">
                  <c:v>66.606079657867397</c:v>
                </c:pt>
                <c:pt idx="47">
                  <c:v>66.806363812576194</c:v>
                </c:pt>
                <c:pt idx="48">
                  <c:v>67.003568927320799</c:v>
                </c:pt>
                <c:pt idx="49">
                  <c:v>67.198353486510001</c:v>
                </c:pt>
                <c:pt idx="50">
                  <c:v>67.391309423896203</c:v>
                </c:pt>
                <c:pt idx="51">
                  <c:v>67.627307236028699</c:v>
                </c:pt>
                <c:pt idx="52">
                  <c:v>67.815294729441703</c:v>
                </c:pt>
                <c:pt idx="53">
                  <c:v>68.047405242145203</c:v>
                </c:pt>
                <c:pt idx="54">
                  <c:v>68.232141638512999</c:v>
                </c:pt>
                <c:pt idx="55">
                  <c:v>68.4623427490626</c:v>
                </c:pt>
                <c:pt idx="56">
                  <c:v>69.266479345291003</c:v>
                </c:pt>
                <c:pt idx="57">
                  <c:v>68.890500009285603</c:v>
                </c:pt>
                <c:pt idx="58">
                  <c:v>69.742275886630097</c:v>
                </c:pt>
                <c:pt idx="59">
                  <c:v>69.356793460033003</c:v>
                </c:pt>
                <c:pt idx="60">
                  <c:v>69.624190789818897</c:v>
                </c:pt>
                <c:pt idx="61">
                  <c:v>70.441127467357205</c:v>
                </c:pt>
                <c:pt idx="62">
                  <c:v>70.090134428796105</c:v>
                </c:pt>
                <c:pt idx="63">
                  <c:v>70.955174163243598</c:v>
                </c:pt>
                <c:pt idx="64">
                  <c:v>70.547387698113297</c:v>
                </c:pt>
                <c:pt idx="65">
                  <c:v>70.812690505144602</c:v>
                </c:pt>
                <c:pt idx="66">
                  <c:v>71.692619843882497</c:v>
                </c:pt>
                <c:pt idx="67">
                  <c:v>71.933693781095002</c:v>
                </c:pt>
                <c:pt idx="68">
                  <c:v>72.218503261977801</c:v>
                </c:pt>
                <c:pt idx="69">
                  <c:v>72.501179861965298</c:v>
                </c:pt>
                <c:pt idx="70">
                  <c:v>72.732203928674394</c:v>
                </c:pt>
                <c:pt idx="71">
                  <c:v>73.0139290274046</c:v>
                </c:pt>
                <c:pt idx="72">
                  <c:v>73.294166024407204</c:v>
                </c:pt>
                <c:pt idx="73">
                  <c:v>73.572617203611003</c:v>
                </c:pt>
                <c:pt idx="74">
                  <c:v>73.849393362501203</c:v>
                </c:pt>
                <c:pt idx="75">
                  <c:v>74.123554805223407</c:v>
                </c:pt>
                <c:pt idx="76">
                  <c:v>74.394312521628905</c:v>
                </c:pt>
                <c:pt idx="77">
                  <c:v>74.661010444295002</c:v>
                </c:pt>
                <c:pt idx="78">
                  <c:v>74.974009190047198</c:v>
                </c:pt>
                <c:pt idx="79">
                  <c:v>75.227678033243095</c:v>
                </c:pt>
                <c:pt idx="80">
                  <c:v>75.526814512916502</c:v>
                </c:pt>
                <c:pt idx="81">
                  <c:v>75.817303080597895</c:v>
                </c:pt>
                <c:pt idx="82">
                  <c:v>76.047028055824597</c:v>
                </c:pt>
                <c:pt idx="83">
                  <c:v>76.322542490921904</c:v>
                </c:pt>
                <c:pt idx="84">
                  <c:v>76.589396261311194</c:v>
                </c:pt>
                <c:pt idx="85">
                  <c:v>76.846985055404502</c:v>
                </c:pt>
                <c:pt idx="86">
                  <c:v>77.147511393028907</c:v>
                </c:pt>
                <c:pt idx="87">
                  <c:v>77.383652353062104</c:v>
                </c:pt>
                <c:pt idx="88">
                  <c:v>77.662948240375499</c:v>
                </c:pt>
                <c:pt idx="89">
                  <c:v>77.878474705695993</c:v>
                </c:pt>
                <c:pt idx="90">
                  <c:v>78.138195901101298</c:v>
                </c:pt>
                <c:pt idx="91">
                  <c:v>78.387257284272394</c:v>
                </c:pt>
                <c:pt idx="92">
                  <c:v>78.625383662925699</c:v>
                </c:pt>
                <c:pt idx="93">
                  <c:v>78.853167986317402</c:v>
                </c:pt>
                <c:pt idx="94">
                  <c:v>79.071188801570102</c:v>
                </c:pt>
                <c:pt idx="95">
                  <c:v>79.280003440277696</c:v>
                </c:pt>
                <c:pt idx="96">
                  <c:v>80.288537115158704</c:v>
                </c:pt>
                <c:pt idx="97">
                  <c:v>79.737254027063699</c:v>
                </c:pt>
                <c:pt idx="98">
                  <c:v>79.961488097625306</c:v>
                </c:pt>
                <c:pt idx="99">
                  <c:v>80.9532072896491</c:v>
                </c:pt>
                <c:pt idx="100">
                  <c:v>81.186223056924106</c:v>
                </c:pt>
                <c:pt idx="101">
                  <c:v>81.399894674979194</c:v>
                </c:pt>
                <c:pt idx="102">
                  <c:v>81.604868931942605</c:v>
                </c:pt>
                <c:pt idx="103">
                  <c:v>81.856855143458404</c:v>
                </c:pt>
                <c:pt idx="104">
                  <c:v>82.043132825084299</c:v>
                </c:pt>
                <c:pt idx="105">
                  <c:v>82.277399912120998</c:v>
                </c:pt>
                <c:pt idx="106">
                  <c:v>82.5025450527489</c:v>
                </c:pt>
                <c:pt idx="107">
                  <c:v>82.718546513215998</c:v>
                </c:pt>
                <c:pt idx="108">
                  <c:v>82.871203050845097</c:v>
                </c:pt>
                <c:pt idx="109">
                  <c:v>83.075476064150706</c:v>
                </c:pt>
                <c:pt idx="110">
                  <c:v>83.273727109572107</c:v>
                </c:pt>
                <c:pt idx="111">
                  <c:v>83.465683875303696</c:v>
                </c:pt>
                <c:pt idx="112">
                  <c:v>83.707542636038696</c:v>
                </c:pt>
                <c:pt idx="113">
                  <c:v>83.885148426708099</c:v>
                </c:pt>
                <c:pt idx="114">
                  <c:v>84.057898220516606</c:v>
                </c:pt>
                <c:pt idx="115">
                  <c:v>84.283130928549497</c:v>
                </c:pt>
                <c:pt idx="116">
                  <c:v>84.445993419772606</c:v>
                </c:pt>
                <c:pt idx="117">
                  <c:v>84.661847718156096</c:v>
                </c:pt>
                <c:pt idx="118">
                  <c:v>84.816442512036303</c:v>
                </c:pt>
                <c:pt idx="119">
                  <c:v>85.849753958201802</c:v>
                </c:pt>
                <c:pt idx="120">
                  <c:v>85.245240277836899</c:v>
                </c:pt>
                <c:pt idx="121">
                  <c:v>86.264394287562197</c:v>
                </c:pt>
                <c:pt idx="122">
                  <c:v>85.645865715270006</c:v>
                </c:pt>
                <c:pt idx="123">
                  <c:v>86.665701468185304</c:v>
                </c:pt>
                <c:pt idx="124">
                  <c:v>86.877084561453998</c:v>
                </c:pt>
                <c:pt idx="125">
                  <c:v>87.073271806415306</c:v>
                </c:pt>
                <c:pt idx="126">
                  <c:v>87.326222515410294</c:v>
                </c:pt>
                <c:pt idx="127">
                  <c:v>87.515965988752001</c:v>
                </c:pt>
                <c:pt idx="128">
                  <c:v>87.704575561396894</c:v>
                </c:pt>
                <c:pt idx="129">
                  <c:v>87.952039739427605</c:v>
                </c:pt>
                <c:pt idx="130">
                  <c:v>88.137284938453902</c:v>
                </c:pt>
                <c:pt idx="131">
                  <c:v>88.381425276535495</c:v>
                </c:pt>
                <c:pt idx="132">
                  <c:v>88.5639158531676</c:v>
                </c:pt>
                <c:pt idx="133">
                  <c:v>88.806298456579896</c:v>
                </c:pt>
                <c:pt idx="134">
                  <c:v>88.987405607232702</c:v>
                </c:pt>
                <c:pt idx="135">
                  <c:v>89.229248667053099</c:v>
                </c:pt>
                <c:pt idx="136">
                  <c:v>89.469487988827396</c:v>
                </c:pt>
                <c:pt idx="137">
                  <c:v>89.647893271191407</c:v>
                </c:pt>
                <c:pt idx="138">
                  <c:v>89.888283985976798</c:v>
                </c:pt>
                <c:pt idx="139">
                  <c:v>90.127829910416807</c:v>
                </c:pt>
                <c:pt idx="140">
                  <c:v>90.305790119765206</c:v>
                </c:pt>
                <c:pt idx="141">
                  <c:v>90.546756398355598</c:v>
                </c:pt>
                <c:pt idx="142">
                  <c:v>90.757986875947907</c:v>
                </c:pt>
                <c:pt idx="143">
                  <c:v>90.942970981769307</c:v>
                </c:pt>
                <c:pt idx="144">
                  <c:v>91.106531321395806</c:v>
                </c:pt>
                <c:pt idx="145">
                  <c:v>91.194401129065596</c:v>
                </c:pt>
                <c:pt idx="146">
                  <c:v>91.332486067449196</c:v>
                </c:pt>
                <c:pt idx="147">
                  <c:v>91.462395491617997</c:v>
                </c:pt>
                <c:pt idx="148">
                  <c:v>91.586572823314896</c:v>
                </c:pt>
                <c:pt idx="149">
                  <c:v>91.708177397520501</c:v>
                </c:pt>
                <c:pt idx="150">
                  <c:v>91.830004838647</c:v>
                </c:pt>
                <c:pt idx="151">
                  <c:v>91.954478967367905</c:v>
                </c:pt>
                <c:pt idx="152">
                  <c:v>91.879398621779401</c:v>
                </c:pt>
                <c:pt idx="153">
                  <c:v>91.938949328303906</c:v>
                </c:pt>
                <c:pt idx="154">
                  <c:v>91.221531794524097</c:v>
                </c:pt>
                <c:pt idx="155">
                  <c:v>91.383801041629198</c:v>
                </c:pt>
                <c:pt idx="156">
                  <c:v>91.611173317125306</c:v>
                </c:pt>
                <c:pt idx="157">
                  <c:v>91.941141302570401</c:v>
                </c:pt>
                <c:pt idx="158">
                  <c:v>92.239129972858095</c:v>
                </c:pt>
                <c:pt idx="159">
                  <c:v>92.629503432947402</c:v>
                </c:pt>
                <c:pt idx="160">
                  <c:v>93.041292346224097</c:v>
                </c:pt>
                <c:pt idx="161">
                  <c:v>93.469821466315096</c:v>
                </c:pt>
                <c:pt idx="162">
                  <c:v>93.847029133323701</c:v>
                </c:pt>
                <c:pt idx="163">
                  <c:v>94.3038903195947</c:v>
                </c:pt>
                <c:pt idx="164">
                  <c:v>94.769000547982799</c:v>
                </c:pt>
                <c:pt idx="165">
                  <c:v>95.239299183557605</c:v>
                </c:pt>
                <c:pt idx="166">
                  <c:v>95.646879500547996</c:v>
                </c:pt>
                <c:pt idx="167">
                  <c:v>96.126750839964302</c:v>
                </c:pt>
                <c:pt idx="168">
                  <c:v>96.607232733697998</c:v>
                </c:pt>
                <c:pt idx="169">
                  <c:v>97.019574195025896</c:v>
                </c:pt>
                <c:pt idx="170">
                  <c:v>97.500982189846496</c:v>
                </c:pt>
                <c:pt idx="171">
                  <c:v>97.979664094481805</c:v>
                </c:pt>
                <c:pt idx="172">
                  <c:v>98.386877882072596</c:v>
                </c:pt>
                <c:pt idx="173">
                  <c:v>98.861509216538295</c:v>
                </c:pt>
                <c:pt idx="174">
                  <c:v>99.331640490557703</c:v>
                </c:pt>
                <c:pt idx="175">
                  <c:v>99.728453793464098</c:v>
                </c:pt>
                <c:pt idx="176">
                  <c:v>100.19215343426499</c:v>
                </c:pt>
                <c:pt idx="177">
                  <c:v>100.650643530916</c:v>
                </c:pt>
                <c:pt idx="178">
                  <c:v>101.034931383322</c:v>
                </c:pt>
                <c:pt idx="179">
                  <c:v>101.486309633942</c:v>
                </c:pt>
                <c:pt idx="180">
                  <c:v>101.863896054522</c:v>
                </c:pt>
                <c:pt idx="181">
                  <c:v>102.30879696140001</c:v>
                </c:pt>
                <c:pt idx="182">
                  <c:v>102.67959103125</c:v>
                </c:pt>
                <c:pt idx="183">
                  <c:v>103.118069600377</c:v>
                </c:pt>
                <c:pt idx="184">
                  <c:v>103.482254575689</c:v>
                </c:pt>
                <c:pt idx="185">
                  <c:v>103.91458767148301</c:v>
                </c:pt>
                <c:pt idx="186">
                  <c:v>104.27250638220799</c:v>
                </c:pt>
                <c:pt idx="187">
                  <c:v>104.699083210989</c:v>
                </c:pt>
                <c:pt idx="188">
                  <c:v>105.051146369623</c:v>
                </c:pt>
                <c:pt idx="189">
                  <c:v>105.472390112101</c:v>
                </c:pt>
                <c:pt idx="190">
                  <c:v>105.81901276986</c:v>
                </c:pt>
                <c:pt idx="191">
                  <c:v>106.235328144242</c:v>
                </c:pt>
                <c:pt idx="192">
                  <c:v>106.576889086316</c:v>
                </c:pt>
                <c:pt idx="193">
                  <c:v>106.988630687541</c:v>
                </c:pt>
                <c:pt idx="194">
                  <c:v>107.325449845977</c:v>
                </c:pt>
                <c:pt idx="195">
                  <c:v>107.73290647943701</c:v>
                </c:pt>
                <c:pt idx="196">
                  <c:v>108.065235887272</c:v>
                </c:pt>
                <c:pt idx="197">
                  <c:v>108.468626621528</c:v>
                </c:pt>
                <c:pt idx="198">
                  <c:v>108.79665098108801</c:v>
                </c:pt>
                <c:pt idx="199">
                  <c:v>109.19612923352901</c:v>
                </c:pt>
                <c:pt idx="200">
                  <c:v>109.51997277929399</c:v>
                </c:pt>
                <c:pt idx="201">
                  <c:v>109.915635377077</c:v>
                </c:pt>
                <c:pt idx="202">
                  <c:v>110.235372338323</c:v>
                </c:pt>
                <c:pt idx="203">
                  <c:v>110.62727112509</c:v>
                </c:pt>
                <c:pt idx="204">
                  <c:v>110.94293770010501</c:v>
                </c:pt>
                <c:pt idx="205">
                  <c:v>111.331091853907</c:v>
                </c:pt>
                <c:pt idx="206">
                  <c:v>111.642698167449</c:v>
                </c:pt>
                <c:pt idx="207">
                  <c:v>112.027105931994</c:v>
                </c:pt>
                <c:pt idx="208">
                  <c:v>112.33464694039</c:v>
                </c:pt>
                <c:pt idx="209">
                  <c:v>112.7152959334</c:v>
                </c:pt>
                <c:pt idx="210">
                  <c:v>113.018760655235</c:v>
                </c:pt>
                <c:pt idx="211">
                  <c:v>113.39563629609999</c:v>
                </c:pt>
                <c:pt idx="212">
                  <c:v>113.695015076508</c:v>
                </c:pt>
                <c:pt idx="213">
                  <c:v>114.06810696959199</c:v>
                </c:pt>
                <c:pt idx="214">
                  <c:v>114.36339673501899</c:v>
                </c:pt>
                <c:pt idx="215">
                  <c:v>114.73270305973</c:v>
                </c:pt>
                <c:pt idx="216">
                  <c:v>115.02391069469</c:v>
                </c:pt>
                <c:pt idx="217">
                  <c:v>115.389440797665</c:v>
                </c:pt>
                <c:pt idx="218">
                  <c:v>115.676584885626</c:v>
                </c:pt>
                <c:pt idx="219">
                  <c:v>116.038360355244</c:v>
                </c:pt>
                <c:pt idx="220">
                  <c:v>116.321471583936</c:v>
                </c:pt>
                <c:pt idx="221">
                  <c:v>116.679526124978</c:v>
                </c:pt>
                <c:pt idx="222">
                  <c:v>116.95864667403799</c:v>
                </c:pt>
                <c:pt idx="223">
                  <c:v>117.313025102339</c:v>
                </c:pt>
                <c:pt idx="224">
                  <c:v>117.588207319361</c:v>
                </c:pt>
                <c:pt idx="225">
                  <c:v>117.938963973548</c:v>
                </c:pt>
                <c:pt idx="226">
                  <c:v>118.285757394783</c:v>
                </c:pt>
                <c:pt idx="227">
                  <c:v>118.552353218826</c:v>
                </c:pt>
                <c:pt idx="228">
                  <c:v>118.895253271618</c:v>
                </c:pt>
                <c:pt idx="229">
                  <c:v>119.158649579954</c:v>
                </c:pt>
                <c:pt idx="230">
                  <c:v>119.498625805252</c:v>
                </c:pt>
                <c:pt idx="231">
                  <c:v>119.75878740994401</c:v>
                </c:pt>
                <c:pt idx="232">
                  <c:v>120.09580320847</c:v>
                </c:pt>
                <c:pt idx="233">
                  <c:v>120.429139578213</c:v>
                </c:pt>
                <c:pt idx="234">
                  <c:v>120.68159344836199</c:v>
                </c:pt>
                <c:pt idx="235">
                  <c:v>121.011578291747</c:v>
                </c:pt>
                <c:pt idx="236">
                  <c:v>121.338162157437</c:v>
                </c:pt>
                <c:pt idx="237">
                  <c:v>121.583733956752</c:v>
                </c:pt>
                <c:pt idx="238">
                  <c:v>121.907456293856</c:v>
                </c:pt>
                <c:pt idx="239">
                  <c:v>122.150797493121</c:v>
                </c:pt>
                <c:pt idx="240">
                  <c:v>122.47249695871</c:v>
                </c:pt>
                <c:pt idx="241">
                  <c:v>122.790910878256</c:v>
                </c:pt>
                <c:pt idx="242">
                  <c:v>123.027751045884</c:v>
                </c:pt>
                <c:pt idx="243">
                  <c:v>123.343531397516</c:v>
                </c:pt>
                <c:pt idx="244">
                  <c:v>123.65621327219201</c:v>
                </c:pt>
                <c:pt idx="245">
                  <c:v>123.88710941172999</c:v>
                </c:pt>
                <c:pt idx="246">
                  <c:v>124.197489417748</c:v>
                </c:pt>
                <c:pt idx="247">
                  <c:v>124.504909811784</c:v>
                </c:pt>
                <c:pt idx="248">
                  <c:v>124.808606045804</c:v>
                </c:pt>
                <c:pt idx="249">
                  <c:v>125.030413799496</c:v>
                </c:pt>
                <c:pt idx="250">
                  <c:v>125.332541220149</c:v>
                </c:pt>
                <c:pt idx="251">
                  <c:v>125.632022630831</c:v>
                </c:pt>
                <c:pt idx="252">
                  <c:v>125.928056600628</c:v>
                </c:pt>
                <c:pt idx="253">
                  <c:v>126.14196698798099</c:v>
                </c:pt>
                <c:pt idx="254">
                  <c:v>126.436925406388</c:v>
                </c:pt>
                <c:pt idx="255">
                  <c:v>126.729443462839</c:v>
                </c:pt>
                <c:pt idx="256">
                  <c:v>127.01869373450999</c:v>
                </c:pt>
                <c:pt idx="257">
                  <c:v>127.22549504992701</c:v>
                </c:pt>
                <c:pt idx="258">
                  <c:v>127.51399917979801</c:v>
                </c:pt>
                <c:pt idx="259">
                  <c:v>127.800198177265</c:v>
                </c:pt>
                <c:pt idx="260">
                  <c:v>128.08324590262799</c:v>
                </c:pt>
                <c:pt idx="261">
                  <c:v>128.35106985905699</c:v>
                </c:pt>
                <c:pt idx="262">
                  <c:v>128.605596623428</c:v>
                </c:pt>
                <c:pt idx="263">
                  <c:v>128.76929704037099</c:v>
                </c:pt>
                <c:pt idx="264">
                  <c:v>129.00809532566601</c:v>
                </c:pt>
                <c:pt idx="265">
                  <c:v>129.239492628184</c:v>
                </c:pt>
                <c:pt idx="266">
                  <c:v>129.46406815406701</c:v>
                </c:pt>
                <c:pt idx="267">
                  <c:v>129.68331454618499</c:v>
                </c:pt>
                <c:pt idx="268">
                  <c:v>129.89858774619299</c:v>
                </c:pt>
                <c:pt idx="269">
                  <c:v>130.11109747866601</c:v>
                </c:pt>
                <c:pt idx="270">
                  <c:v>130.32191034579299</c:v>
                </c:pt>
                <c:pt idx="271">
                  <c:v>130.53195462505201</c:v>
                </c:pt>
                <c:pt idx="272">
                  <c:v>130.742026408036</c:v>
                </c:pt>
                <c:pt idx="273">
                  <c:v>130.952796835752</c:v>
                </c:pt>
                <c:pt idx="274">
                  <c:v>131.164820196189</c:v>
                </c:pt>
                <c:pt idx="275">
                  <c:v>131.37854266122</c:v>
                </c:pt>
                <c:pt idx="276">
                  <c:v>131.59431145334099</c:v>
                </c:pt>
                <c:pt idx="277">
                  <c:v>131.81238424836201</c:v>
                </c:pt>
                <c:pt idx="278">
                  <c:v>132.03293863767499</c:v>
                </c:pt>
                <c:pt idx="279">
                  <c:v>132.25608149285799</c:v>
                </c:pt>
                <c:pt idx="280">
                  <c:v>132.48185809551899</c:v>
                </c:pt>
                <c:pt idx="281">
                  <c:v>132.71026091602999</c:v>
                </c:pt>
                <c:pt idx="282">
                  <c:v>132.941237945572</c:v>
                </c:pt>
                <c:pt idx="283">
                  <c:v>133.174700506145</c:v>
                </c:pt>
                <c:pt idx="284">
                  <c:v>133.410530482588</c:v>
                </c:pt>
                <c:pt idx="285">
                  <c:v>133.730422778986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B46-4F92-B221-639CCBEEFC70}"/>
            </c:ext>
          </c:extLst>
        </c:ser>
        <c:ser>
          <c:idx val="2"/>
          <c:order val="2"/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xVal>
            <c:numRef>
              <c:f>'fig2'!$B$6:$B$291</c:f>
              <c:numCache>
                <c:formatCode>General</c:formatCode>
                <c:ptCount val="28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  <c:pt idx="36">
                  <c:v>2051</c:v>
                </c:pt>
                <c:pt idx="37">
                  <c:v>2052</c:v>
                </c:pt>
                <c:pt idx="38">
                  <c:v>2053</c:v>
                </c:pt>
                <c:pt idx="39">
                  <c:v>2054</c:v>
                </c:pt>
                <c:pt idx="40">
                  <c:v>2055</c:v>
                </c:pt>
                <c:pt idx="41">
                  <c:v>2056</c:v>
                </c:pt>
                <c:pt idx="42">
                  <c:v>2057</c:v>
                </c:pt>
                <c:pt idx="43">
                  <c:v>2058</c:v>
                </c:pt>
                <c:pt idx="44">
                  <c:v>2059</c:v>
                </c:pt>
                <c:pt idx="45">
                  <c:v>2060</c:v>
                </c:pt>
                <c:pt idx="46">
                  <c:v>2061</c:v>
                </c:pt>
                <c:pt idx="47">
                  <c:v>2062</c:v>
                </c:pt>
                <c:pt idx="48">
                  <c:v>2063</c:v>
                </c:pt>
                <c:pt idx="49">
                  <c:v>2064</c:v>
                </c:pt>
                <c:pt idx="50">
                  <c:v>2065</c:v>
                </c:pt>
                <c:pt idx="51">
                  <c:v>2066</c:v>
                </c:pt>
                <c:pt idx="52">
                  <c:v>2067</c:v>
                </c:pt>
                <c:pt idx="53">
                  <c:v>2068</c:v>
                </c:pt>
                <c:pt idx="54">
                  <c:v>2069</c:v>
                </c:pt>
                <c:pt idx="55">
                  <c:v>2070</c:v>
                </c:pt>
                <c:pt idx="56">
                  <c:v>2071</c:v>
                </c:pt>
                <c:pt idx="57">
                  <c:v>2072</c:v>
                </c:pt>
                <c:pt idx="58">
                  <c:v>2073</c:v>
                </c:pt>
                <c:pt idx="59">
                  <c:v>2074</c:v>
                </c:pt>
                <c:pt idx="60">
                  <c:v>2075</c:v>
                </c:pt>
                <c:pt idx="61">
                  <c:v>2076</c:v>
                </c:pt>
                <c:pt idx="62">
                  <c:v>2077</c:v>
                </c:pt>
                <c:pt idx="63">
                  <c:v>2078</c:v>
                </c:pt>
                <c:pt idx="64">
                  <c:v>2079</c:v>
                </c:pt>
                <c:pt idx="65">
                  <c:v>2080</c:v>
                </c:pt>
                <c:pt idx="66">
                  <c:v>2081</c:v>
                </c:pt>
                <c:pt idx="67">
                  <c:v>2082</c:v>
                </c:pt>
                <c:pt idx="68">
                  <c:v>2083</c:v>
                </c:pt>
                <c:pt idx="69">
                  <c:v>2084</c:v>
                </c:pt>
                <c:pt idx="70">
                  <c:v>2085</c:v>
                </c:pt>
                <c:pt idx="71">
                  <c:v>2086</c:v>
                </c:pt>
                <c:pt idx="72">
                  <c:v>2087</c:v>
                </c:pt>
                <c:pt idx="73">
                  <c:v>2088</c:v>
                </c:pt>
                <c:pt idx="74">
                  <c:v>2089</c:v>
                </c:pt>
                <c:pt idx="75">
                  <c:v>2090</c:v>
                </c:pt>
                <c:pt idx="76">
                  <c:v>2091</c:v>
                </c:pt>
                <c:pt idx="77">
                  <c:v>2092</c:v>
                </c:pt>
                <c:pt idx="78">
                  <c:v>2093</c:v>
                </c:pt>
                <c:pt idx="79">
                  <c:v>2094</c:v>
                </c:pt>
                <c:pt idx="80">
                  <c:v>2095</c:v>
                </c:pt>
                <c:pt idx="81">
                  <c:v>2096</c:v>
                </c:pt>
                <c:pt idx="82">
                  <c:v>2097</c:v>
                </c:pt>
                <c:pt idx="83">
                  <c:v>2098</c:v>
                </c:pt>
                <c:pt idx="84">
                  <c:v>2099</c:v>
                </c:pt>
                <c:pt idx="85">
                  <c:v>2100</c:v>
                </c:pt>
                <c:pt idx="86">
                  <c:v>2101</c:v>
                </c:pt>
                <c:pt idx="87">
                  <c:v>2102</c:v>
                </c:pt>
                <c:pt idx="88">
                  <c:v>2103</c:v>
                </c:pt>
                <c:pt idx="89">
                  <c:v>2104</c:v>
                </c:pt>
                <c:pt idx="90">
                  <c:v>2105</c:v>
                </c:pt>
                <c:pt idx="91">
                  <c:v>2106</c:v>
                </c:pt>
                <c:pt idx="92">
                  <c:v>2107</c:v>
                </c:pt>
                <c:pt idx="93">
                  <c:v>2108</c:v>
                </c:pt>
                <c:pt idx="94">
                  <c:v>2109</c:v>
                </c:pt>
                <c:pt idx="95">
                  <c:v>2110</c:v>
                </c:pt>
                <c:pt idx="96">
                  <c:v>2111</c:v>
                </c:pt>
                <c:pt idx="97">
                  <c:v>2112</c:v>
                </c:pt>
                <c:pt idx="98">
                  <c:v>2113</c:v>
                </c:pt>
                <c:pt idx="99">
                  <c:v>2114</c:v>
                </c:pt>
                <c:pt idx="100">
                  <c:v>2115</c:v>
                </c:pt>
                <c:pt idx="101">
                  <c:v>2116</c:v>
                </c:pt>
                <c:pt idx="102">
                  <c:v>2117</c:v>
                </c:pt>
                <c:pt idx="103">
                  <c:v>2118</c:v>
                </c:pt>
                <c:pt idx="104">
                  <c:v>2119</c:v>
                </c:pt>
                <c:pt idx="105">
                  <c:v>2120</c:v>
                </c:pt>
                <c:pt idx="106">
                  <c:v>2121</c:v>
                </c:pt>
                <c:pt idx="107">
                  <c:v>2122</c:v>
                </c:pt>
                <c:pt idx="108">
                  <c:v>2123</c:v>
                </c:pt>
                <c:pt idx="109">
                  <c:v>2124</c:v>
                </c:pt>
                <c:pt idx="110">
                  <c:v>2125</c:v>
                </c:pt>
                <c:pt idx="111">
                  <c:v>2126</c:v>
                </c:pt>
                <c:pt idx="112">
                  <c:v>2127</c:v>
                </c:pt>
                <c:pt idx="113">
                  <c:v>2128</c:v>
                </c:pt>
                <c:pt idx="114">
                  <c:v>2129</c:v>
                </c:pt>
                <c:pt idx="115">
                  <c:v>2130</c:v>
                </c:pt>
                <c:pt idx="116">
                  <c:v>2131</c:v>
                </c:pt>
                <c:pt idx="117">
                  <c:v>2132</c:v>
                </c:pt>
                <c:pt idx="118">
                  <c:v>2133</c:v>
                </c:pt>
                <c:pt idx="119">
                  <c:v>2134</c:v>
                </c:pt>
                <c:pt idx="120">
                  <c:v>2135</c:v>
                </c:pt>
                <c:pt idx="121">
                  <c:v>2136</c:v>
                </c:pt>
                <c:pt idx="122">
                  <c:v>2137</c:v>
                </c:pt>
                <c:pt idx="123">
                  <c:v>2138</c:v>
                </c:pt>
                <c:pt idx="124">
                  <c:v>2139</c:v>
                </c:pt>
                <c:pt idx="125">
                  <c:v>2140</c:v>
                </c:pt>
                <c:pt idx="126">
                  <c:v>2141</c:v>
                </c:pt>
                <c:pt idx="127">
                  <c:v>2142</c:v>
                </c:pt>
                <c:pt idx="128">
                  <c:v>2143</c:v>
                </c:pt>
                <c:pt idx="129">
                  <c:v>2144</c:v>
                </c:pt>
                <c:pt idx="130">
                  <c:v>2145</c:v>
                </c:pt>
                <c:pt idx="131">
                  <c:v>2146</c:v>
                </c:pt>
                <c:pt idx="132">
                  <c:v>2147</c:v>
                </c:pt>
                <c:pt idx="133">
                  <c:v>2148</c:v>
                </c:pt>
                <c:pt idx="134">
                  <c:v>2149</c:v>
                </c:pt>
                <c:pt idx="135">
                  <c:v>2150</c:v>
                </c:pt>
                <c:pt idx="136">
                  <c:v>2151</c:v>
                </c:pt>
                <c:pt idx="137">
                  <c:v>2152</c:v>
                </c:pt>
                <c:pt idx="138">
                  <c:v>2153</c:v>
                </c:pt>
                <c:pt idx="139">
                  <c:v>2154</c:v>
                </c:pt>
                <c:pt idx="140">
                  <c:v>2155</c:v>
                </c:pt>
                <c:pt idx="141">
                  <c:v>2156</c:v>
                </c:pt>
                <c:pt idx="142">
                  <c:v>2157</c:v>
                </c:pt>
                <c:pt idx="143">
                  <c:v>2158</c:v>
                </c:pt>
                <c:pt idx="144">
                  <c:v>2159</c:v>
                </c:pt>
                <c:pt idx="145">
                  <c:v>2160</c:v>
                </c:pt>
                <c:pt idx="146">
                  <c:v>2161</c:v>
                </c:pt>
                <c:pt idx="147">
                  <c:v>2162</c:v>
                </c:pt>
                <c:pt idx="148">
                  <c:v>2163</c:v>
                </c:pt>
                <c:pt idx="149">
                  <c:v>2164</c:v>
                </c:pt>
                <c:pt idx="150">
                  <c:v>2165</c:v>
                </c:pt>
                <c:pt idx="151">
                  <c:v>2166</c:v>
                </c:pt>
                <c:pt idx="152">
                  <c:v>2167</c:v>
                </c:pt>
                <c:pt idx="153">
                  <c:v>2168</c:v>
                </c:pt>
                <c:pt idx="154">
                  <c:v>2169</c:v>
                </c:pt>
                <c:pt idx="155">
                  <c:v>2170</c:v>
                </c:pt>
                <c:pt idx="156">
                  <c:v>2171</c:v>
                </c:pt>
                <c:pt idx="157">
                  <c:v>2172</c:v>
                </c:pt>
                <c:pt idx="158">
                  <c:v>2173</c:v>
                </c:pt>
                <c:pt idx="159">
                  <c:v>2174</c:v>
                </c:pt>
                <c:pt idx="160">
                  <c:v>2175</c:v>
                </c:pt>
                <c:pt idx="161">
                  <c:v>2176</c:v>
                </c:pt>
                <c:pt idx="162">
                  <c:v>2177</c:v>
                </c:pt>
                <c:pt idx="163">
                  <c:v>2178</c:v>
                </c:pt>
                <c:pt idx="164">
                  <c:v>2179</c:v>
                </c:pt>
                <c:pt idx="165">
                  <c:v>2180</c:v>
                </c:pt>
                <c:pt idx="166">
                  <c:v>2181</c:v>
                </c:pt>
                <c:pt idx="167">
                  <c:v>2182</c:v>
                </c:pt>
                <c:pt idx="168">
                  <c:v>2183</c:v>
                </c:pt>
                <c:pt idx="169">
                  <c:v>2184</c:v>
                </c:pt>
                <c:pt idx="170">
                  <c:v>2185</c:v>
                </c:pt>
                <c:pt idx="171">
                  <c:v>2186</c:v>
                </c:pt>
                <c:pt idx="172">
                  <c:v>2187</c:v>
                </c:pt>
                <c:pt idx="173">
                  <c:v>2188</c:v>
                </c:pt>
                <c:pt idx="174">
                  <c:v>2189</c:v>
                </c:pt>
                <c:pt idx="175">
                  <c:v>2190</c:v>
                </c:pt>
                <c:pt idx="176">
                  <c:v>2191</c:v>
                </c:pt>
                <c:pt idx="177">
                  <c:v>2192</c:v>
                </c:pt>
                <c:pt idx="178">
                  <c:v>2193</c:v>
                </c:pt>
                <c:pt idx="179">
                  <c:v>2194</c:v>
                </c:pt>
                <c:pt idx="180">
                  <c:v>2195</c:v>
                </c:pt>
                <c:pt idx="181">
                  <c:v>2196</c:v>
                </c:pt>
                <c:pt idx="182">
                  <c:v>2197</c:v>
                </c:pt>
                <c:pt idx="183">
                  <c:v>2198</c:v>
                </c:pt>
                <c:pt idx="184">
                  <c:v>2199</c:v>
                </c:pt>
                <c:pt idx="185">
                  <c:v>2200</c:v>
                </c:pt>
                <c:pt idx="186">
                  <c:v>2201</c:v>
                </c:pt>
                <c:pt idx="187">
                  <c:v>2202</c:v>
                </c:pt>
                <c:pt idx="188">
                  <c:v>2203</c:v>
                </c:pt>
                <c:pt idx="189">
                  <c:v>2204</c:v>
                </c:pt>
                <c:pt idx="190">
                  <c:v>2205</c:v>
                </c:pt>
                <c:pt idx="191">
                  <c:v>2206</c:v>
                </c:pt>
                <c:pt idx="192">
                  <c:v>2207</c:v>
                </c:pt>
                <c:pt idx="193">
                  <c:v>2208</c:v>
                </c:pt>
                <c:pt idx="194">
                  <c:v>2209</c:v>
                </c:pt>
                <c:pt idx="195">
                  <c:v>2210</c:v>
                </c:pt>
                <c:pt idx="196">
                  <c:v>2211</c:v>
                </c:pt>
                <c:pt idx="197">
                  <c:v>2212</c:v>
                </c:pt>
                <c:pt idx="198">
                  <c:v>2213</c:v>
                </c:pt>
                <c:pt idx="199">
                  <c:v>2214</c:v>
                </c:pt>
                <c:pt idx="200">
                  <c:v>2215</c:v>
                </c:pt>
                <c:pt idx="201">
                  <c:v>2216</c:v>
                </c:pt>
                <c:pt idx="202">
                  <c:v>2217</c:v>
                </c:pt>
                <c:pt idx="203">
                  <c:v>2218</c:v>
                </c:pt>
                <c:pt idx="204">
                  <c:v>2219</c:v>
                </c:pt>
                <c:pt idx="205">
                  <c:v>2220</c:v>
                </c:pt>
                <c:pt idx="206">
                  <c:v>2221</c:v>
                </c:pt>
                <c:pt idx="207">
                  <c:v>2222</c:v>
                </c:pt>
                <c:pt idx="208">
                  <c:v>2223</c:v>
                </c:pt>
                <c:pt idx="209">
                  <c:v>2224</c:v>
                </c:pt>
                <c:pt idx="210">
                  <c:v>2225</c:v>
                </c:pt>
                <c:pt idx="211">
                  <c:v>2226</c:v>
                </c:pt>
                <c:pt idx="212">
                  <c:v>2227</c:v>
                </c:pt>
                <c:pt idx="213">
                  <c:v>2228</c:v>
                </c:pt>
                <c:pt idx="214">
                  <c:v>2229</c:v>
                </c:pt>
                <c:pt idx="215">
                  <c:v>2230</c:v>
                </c:pt>
                <c:pt idx="216">
                  <c:v>2231</c:v>
                </c:pt>
                <c:pt idx="217">
                  <c:v>2232</c:v>
                </c:pt>
                <c:pt idx="218">
                  <c:v>2233</c:v>
                </c:pt>
                <c:pt idx="219">
                  <c:v>2234</c:v>
                </c:pt>
                <c:pt idx="220">
                  <c:v>2235</c:v>
                </c:pt>
                <c:pt idx="221">
                  <c:v>2236</c:v>
                </c:pt>
                <c:pt idx="222">
                  <c:v>2237</c:v>
                </c:pt>
                <c:pt idx="223">
                  <c:v>2238</c:v>
                </c:pt>
                <c:pt idx="224">
                  <c:v>2239</c:v>
                </c:pt>
                <c:pt idx="225">
                  <c:v>2240</c:v>
                </c:pt>
                <c:pt idx="226">
                  <c:v>2241</c:v>
                </c:pt>
                <c:pt idx="227">
                  <c:v>2242</c:v>
                </c:pt>
                <c:pt idx="228">
                  <c:v>2243</c:v>
                </c:pt>
                <c:pt idx="229">
                  <c:v>2244</c:v>
                </c:pt>
                <c:pt idx="230">
                  <c:v>2245</c:v>
                </c:pt>
                <c:pt idx="231">
                  <c:v>2246</c:v>
                </c:pt>
                <c:pt idx="232">
                  <c:v>2247</c:v>
                </c:pt>
                <c:pt idx="233">
                  <c:v>2248</c:v>
                </c:pt>
                <c:pt idx="234">
                  <c:v>2249</c:v>
                </c:pt>
                <c:pt idx="235">
                  <c:v>2250</c:v>
                </c:pt>
                <c:pt idx="236">
                  <c:v>2251</c:v>
                </c:pt>
                <c:pt idx="237">
                  <c:v>2252</c:v>
                </c:pt>
                <c:pt idx="238">
                  <c:v>2253</c:v>
                </c:pt>
                <c:pt idx="239">
                  <c:v>2254</c:v>
                </c:pt>
                <c:pt idx="240">
                  <c:v>2255</c:v>
                </c:pt>
                <c:pt idx="241">
                  <c:v>2256</c:v>
                </c:pt>
                <c:pt idx="242">
                  <c:v>2257</c:v>
                </c:pt>
                <c:pt idx="243">
                  <c:v>2258</c:v>
                </c:pt>
                <c:pt idx="244">
                  <c:v>2259</c:v>
                </c:pt>
                <c:pt idx="245">
                  <c:v>2260</c:v>
                </c:pt>
                <c:pt idx="246">
                  <c:v>2261</c:v>
                </c:pt>
                <c:pt idx="247">
                  <c:v>2262</c:v>
                </c:pt>
                <c:pt idx="248">
                  <c:v>2263</c:v>
                </c:pt>
                <c:pt idx="249">
                  <c:v>2264</c:v>
                </c:pt>
                <c:pt idx="250">
                  <c:v>2265</c:v>
                </c:pt>
                <c:pt idx="251">
                  <c:v>2266</c:v>
                </c:pt>
                <c:pt idx="252">
                  <c:v>2267</c:v>
                </c:pt>
                <c:pt idx="253">
                  <c:v>2268</c:v>
                </c:pt>
                <c:pt idx="254">
                  <c:v>2269</c:v>
                </c:pt>
                <c:pt idx="255">
                  <c:v>2270</c:v>
                </c:pt>
                <c:pt idx="256">
                  <c:v>2271</c:v>
                </c:pt>
                <c:pt idx="257">
                  <c:v>2272</c:v>
                </c:pt>
                <c:pt idx="258">
                  <c:v>2273</c:v>
                </c:pt>
                <c:pt idx="259">
                  <c:v>2274</c:v>
                </c:pt>
                <c:pt idx="260">
                  <c:v>2275</c:v>
                </c:pt>
                <c:pt idx="261">
                  <c:v>2276</c:v>
                </c:pt>
                <c:pt idx="262">
                  <c:v>2277</c:v>
                </c:pt>
                <c:pt idx="263">
                  <c:v>2278</c:v>
                </c:pt>
                <c:pt idx="264">
                  <c:v>2279</c:v>
                </c:pt>
                <c:pt idx="265">
                  <c:v>2280</c:v>
                </c:pt>
                <c:pt idx="266">
                  <c:v>2281</c:v>
                </c:pt>
                <c:pt idx="267">
                  <c:v>2282</c:v>
                </c:pt>
                <c:pt idx="268">
                  <c:v>2283</c:v>
                </c:pt>
                <c:pt idx="269">
                  <c:v>2284</c:v>
                </c:pt>
                <c:pt idx="270">
                  <c:v>2285</c:v>
                </c:pt>
                <c:pt idx="271">
                  <c:v>2286</c:v>
                </c:pt>
                <c:pt idx="272">
                  <c:v>2287</c:v>
                </c:pt>
                <c:pt idx="273">
                  <c:v>2288</c:v>
                </c:pt>
                <c:pt idx="274">
                  <c:v>2289</c:v>
                </c:pt>
                <c:pt idx="275">
                  <c:v>2290</c:v>
                </c:pt>
                <c:pt idx="276">
                  <c:v>2291</c:v>
                </c:pt>
                <c:pt idx="277">
                  <c:v>2292</c:v>
                </c:pt>
                <c:pt idx="278">
                  <c:v>2293</c:v>
                </c:pt>
                <c:pt idx="279">
                  <c:v>2294</c:v>
                </c:pt>
                <c:pt idx="280">
                  <c:v>2295</c:v>
                </c:pt>
                <c:pt idx="281">
                  <c:v>2296</c:v>
                </c:pt>
                <c:pt idx="282">
                  <c:v>2297</c:v>
                </c:pt>
                <c:pt idx="283">
                  <c:v>2298</c:v>
                </c:pt>
                <c:pt idx="284">
                  <c:v>2299</c:v>
                </c:pt>
                <c:pt idx="285">
                  <c:v>2300</c:v>
                </c:pt>
              </c:numCache>
            </c:numRef>
          </c:xVal>
          <c:yVal>
            <c:numRef>
              <c:f>'fig2'!$BJ$6:$BJ$291</c:f>
              <c:numCache>
                <c:formatCode>General</c:formatCode>
                <c:ptCount val="286"/>
                <c:pt idx="0">
                  <c:v>50.902799999999999</c:v>
                </c:pt>
                <c:pt idx="1">
                  <c:v>51.6227169482816</c:v>
                </c:pt>
                <c:pt idx="2">
                  <c:v>52.297937630592301</c:v>
                </c:pt>
                <c:pt idx="3">
                  <c:v>52.966138238605097</c:v>
                </c:pt>
                <c:pt idx="4">
                  <c:v>53.630183948237303</c:v>
                </c:pt>
                <c:pt idx="5">
                  <c:v>54.292614850374498</c:v>
                </c:pt>
                <c:pt idx="6">
                  <c:v>54.955626276743303</c:v>
                </c:pt>
                <c:pt idx="7">
                  <c:v>55.621067615337601</c:v>
                </c:pt>
                <c:pt idx="8">
                  <c:v>56.290397058325098</c:v>
                </c:pt>
                <c:pt idx="9">
                  <c:v>56.964705382097002</c:v>
                </c:pt>
                <c:pt idx="10">
                  <c:v>57.644729601133299</c:v>
                </c:pt>
                <c:pt idx="11">
                  <c:v>58.330875287923597</c:v>
                </c:pt>
                <c:pt idx="12">
                  <c:v>57.338302312892601</c:v>
                </c:pt>
                <c:pt idx="13">
                  <c:v>57.571269107725698</c:v>
                </c:pt>
                <c:pt idx="14">
                  <c:v>57.740600759002199</c:v>
                </c:pt>
                <c:pt idx="15">
                  <c:v>57.545946803185103</c:v>
                </c:pt>
                <c:pt idx="16">
                  <c:v>57.731264316360601</c:v>
                </c:pt>
                <c:pt idx="17">
                  <c:v>57.975481830003702</c:v>
                </c:pt>
                <c:pt idx="18">
                  <c:v>58.238570712300501</c:v>
                </c:pt>
                <c:pt idx="19">
                  <c:v>58.513489154381901</c:v>
                </c:pt>
                <c:pt idx="20">
                  <c:v>58.826401842639001</c:v>
                </c:pt>
                <c:pt idx="21">
                  <c:v>59.165935584932903</c:v>
                </c:pt>
                <c:pt idx="22">
                  <c:v>59.525142688422903</c:v>
                </c:pt>
                <c:pt idx="23">
                  <c:v>60.337848614803697</c:v>
                </c:pt>
                <c:pt idx="24">
                  <c:v>60.670260344402898</c:v>
                </c:pt>
                <c:pt idx="25">
                  <c:v>61.012665960804704</c:v>
                </c:pt>
                <c:pt idx="26">
                  <c:v>61.826211643464603</c:v>
                </c:pt>
                <c:pt idx="27">
                  <c:v>62.136478658858202</c:v>
                </c:pt>
                <c:pt idx="28">
                  <c:v>62.966512485016402</c:v>
                </c:pt>
                <c:pt idx="29">
                  <c:v>63.202145712940499</c:v>
                </c:pt>
                <c:pt idx="30">
                  <c:v>63.139849637365501</c:v>
                </c:pt>
                <c:pt idx="31">
                  <c:v>63.007668004733198</c:v>
                </c:pt>
                <c:pt idx="32">
                  <c:v>62.902679768076403</c:v>
                </c:pt>
                <c:pt idx="33">
                  <c:v>62.7883870309809</c:v>
                </c:pt>
                <c:pt idx="34">
                  <c:v>62.625981879074097</c:v>
                </c:pt>
                <c:pt idx="35">
                  <c:v>62.500718284679103</c:v>
                </c:pt>
                <c:pt idx="36">
                  <c:v>62.372170803360397</c:v>
                </c:pt>
                <c:pt idx="37">
                  <c:v>62.241060523803299</c:v>
                </c:pt>
                <c:pt idx="38">
                  <c:v>62.149530364740102</c:v>
                </c:pt>
                <c:pt idx="39">
                  <c:v>62.014352921395499</c:v>
                </c:pt>
                <c:pt idx="40">
                  <c:v>61.921057752706901</c:v>
                </c:pt>
                <c:pt idx="41">
                  <c:v>61.786675374408901</c:v>
                </c:pt>
                <c:pt idx="42">
                  <c:v>61.697314525901596</c:v>
                </c:pt>
                <c:pt idx="43">
                  <c:v>61.610649220325499</c:v>
                </c:pt>
                <c:pt idx="44">
                  <c:v>61.527042170059701</c:v>
                </c:pt>
                <c:pt idx="45">
                  <c:v>61.447432403470998</c:v>
                </c:pt>
                <c:pt idx="46">
                  <c:v>61.414777712856797</c:v>
                </c:pt>
                <c:pt idx="47">
                  <c:v>61.343296883845603</c:v>
                </c:pt>
                <c:pt idx="48">
                  <c:v>61.320163306740099</c:v>
                </c:pt>
                <c:pt idx="49">
                  <c:v>61.301995896786302</c:v>
                </c:pt>
                <c:pt idx="50">
                  <c:v>61.288962034936198</c:v>
                </c:pt>
                <c:pt idx="51">
                  <c:v>61.281764132894203</c:v>
                </c:pt>
                <c:pt idx="52">
                  <c:v>61.281263273516203</c:v>
                </c:pt>
                <c:pt idx="53">
                  <c:v>61.288193865553502</c:v>
                </c:pt>
                <c:pt idx="54">
                  <c:v>61.346315148839203</c:v>
                </c:pt>
                <c:pt idx="55">
                  <c:v>61.366618327070803</c:v>
                </c:pt>
                <c:pt idx="56">
                  <c:v>61.438639103969798</c:v>
                </c:pt>
                <c:pt idx="57">
                  <c:v>61.4732155171099</c:v>
                </c:pt>
                <c:pt idx="58">
                  <c:v>61.560873986368698</c:v>
                </c:pt>
                <c:pt idx="59">
                  <c:v>61.655526664019803</c:v>
                </c:pt>
                <c:pt idx="60">
                  <c:v>61.756654583255603</c:v>
                </c:pt>
                <c:pt idx="61">
                  <c:v>61.864295711363098</c:v>
                </c:pt>
                <c:pt idx="62">
                  <c:v>61.978683042834199</c:v>
                </c:pt>
                <c:pt idx="63">
                  <c:v>62.099965917616103</c:v>
                </c:pt>
                <c:pt idx="64">
                  <c:v>62.228211897797102</c:v>
                </c:pt>
                <c:pt idx="65">
                  <c:v>62.3634160338488</c:v>
                </c:pt>
                <c:pt idx="66">
                  <c:v>62.5055112638331</c:v>
                </c:pt>
                <c:pt idx="67">
                  <c:v>62.700633814733202</c:v>
                </c:pt>
                <c:pt idx="68">
                  <c:v>62.852630449088203</c:v>
                </c:pt>
                <c:pt idx="69">
                  <c:v>63.010272266372503</c:v>
                </c:pt>
                <c:pt idx="70">
                  <c:v>63.221299280965198</c:v>
                </c:pt>
                <c:pt idx="71">
                  <c:v>63.3881380529062</c:v>
                </c:pt>
                <c:pt idx="72">
                  <c:v>63.607808533183203</c:v>
                </c:pt>
                <c:pt idx="73">
                  <c:v>63.782322944134798</c:v>
                </c:pt>
                <c:pt idx="74">
                  <c:v>64.009980082570294</c:v>
                </c:pt>
                <c:pt idx="75">
                  <c:v>64.191728056362393</c:v>
                </c:pt>
                <c:pt idx="76">
                  <c:v>64.426865760685104</c:v>
                </c:pt>
                <c:pt idx="77">
                  <c:v>64.615289461988496</c:v>
                </c:pt>
                <c:pt idx="78">
                  <c:v>64.857310443515701</c:v>
                </c:pt>
                <c:pt idx="79">
                  <c:v>65.101013191974303</c:v>
                </c:pt>
                <c:pt idx="80">
                  <c:v>65.296087482065502</c:v>
                </c:pt>
                <c:pt idx="81">
                  <c:v>65.544968765128303</c:v>
                </c:pt>
                <c:pt idx="82">
                  <c:v>65.795303509893998</c:v>
                </c:pt>
                <c:pt idx="83">
                  <c:v>65.996084136792007</c:v>
                </c:pt>
                <c:pt idx="84">
                  <c:v>66.251178957411199</c:v>
                </c:pt>
                <c:pt idx="85">
                  <c:v>66.507501836025597</c:v>
                </c:pt>
                <c:pt idx="86">
                  <c:v>66.764154761519904</c:v>
                </c:pt>
                <c:pt idx="87">
                  <c:v>67.020938659654504</c:v>
                </c:pt>
                <c:pt idx="88">
                  <c:v>67.226763302570902</c:v>
                </c:pt>
                <c:pt idx="89">
                  <c:v>67.488072607914901</c:v>
                </c:pt>
                <c:pt idx="90">
                  <c:v>67.750624487705593</c:v>
                </c:pt>
                <c:pt idx="91">
                  <c:v>68.013497060712993</c:v>
                </c:pt>
                <c:pt idx="92">
                  <c:v>68.276482103327098</c:v>
                </c:pt>
                <c:pt idx="93">
                  <c:v>68.539689653051397</c:v>
                </c:pt>
                <c:pt idx="94">
                  <c:v>68.803229420335299</c:v>
                </c:pt>
                <c:pt idx="95">
                  <c:v>69.014496931268596</c:v>
                </c:pt>
                <c:pt idx="96">
                  <c:v>69.283037581372</c:v>
                </c:pt>
                <c:pt idx="97">
                  <c:v>69.552995283913503</c:v>
                </c:pt>
                <c:pt idx="98">
                  <c:v>69.823410315390106</c:v>
                </c:pt>
                <c:pt idx="99">
                  <c:v>70.094056441281396</c:v>
                </c:pt>
                <c:pt idx="100">
                  <c:v>70.365035238779697</c:v>
                </c:pt>
                <c:pt idx="101">
                  <c:v>70.636449359734698</c:v>
                </c:pt>
                <c:pt idx="102">
                  <c:v>70.908392677354598</c:v>
                </c:pt>
                <c:pt idx="103">
                  <c:v>71.180949174157107</c:v>
                </c:pt>
                <c:pt idx="104">
                  <c:v>71.4541938181803</c:v>
                </c:pt>
                <c:pt idx="105">
                  <c:v>71.728193456516493</c:v>
                </c:pt>
                <c:pt idx="106">
                  <c:v>72.003007644178993</c:v>
                </c:pt>
                <c:pt idx="107">
                  <c:v>72.2786894026966</c:v>
                </c:pt>
                <c:pt idx="108">
                  <c:v>72.555285914565602</c:v>
                </c:pt>
                <c:pt idx="109">
                  <c:v>72.832839159362393</c:v>
                </c:pt>
                <c:pt idx="110">
                  <c:v>73.111386496490795</c:v>
                </c:pt>
                <c:pt idx="111">
                  <c:v>73.390961198804703</c:v>
                </c:pt>
                <c:pt idx="112">
                  <c:v>73.671592940752603</c:v>
                </c:pt>
                <c:pt idx="113">
                  <c:v>73.953308244223507</c:v>
                </c:pt>
                <c:pt idx="114">
                  <c:v>74.236130884912001</c:v>
                </c:pt>
                <c:pt idx="115">
                  <c:v>74.520082261737102</c:v>
                </c:pt>
                <c:pt idx="116">
                  <c:v>74.805181731639394</c:v>
                </c:pt>
                <c:pt idx="117">
                  <c:v>75.091446911919903</c:v>
                </c:pt>
                <c:pt idx="118">
                  <c:v>75.378893952162301</c:v>
                </c:pt>
                <c:pt idx="119">
                  <c:v>75.667537777690697</c:v>
                </c:pt>
                <c:pt idx="120">
                  <c:v>75.957392306443793</c:v>
                </c:pt>
                <c:pt idx="121">
                  <c:v>76.248470641090606</c:v>
                </c:pt>
                <c:pt idx="122">
                  <c:v>76.540785238163096</c:v>
                </c:pt>
                <c:pt idx="123">
                  <c:v>76.834348055938193</c:v>
                </c:pt>
                <c:pt idx="124">
                  <c:v>77.129170682753994</c:v>
                </c:pt>
                <c:pt idx="125">
                  <c:v>77.425264447399798</c:v>
                </c:pt>
                <c:pt idx="126">
                  <c:v>77.722640513169395</c:v>
                </c:pt>
                <c:pt idx="127">
                  <c:v>78.021309957108997</c:v>
                </c:pt>
                <c:pt idx="128">
                  <c:v>78.321283835933002</c:v>
                </c:pt>
                <c:pt idx="129">
                  <c:v>78.622573240011903</c:v>
                </c:pt>
                <c:pt idx="130">
                  <c:v>78.925189336768995</c:v>
                </c:pt>
                <c:pt idx="131">
                  <c:v>79.229143404744804</c:v>
                </c:pt>
                <c:pt idx="132">
                  <c:v>79.534446859509998</c:v>
                </c:pt>
                <c:pt idx="133">
                  <c:v>79.841111272528195</c:v>
                </c:pt>
                <c:pt idx="134">
                  <c:v>80.149148383984198</c:v>
                </c:pt>
                <c:pt idx="135">
                  <c:v>80.458570110512795</c:v>
                </c:pt>
                <c:pt idx="136">
                  <c:v>80.769388548677</c:v>
                </c:pt>
                <c:pt idx="137">
                  <c:v>81.1435083858197</c:v>
                </c:pt>
                <c:pt idx="138">
                  <c:v>81.452424248158295</c:v>
                </c:pt>
                <c:pt idx="139">
                  <c:v>81.761855305290794</c:v>
                </c:pt>
                <c:pt idx="140">
                  <c:v>82.072989999167703</c:v>
                </c:pt>
                <c:pt idx="141">
                  <c:v>82.386171901230597</c:v>
                </c:pt>
                <c:pt idx="142">
                  <c:v>82.701363367799004</c:v>
                </c:pt>
                <c:pt idx="143">
                  <c:v>83.018519120368893</c:v>
                </c:pt>
                <c:pt idx="144">
                  <c:v>83.337597880316807</c:v>
                </c:pt>
                <c:pt idx="145">
                  <c:v>83.658564214514996</c:v>
                </c:pt>
                <c:pt idx="146">
                  <c:v>83.981388118082094</c:v>
                </c:pt>
                <c:pt idx="147">
                  <c:v>84.306044523301594</c:v>
                </c:pt>
                <c:pt idx="148">
                  <c:v>84.632512830858005</c:v>
                </c:pt>
                <c:pt idx="149">
                  <c:v>85.025482402590498</c:v>
                </c:pt>
                <c:pt idx="150">
                  <c:v>85.350583927125399</c:v>
                </c:pt>
                <c:pt idx="151">
                  <c:v>85.676511848919105</c:v>
                </c:pt>
                <c:pt idx="152">
                  <c:v>86.004475906470603</c:v>
                </c:pt>
                <c:pt idx="153">
                  <c:v>86.334813503784801</c:v>
                </c:pt>
                <c:pt idx="154">
                  <c:v>86.667469904643994</c:v>
                </c:pt>
                <c:pt idx="155">
                  <c:v>87.002384540165295</c:v>
                </c:pt>
                <c:pt idx="156">
                  <c:v>87.339502701873499</c:v>
                </c:pt>
                <c:pt idx="157">
                  <c:v>87.678777223078995</c:v>
                </c:pt>
                <c:pt idx="158">
                  <c:v>88.020167865437301</c:v>
                </c:pt>
                <c:pt idx="159">
                  <c:v>88.430791687864797</c:v>
                </c:pt>
                <c:pt idx="160">
                  <c:v>88.771189794179804</c:v>
                </c:pt>
                <c:pt idx="161">
                  <c:v>89.112649456935699</c:v>
                </c:pt>
                <c:pt idx="162">
                  <c:v>89.456402800936303</c:v>
                </c:pt>
                <c:pt idx="163">
                  <c:v>89.802785762822296</c:v>
                </c:pt>
                <c:pt idx="164">
                  <c:v>90.151732354440597</c:v>
                </c:pt>
                <c:pt idx="165">
                  <c:v>90.503171792713601</c:v>
                </c:pt>
                <c:pt idx="166">
                  <c:v>90.857040294514505</c:v>
                </c:pt>
                <c:pt idx="167">
                  <c:v>91.213282674956503</c:v>
                </c:pt>
                <c:pt idx="168">
                  <c:v>91.648554038094701</c:v>
                </c:pt>
                <c:pt idx="169">
                  <c:v>92.1199312100984</c:v>
                </c:pt>
                <c:pt idx="170">
                  <c:v>92.739780534653207</c:v>
                </c:pt>
                <c:pt idx="171">
                  <c:v>93.481424409125793</c:v>
                </c:pt>
                <c:pt idx="172">
                  <c:v>94.182497930946994</c:v>
                </c:pt>
                <c:pt idx="173">
                  <c:v>94.978200402353494</c:v>
                </c:pt>
                <c:pt idx="174">
                  <c:v>95.787095199160106</c:v>
                </c:pt>
                <c:pt idx="175">
                  <c:v>96.532803508698507</c:v>
                </c:pt>
                <c:pt idx="176">
                  <c:v>97.359723297053904</c:v>
                </c:pt>
                <c:pt idx="177">
                  <c:v>98.1905235121977</c:v>
                </c:pt>
                <c:pt idx="178">
                  <c:v>99.023032211558004</c:v>
                </c:pt>
                <c:pt idx="179">
                  <c:v>99.784519128802998</c:v>
                </c:pt>
                <c:pt idx="180">
                  <c:v>100.62398108834699</c:v>
                </c:pt>
                <c:pt idx="181">
                  <c:v>101.464376022986</c:v>
                </c:pt>
                <c:pt idx="182">
                  <c:v>102.23124963936</c:v>
                </c:pt>
                <c:pt idx="183">
                  <c:v>103.076036982722</c:v>
                </c:pt>
                <c:pt idx="184">
                  <c:v>103.846592943882</c:v>
                </c:pt>
                <c:pt idx="185">
                  <c:v>104.694869331346</c:v>
                </c:pt>
                <c:pt idx="186">
                  <c:v>105.46697178497899</c:v>
                </c:pt>
                <c:pt idx="187">
                  <c:v>106.316441003336</c:v>
                </c:pt>
                <c:pt idx="188">
                  <c:v>107.087687564295</c:v>
                </c:pt>
                <c:pt idx="189">
                  <c:v>107.859866447385</c:v>
                </c:pt>
                <c:pt idx="190">
                  <c:v>108.633164231771</c:v>
                </c:pt>
                <c:pt idx="191">
                  <c:v>109.40667278300501</c:v>
                </c:pt>
                <c:pt idx="192">
                  <c:v>110.256666813658</c:v>
                </c:pt>
                <c:pt idx="193">
                  <c:v>111.022472679917</c:v>
                </c:pt>
                <c:pt idx="194">
                  <c:v>111.78555074787</c:v>
                </c:pt>
                <c:pt idx="195">
                  <c:v>112.54634597664101</c:v>
                </c:pt>
                <c:pt idx="196">
                  <c:v>113.304228226474</c:v>
                </c:pt>
                <c:pt idx="197">
                  <c:v>114.05863967327301</c:v>
                </c:pt>
                <c:pt idx="198">
                  <c:v>114.80910908822401</c:v>
                </c:pt>
                <c:pt idx="199">
                  <c:v>115.555251053635</c:v>
                </c:pt>
                <c:pt idx="200">
                  <c:v>116.21695673575501</c:v>
                </c:pt>
                <c:pt idx="201">
                  <c:v>116.959399170116</c:v>
                </c:pt>
                <c:pt idx="202">
                  <c:v>117.697350454122</c:v>
                </c:pt>
                <c:pt idx="203">
                  <c:v>118.42959182085799</c:v>
                </c:pt>
                <c:pt idx="204">
                  <c:v>119.075154106751</c:v>
                </c:pt>
                <c:pt idx="205">
                  <c:v>119.802000370145</c:v>
                </c:pt>
                <c:pt idx="206">
                  <c:v>120.523919930809</c:v>
                </c:pt>
                <c:pt idx="207">
                  <c:v>121.158075789958</c:v>
                </c:pt>
                <c:pt idx="208">
                  <c:v>121.874392895385</c:v>
                </c:pt>
                <c:pt idx="209">
                  <c:v>122.58589326956201</c:v>
                </c:pt>
                <c:pt idx="210">
                  <c:v>123.209020106316</c:v>
                </c:pt>
                <c:pt idx="211">
                  <c:v>123.91555937399799</c:v>
                </c:pt>
                <c:pt idx="212">
                  <c:v>124.53440987667901</c:v>
                </c:pt>
                <c:pt idx="213">
                  <c:v>125.23745312471399</c:v>
                </c:pt>
                <c:pt idx="214">
                  <c:v>125.852387405725</c:v>
                </c:pt>
                <c:pt idx="215">
                  <c:v>126.552371718628</c:v>
                </c:pt>
                <c:pt idx="216">
                  <c:v>127.163900930811</c:v>
                </c:pt>
                <c:pt idx="217">
                  <c:v>127.861394048997</c:v>
                </c:pt>
                <c:pt idx="218">
                  <c:v>128.470121938381</c:v>
                </c:pt>
                <c:pt idx="219">
                  <c:v>129.16575705504701</c:v>
                </c:pt>
                <c:pt idx="220">
                  <c:v>129.77232434007701</c:v>
                </c:pt>
                <c:pt idx="221">
                  <c:v>130.46675137392799</c:v>
                </c:pt>
                <c:pt idx="222">
                  <c:v>131.071795501644</c:v>
                </c:pt>
                <c:pt idx="223">
                  <c:v>131.76564695051701</c:v>
                </c:pt>
                <c:pt idx="224">
                  <c:v>132.36977502487699</c:v>
                </c:pt>
                <c:pt idx="225">
                  <c:v>132.97629523313901</c:v>
                </c:pt>
                <c:pt idx="226">
                  <c:v>133.67395140122099</c:v>
                </c:pt>
                <c:pt idx="227">
                  <c:v>134.28091024622901</c:v>
                </c:pt>
                <c:pt idx="228">
                  <c:v>134.97870225800901</c:v>
                </c:pt>
                <c:pt idx="229">
                  <c:v>135.58543007550901</c:v>
                </c:pt>
                <c:pt idx="230">
                  <c:v>136.19493466194101</c:v>
                </c:pt>
                <c:pt idx="231">
                  <c:v>136.897596852943</c:v>
                </c:pt>
                <c:pt idx="232">
                  <c:v>137.50817569345699</c:v>
                </c:pt>
                <c:pt idx="233">
                  <c:v>138.21159105581</c:v>
                </c:pt>
                <c:pt idx="234">
                  <c:v>138.82252607306799</c:v>
                </c:pt>
                <c:pt idx="235">
                  <c:v>139.43656843269699</c:v>
                </c:pt>
                <c:pt idx="236">
                  <c:v>140.145762369626</c:v>
                </c:pt>
                <c:pt idx="237">
                  <c:v>140.76140679333599</c:v>
                </c:pt>
                <c:pt idx="238">
                  <c:v>141.38018565023</c:v>
                </c:pt>
                <c:pt idx="239">
                  <c:v>142.09518831917501</c:v>
                </c:pt>
                <c:pt idx="240">
                  <c:v>142.715581272603</c:v>
                </c:pt>
                <c:pt idx="241">
                  <c:v>143.33915901243199</c:v>
                </c:pt>
                <c:pt idx="242">
                  <c:v>144.06006044005201</c:v>
                </c:pt>
                <c:pt idx="243">
                  <c:v>144.685309164648</c:v>
                </c:pt>
                <c:pt idx="244">
                  <c:v>145.31381373745</c:v>
                </c:pt>
                <c:pt idx="245">
                  <c:v>146.04076857245499</c:v>
                </c:pt>
                <c:pt idx="246">
                  <c:v>146.67103922356</c:v>
                </c:pt>
                <c:pt idx="247">
                  <c:v>147.30465393156101</c:v>
                </c:pt>
                <c:pt idx="248">
                  <c:v>148.037869929506</c:v>
                </c:pt>
                <c:pt idx="249">
                  <c:v>148.67337556196901</c:v>
                </c:pt>
                <c:pt idx="250">
                  <c:v>149.31232616657499</c:v>
                </c:pt>
                <c:pt idx="251">
                  <c:v>149.955771304107</c:v>
                </c:pt>
                <c:pt idx="252">
                  <c:v>150.70017589535999</c:v>
                </c:pt>
                <c:pt idx="253">
                  <c:v>151.34521603539699</c:v>
                </c:pt>
                <c:pt idx="254">
                  <c:v>151.99363039156299</c:v>
                </c:pt>
                <c:pt idx="255">
                  <c:v>152.74423602967801</c:v>
                </c:pt>
                <c:pt idx="256">
                  <c:v>153.39451200451001</c:v>
                </c:pt>
                <c:pt idx="257">
                  <c:v>154.04832964029001</c:v>
                </c:pt>
                <c:pt idx="258">
                  <c:v>154.70676009095999</c:v>
                </c:pt>
                <c:pt idx="259">
                  <c:v>155.468836985309</c:v>
                </c:pt>
                <c:pt idx="260">
                  <c:v>156.12896602360499</c:v>
                </c:pt>
                <c:pt idx="261">
                  <c:v>156.792620852884</c:v>
                </c:pt>
                <c:pt idx="262">
                  <c:v>157.56121385045199</c:v>
                </c:pt>
                <c:pt idx="263">
                  <c:v>158.226901185489</c:v>
                </c:pt>
                <c:pt idx="264">
                  <c:v>158.89630827677101</c:v>
                </c:pt>
                <c:pt idx="265">
                  <c:v>159.570515698669</c:v>
                </c:pt>
                <c:pt idx="266">
                  <c:v>160.35117355024801</c:v>
                </c:pt>
                <c:pt idx="267">
                  <c:v>161.02728675718299</c:v>
                </c:pt>
                <c:pt idx="268">
                  <c:v>161.70711594771799</c:v>
                </c:pt>
                <c:pt idx="269">
                  <c:v>162.39175304976601</c:v>
                </c:pt>
                <c:pt idx="270">
                  <c:v>163.18439239916199</c:v>
                </c:pt>
                <c:pt idx="271">
                  <c:v>163.87086881614201</c:v>
                </c:pt>
                <c:pt idx="272">
                  <c:v>164.56108908145299</c:v>
                </c:pt>
                <c:pt idx="273">
                  <c:v>165.256153538956</c:v>
                </c:pt>
                <c:pt idx="274">
                  <c:v>166.06081563695199</c:v>
                </c:pt>
                <c:pt idx="275">
                  <c:v>166.757702222196</c:v>
                </c:pt>
                <c:pt idx="276">
                  <c:v>167.45838185872799</c:v>
                </c:pt>
                <c:pt idx="277">
                  <c:v>168.16396113163299</c:v>
                </c:pt>
                <c:pt idx="278">
                  <c:v>168.98077034745199</c:v>
                </c:pt>
                <c:pt idx="279">
                  <c:v>169.68818630629201</c:v>
                </c:pt>
                <c:pt idx="280">
                  <c:v>170.399458190666</c:v>
                </c:pt>
                <c:pt idx="281">
                  <c:v>171.11569714027701</c:v>
                </c:pt>
                <c:pt idx="282">
                  <c:v>171.94483006447899</c:v>
                </c:pt>
                <c:pt idx="283">
                  <c:v>172.66293876125499</c:v>
                </c:pt>
                <c:pt idx="284">
                  <c:v>173.38497413571</c:v>
                </c:pt>
                <c:pt idx="285">
                  <c:v>174.112050616972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B46-4F92-B221-639CCBEEFC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4443120"/>
        <c:axId val="994444752"/>
      </c:scatterChart>
      <c:valAx>
        <c:axId val="994443120"/>
        <c:scaling>
          <c:orientation val="minMax"/>
          <c:max val="2300"/>
          <c:min val="197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94444752"/>
        <c:crosses val="autoZero"/>
        <c:crossBetween val="midCat"/>
      </c:valAx>
      <c:valAx>
        <c:axId val="99444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9444312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199486435190354"/>
          <c:y val="5.8352320385380574E-2"/>
          <c:w val="0.6982221726024338"/>
          <c:h val="0.77827241395330082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'fig2'!$B$6:$B$291</c:f>
              <c:numCache>
                <c:formatCode>General</c:formatCode>
                <c:ptCount val="28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  <c:pt idx="36">
                  <c:v>2051</c:v>
                </c:pt>
                <c:pt idx="37">
                  <c:v>2052</c:v>
                </c:pt>
                <c:pt idx="38">
                  <c:v>2053</c:v>
                </c:pt>
                <c:pt idx="39">
                  <c:v>2054</c:v>
                </c:pt>
                <c:pt idx="40">
                  <c:v>2055</c:v>
                </c:pt>
                <c:pt idx="41">
                  <c:v>2056</c:v>
                </c:pt>
                <c:pt idx="42">
                  <c:v>2057</c:v>
                </c:pt>
                <c:pt idx="43">
                  <c:v>2058</c:v>
                </c:pt>
                <c:pt idx="44">
                  <c:v>2059</c:v>
                </c:pt>
                <c:pt idx="45">
                  <c:v>2060</c:v>
                </c:pt>
                <c:pt idx="46">
                  <c:v>2061</c:v>
                </c:pt>
                <c:pt idx="47">
                  <c:v>2062</c:v>
                </c:pt>
                <c:pt idx="48">
                  <c:v>2063</c:v>
                </c:pt>
                <c:pt idx="49">
                  <c:v>2064</c:v>
                </c:pt>
                <c:pt idx="50">
                  <c:v>2065</c:v>
                </c:pt>
                <c:pt idx="51">
                  <c:v>2066</c:v>
                </c:pt>
                <c:pt idx="52">
                  <c:v>2067</c:v>
                </c:pt>
                <c:pt idx="53">
                  <c:v>2068</c:v>
                </c:pt>
                <c:pt idx="54">
                  <c:v>2069</c:v>
                </c:pt>
                <c:pt idx="55">
                  <c:v>2070</c:v>
                </c:pt>
                <c:pt idx="56">
                  <c:v>2071</c:v>
                </c:pt>
                <c:pt idx="57">
                  <c:v>2072</c:v>
                </c:pt>
                <c:pt idx="58">
                  <c:v>2073</c:v>
                </c:pt>
                <c:pt idx="59">
                  <c:v>2074</c:v>
                </c:pt>
                <c:pt idx="60">
                  <c:v>2075</c:v>
                </c:pt>
                <c:pt idx="61">
                  <c:v>2076</c:v>
                </c:pt>
                <c:pt idx="62">
                  <c:v>2077</c:v>
                </c:pt>
                <c:pt idx="63">
                  <c:v>2078</c:v>
                </c:pt>
                <c:pt idx="64">
                  <c:v>2079</c:v>
                </c:pt>
                <c:pt idx="65">
                  <c:v>2080</c:v>
                </c:pt>
                <c:pt idx="66">
                  <c:v>2081</c:v>
                </c:pt>
                <c:pt idx="67">
                  <c:v>2082</c:v>
                </c:pt>
                <c:pt idx="68">
                  <c:v>2083</c:v>
                </c:pt>
                <c:pt idx="69">
                  <c:v>2084</c:v>
                </c:pt>
                <c:pt idx="70">
                  <c:v>2085</c:v>
                </c:pt>
                <c:pt idx="71">
                  <c:v>2086</c:v>
                </c:pt>
                <c:pt idx="72">
                  <c:v>2087</c:v>
                </c:pt>
                <c:pt idx="73">
                  <c:v>2088</c:v>
                </c:pt>
                <c:pt idx="74">
                  <c:v>2089</c:v>
                </c:pt>
                <c:pt idx="75">
                  <c:v>2090</c:v>
                </c:pt>
                <c:pt idx="76">
                  <c:v>2091</c:v>
                </c:pt>
                <c:pt idx="77">
                  <c:v>2092</c:v>
                </c:pt>
                <c:pt idx="78">
                  <c:v>2093</c:v>
                </c:pt>
                <c:pt idx="79">
                  <c:v>2094</c:v>
                </c:pt>
                <c:pt idx="80">
                  <c:v>2095</c:v>
                </c:pt>
                <c:pt idx="81">
                  <c:v>2096</c:v>
                </c:pt>
                <c:pt idx="82">
                  <c:v>2097</c:v>
                </c:pt>
                <c:pt idx="83">
                  <c:v>2098</c:v>
                </c:pt>
                <c:pt idx="84">
                  <c:v>2099</c:v>
                </c:pt>
                <c:pt idx="85">
                  <c:v>2100</c:v>
                </c:pt>
                <c:pt idx="86">
                  <c:v>2101</c:v>
                </c:pt>
                <c:pt idx="87">
                  <c:v>2102</c:v>
                </c:pt>
                <c:pt idx="88">
                  <c:v>2103</c:v>
                </c:pt>
                <c:pt idx="89">
                  <c:v>2104</c:v>
                </c:pt>
                <c:pt idx="90">
                  <c:v>2105</c:v>
                </c:pt>
                <c:pt idx="91">
                  <c:v>2106</c:v>
                </c:pt>
                <c:pt idx="92">
                  <c:v>2107</c:v>
                </c:pt>
                <c:pt idx="93">
                  <c:v>2108</c:v>
                </c:pt>
                <c:pt idx="94">
                  <c:v>2109</c:v>
                </c:pt>
                <c:pt idx="95">
                  <c:v>2110</c:v>
                </c:pt>
                <c:pt idx="96">
                  <c:v>2111</c:v>
                </c:pt>
                <c:pt idx="97">
                  <c:v>2112</c:v>
                </c:pt>
                <c:pt idx="98">
                  <c:v>2113</c:v>
                </c:pt>
                <c:pt idx="99">
                  <c:v>2114</c:v>
                </c:pt>
                <c:pt idx="100">
                  <c:v>2115</c:v>
                </c:pt>
                <c:pt idx="101">
                  <c:v>2116</c:v>
                </c:pt>
                <c:pt idx="102">
                  <c:v>2117</c:v>
                </c:pt>
                <c:pt idx="103">
                  <c:v>2118</c:v>
                </c:pt>
                <c:pt idx="104">
                  <c:v>2119</c:v>
                </c:pt>
                <c:pt idx="105">
                  <c:v>2120</c:v>
                </c:pt>
                <c:pt idx="106">
                  <c:v>2121</c:v>
                </c:pt>
                <c:pt idx="107">
                  <c:v>2122</c:v>
                </c:pt>
                <c:pt idx="108">
                  <c:v>2123</c:v>
                </c:pt>
                <c:pt idx="109">
                  <c:v>2124</c:v>
                </c:pt>
                <c:pt idx="110">
                  <c:v>2125</c:v>
                </c:pt>
                <c:pt idx="111">
                  <c:v>2126</c:v>
                </c:pt>
                <c:pt idx="112">
                  <c:v>2127</c:v>
                </c:pt>
                <c:pt idx="113">
                  <c:v>2128</c:v>
                </c:pt>
                <c:pt idx="114">
                  <c:v>2129</c:v>
                </c:pt>
                <c:pt idx="115">
                  <c:v>2130</c:v>
                </c:pt>
                <c:pt idx="116">
                  <c:v>2131</c:v>
                </c:pt>
                <c:pt idx="117">
                  <c:v>2132</c:v>
                </c:pt>
                <c:pt idx="118">
                  <c:v>2133</c:v>
                </c:pt>
                <c:pt idx="119">
                  <c:v>2134</c:v>
                </c:pt>
                <c:pt idx="120">
                  <c:v>2135</c:v>
                </c:pt>
                <c:pt idx="121">
                  <c:v>2136</c:v>
                </c:pt>
                <c:pt idx="122">
                  <c:v>2137</c:v>
                </c:pt>
                <c:pt idx="123">
                  <c:v>2138</c:v>
                </c:pt>
                <c:pt idx="124">
                  <c:v>2139</c:v>
                </c:pt>
                <c:pt idx="125">
                  <c:v>2140</c:v>
                </c:pt>
                <c:pt idx="126">
                  <c:v>2141</c:v>
                </c:pt>
                <c:pt idx="127">
                  <c:v>2142</c:v>
                </c:pt>
                <c:pt idx="128">
                  <c:v>2143</c:v>
                </c:pt>
                <c:pt idx="129">
                  <c:v>2144</c:v>
                </c:pt>
                <c:pt idx="130">
                  <c:v>2145</c:v>
                </c:pt>
                <c:pt idx="131">
                  <c:v>2146</c:v>
                </c:pt>
                <c:pt idx="132">
                  <c:v>2147</c:v>
                </c:pt>
                <c:pt idx="133">
                  <c:v>2148</c:v>
                </c:pt>
                <c:pt idx="134">
                  <c:v>2149</c:v>
                </c:pt>
                <c:pt idx="135">
                  <c:v>2150</c:v>
                </c:pt>
                <c:pt idx="136">
                  <c:v>2151</c:v>
                </c:pt>
                <c:pt idx="137">
                  <c:v>2152</c:v>
                </c:pt>
                <c:pt idx="138">
                  <c:v>2153</c:v>
                </c:pt>
                <c:pt idx="139">
                  <c:v>2154</c:v>
                </c:pt>
                <c:pt idx="140">
                  <c:v>2155</c:v>
                </c:pt>
                <c:pt idx="141">
                  <c:v>2156</c:v>
                </c:pt>
                <c:pt idx="142">
                  <c:v>2157</c:v>
                </c:pt>
                <c:pt idx="143">
                  <c:v>2158</c:v>
                </c:pt>
                <c:pt idx="144">
                  <c:v>2159</c:v>
                </c:pt>
                <c:pt idx="145">
                  <c:v>2160</c:v>
                </c:pt>
                <c:pt idx="146">
                  <c:v>2161</c:v>
                </c:pt>
                <c:pt idx="147">
                  <c:v>2162</c:v>
                </c:pt>
                <c:pt idx="148">
                  <c:v>2163</c:v>
                </c:pt>
                <c:pt idx="149">
                  <c:v>2164</c:v>
                </c:pt>
                <c:pt idx="150">
                  <c:v>2165</c:v>
                </c:pt>
                <c:pt idx="151">
                  <c:v>2166</c:v>
                </c:pt>
                <c:pt idx="152">
                  <c:v>2167</c:v>
                </c:pt>
                <c:pt idx="153">
                  <c:v>2168</c:v>
                </c:pt>
                <c:pt idx="154">
                  <c:v>2169</c:v>
                </c:pt>
                <c:pt idx="155">
                  <c:v>2170</c:v>
                </c:pt>
                <c:pt idx="156">
                  <c:v>2171</c:v>
                </c:pt>
                <c:pt idx="157">
                  <c:v>2172</c:v>
                </c:pt>
                <c:pt idx="158">
                  <c:v>2173</c:v>
                </c:pt>
                <c:pt idx="159">
                  <c:v>2174</c:v>
                </c:pt>
                <c:pt idx="160">
                  <c:v>2175</c:v>
                </c:pt>
                <c:pt idx="161">
                  <c:v>2176</c:v>
                </c:pt>
                <c:pt idx="162">
                  <c:v>2177</c:v>
                </c:pt>
                <c:pt idx="163">
                  <c:v>2178</c:v>
                </c:pt>
                <c:pt idx="164">
                  <c:v>2179</c:v>
                </c:pt>
                <c:pt idx="165">
                  <c:v>2180</c:v>
                </c:pt>
                <c:pt idx="166">
                  <c:v>2181</c:v>
                </c:pt>
                <c:pt idx="167">
                  <c:v>2182</c:v>
                </c:pt>
                <c:pt idx="168">
                  <c:v>2183</c:v>
                </c:pt>
                <c:pt idx="169">
                  <c:v>2184</c:v>
                </c:pt>
                <c:pt idx="170">
                  <c:v>2185</c:v>
                </c:pt>
                <c:pt idx="171">
                  <c:v>2186</c:v>
                </c:pt>
                <c:pt idx="172">
                  <c:v>2187</c:v>
                </c:pt>
                <c:pt idx="173">
                  <c:v>2188</c:v>
                </c:pt>
                <c:pt idx="174">
                  <c:v>2189</c:v>
                </c:pt>
                <c:pt idx="175">
                  <c:v>2190</c:v>
                </c:pt>
                <c:pt idx="176">
                  <c:v>2191</c:v>
                </c:pt>
                <c:pt idx="177">
                  <c:v>2192</c:v>
                </c:pt>
                <c:pt idx="178">
                  <c:v>2193</c:v>
                </c:pt>
                <c:pt idx="179">
                  <c:v>2194</c:v>
                </c:pt>
                <c:pt idx="180">
                  <c:v>2195</c:v>
                </c:pt>
                <c:pt idx="181">
                  <c:v>2196</c:v>
                </c:pt>
                <c:pt idx="182">
                  <c:v>2197</c:v>
                </c:pt>
                <c:pt idx="183">
                  <c:v>2198</c:v>
                </c:pt>
                <c:pt idx="184">
                  <c:v>2199</c:v>
                </c:pt>
                <c:pt idx="185">
                  <c:v>2200</c:v>
                </c:pt>
                <c:pt idx="186">
                  <c:v>2201</c:v>
                </c:pt>
                <c:pt idx="187">
                  <c:v>2202</c:v>
                </c:pt>
                <c:pt idx="188">
                  <c:v>2203</c:v>
                </c:pt>
                <c:pt idx="189">
                  <c:v>2204</c:v>
                </c:pt>
                <c:pt idx="190">
                  <c:v>2205</c:v>
                </c:pt>
                <c:pt idx="191">
                  <c:v>2206</c:v>
                </c:pt>
                <c:pt idx="192">
                  <c:v>2207</c:v>
                </c:pt>
                <c:pt idx="193">
                  <c:v>2208</c:v>
                </c:pt>
                <c:pt idx="194">
                  <c:v>2209</c:v>
                </c:pt>
                <c:pt idx="195">
                  <c:v>2210</c:v>
                </c:pt>
                <c:pt idx="196">
                  <c:v>2211</c:v>
                </c:pt>
                <c:pt idx="197">
                  <c:v>2212</c:v>
                </c:pt>
                <c:pt idx="198">
                  <c:v>2213</c:v>
                </c:pt>
                <c:pt idx="199">
                  <c:v>2214</c:v>
                </c:pt>
                <c:pt idx="200">
                  <c:v>2215</c:v>
                </c:pt>
                <c:pt idx="201">
                  <c:v>2216</c:v>
                </c:pt>
                <c:pt idx="202">
                  <c:v>2217</c:v>
                </c:pt>
                <c:pt idx="203">
                  <c:v>2218</c:v>
                </c:pt>
                <c:pt idx="204">
                  <c:v>2219</c:v>
                </c:pt>
                <c:pt idx="205">
                  <c:v>2220</c:v>
                </c:pt>
                <c:pt idx="206">
                  <c:v>2221</c:v>
                </c:pt>
                <c:pt idx="207">
                  <c:v>2222</c:v>
                </c:pt>
                <c:pt idx="208">
                  <c:v>2223</c:v>
                </c:pt>
                <c:pt idx="209">
                  <c:v>2224</c:v>
                </c:pt>
                <c:pt idx="210">
                  <c:v>2225</c:v>
                </c:pt>
                <c:pt idx="211">
                  <c:v>2226</c:v>
                </c:pt>
                <c:pt idx="212">
                  <c:v>2227</c:v>
                </c:pt>
                <c:pt idx="213">
                  <c:v>2228</c:v>
                </c:pt>
                <c:pt idx="214">
                  <c:v>2229</c:v>
                </c:pt>
                <c:pt idx="215">
                  <c:v>2230</c:v>
                </c:pt>
                <c:pt idx="216">
                  <c:v>2231</c:v>
                </c:pt>
                <c:pt idx="217">
                  <c:v>2232</c:v>
                </c:pt>
                <c:pt idx="218">
                  <c:v>2233</c:v>
                </c:pt>
                <c:pt idx="219">
                  <c:v>2234</c:v>
                </c:pt>
                <c:pt idx="220">
                  <c:v>2235</c:v>
                </c:pt>
                <c:pt idx="221">
                  <c:v>2236</c:v>
                </c:pt>
                <c:pt idx="222">
                  <c:v>2237</c:v>
                </c:pt>
                <c:pt idx="223">
                  <c:v>2238</c:v>
                </c:pt>
                <c:pt idx="224">
                  <c:v>2239</c:v>
                </c:pt>
                <c:pt idx="225">
                  <c:v>2240</c:v>
                </c:pt>
                <c:pt idx="226">
                  <c:v>2241</c:v>
                </c:pt>
                <c:pt idx="227">
                  <c:v>2242</c:v>
                </c:pt>
                <c:pt idx="228">
                  <c:v>2243</c:v>
                </c:pt>
                <c:pt idx="229">
                  <c:v>2244</c:v>
                </c:pt>
                <c:pt idx="230">
                  <c:v>2245</c:v>
                </c:pt>
                <c:pt idx="231">
                  <c:v>2246</c:v>
                </c:pt>
                <c:pt idx="232">
                  <c:v>2247</c:v>
                </c:pt>
                <c:pt idx="233">
                  <c:v>2248</c:v>
                </c:pt>
                <c:pt idx="234">
                  <c:v>2249</c:v>
                </c:pt>
                <c:pt idx="235">
                  <c:v>2250</c:v>
                </c:pt>
                <c:pt idx="236">
                  <c:v>2251</c:v>
                </c:pt>
                <c:pt idx="237">
                  <c:v>2252</c:v>
                </c:pt>
                <c:pt idx="238">
                  <c:v>2253</c:v>
                </c:pt>
                <c:pt idx="239">
                  <c:v>2254</c:v>
                </c:pt>
                <c:pt idx="240">
                  <c:v>2255</c:v>
                </c:pt>
                <c:pt idx="241">
                  <c:v>2256</c:v>
                </c:pt>
                <c:pt idx="242">
                  <c:v>2257</c:v>
                </c:pt>
                <c:pt idx="243">
                  <c:v>2258</c:v>
                </c:pt>
                <c:pt idx="244">
                  <c:v>2259</c:v>
                </c:pt>
                <c:pt idx="245">
                  <c:v>2260</c:v>
                </c:pt>
                <c:pt idx="246">
                  <c:v>2261</c:v>
                </c:pt>
                <c:pt idx="247">
                  <c:v>2262</c:v>
                </c:pt>
                <c:pt idx="248">
                  <c:v>2263</c:v>
                </c:pt>
                <c:pt idx="249">
                  <c:v>2264</c:v>
                </c:pt>
                <c:pt idx="250">
                  <c:v>2265</c:v>
                </c:pt>
                <c:pt idx="251">
                  <c:v>2266</c:v>
                </c:pt>
                <c:pt idx="252">
                  <c:v>2267</c:v>
                </c:pt>
                <c:pt idx="253">
                  <c:v>2268</c:v>
                </c:pt>
                <c:pt idx="254">
                  <c:v>2269</c:v>
                </c:pt>
                <c:pt idx="255">
                  <c:v>2270</c:v>
                </c:pt>
                <c:pt idx="256">
                  <c:v>2271</c:v>
                </c:pt>
                <c:pt idx="257">
                  <c:v>2272</c:v>
                </c:pt>
                <c:pt idx="258">
                  <c:v>2273</c:v>
                </c:pt>
                <c:pt idx="259">
                  <c:v>2274</c:v>
                </c:pt>
                <c:pt idx="260">
                  <c:v>2275</c:v>
                </c:pt>
                <c:pt idx="261">
                  <c:v>2276</c:v>
                </c:pt>
                <c:pt idx="262">
                  <c:v>2277</c:v>
                </c:pt>
                <c:pt idx="263">
                  <c:v>2278</c:v>
                </c:pt>
                <c:pt idx="264">
                  <c:v>2279</c:v>
                </c:pt>
                <c:pt idx="265">
                  <c:v>2280</c:v>
                </c:pt>
                <c:pt idx="266">
                  <c:v>2281</c:v>
                </c:pt>
                <c:pt idx="267">
                  <c:v>2282</c:v>
                </c:pt>
                <c:pt idx="268">
                  <c:v>2283</c:v>
                </c:pt>
                <c:pt idx="269">
                  <c:v>2284</c:v>
                </c:pt>
                <c:pt idx="270">
                  <c:v>2285</c:v>
                </c:pt>
                <c:pt idx="271">
                  <c:v>2286</c:v>
                </c:pt>
                <c:pt idx="272">
                  <c:v>2287</c:v>
                </c:pt>
                <c:pt idx="273">
                  <c:v>2288</c:v>
                </c:pt>
                <c:pt idx="274">
                  <c:v>2289</c:v>
                </c:pt>
                <c:pt idx="275">
                  <c:v>2290</c:v>
                </c:pt>
                <c:pt idx="276">
                  <c:v>2291</c:v>
                </c:pt>
                <c:pt idx="277">
                  <c:v>2292</c:v>
                </c:pt>
                <c:pt idx="278">
                  <c:v>2293</c:v>
                </c:pt>
                <c:pt idx="279">
                  <c:v>2294</c:v>
                </c:pt>
                <c:pt idx="280">
                  <c:v>2295</c:v>
                </c:pt>
                <c:pt idx="281">
                  <c:v>2296</c:v>
                </c:pt>
                <c:pt idx="282">
                  <c:v>2297</c:v>
                </c:pt>
                <c:pt idx="283">
                  <c:v>2298</c:v>
                </c:pt>
                <c:pt idx="284">
                  <c:v>2299</c:v>
                </c:pt>
                <c:pt idx="285">
                  <c:v>2300</c:v>
                </c:pt>
              </c:numCache>
            </c:numRef>
          </c:xVal>
          <c:yVal>
            <c:numRef>
              <c:f>'fig2'!$C$6:$C$291</c:f>
              <c:numCache>
                <c:formatCode>General</c:formatCode>
                <c:ptCount val="286"/>
                <c:pt idx="0">
                  <c:v>4.3152989995899604</c:v>
                </c:pt>
                <c:pt idx="1">
                  <c:v>4.34083990248961</c:v>
                </c:pt>
                <c:pt idx="2">
                  <c:v>4.36756906928309</c:v>
                </c:pt>
                <c:pt idx="3">
                  <c:v>4.3949289599328996</c:v>
                </c:pt>
                <c:pt idx="4">
                  <c:v>4.4228764927469202</c:v>
                </c:pt>
                <c:pt idx="5">
                  <c:v>4.4513746325052299</c:v>
                </c:pt>
                <c:pt idx="6">
                  <c:v>4.4803903628078698</c:v>
                </c:pt>
                <c:pt idx="7">
                  <c:v>4.5098909536124197</c:v>
                </c:pt>
                <c:pt idx="8">
                  <c:v>4.5398499121955203</c:v>
                </c:pt>
                <c:pt idx="9">
                  <c:v>4.5702433012737496</c:v>
                </c:pt>
                <c:pt idx="10">
                  <c:v>4.6010494062450098</c:v>
                </c:pt>
                <c:pt idx="11">
                  <c:v>4.6322484492940399</c:v>
                </c:pt>
                <c:pt idx="12">
                  <c:v>4.6638223402455301</c:v>
                </c:pt>
                <c:pt idx="13">
                  <c:v>4.6959864465082397</c:v>
                </c:pt>
                <c:pt idx="14">
                  <c:v>4.7284555966462403</c:v>
                </c:pt>
                <c:pt idx="15">
                  <c:v>4.7614603268510702</c:v>
                </c:pt>
                <c:pt idx="16">
                  <c:v>4.7947182180888799</c:v>
                </c:pt>
                <c:pt idx="17">
                  <c:v>4.8284721592676902</c:v>
                </c:pt>
                <c:pt idx="18">
                  <c:v>4.8626845574157</c:v>
                </c:pt>
                <c:pt idx="19">
                  <c:v>4.8973244824077504</c:v>
                </c:pt>
                <c:pt idx="20">
                  <c:v>4.9323656403600902</c:v>
                </c:pt>
                <c:pt idx="21">
                  <c:v>4.9677858790451701</c:v>
                </c:pt>
                <c:pt idx="22">
                  <c:v>5.0070598588689004</c:v>
                </c:pt>
                <c:pt idx="23">
                  <c:v>5.0431714697980299</c:v>
                </c:pt>
                <c:pt idx="24">
                  <c:v>5.0834114940802904</c:v>
                </c:pt>
                <c:pt idx="25">
                  <c:v>5.1239338216830603</c:v>
                </c:pt>
                <c:pt idx="26">
                  <c:v>5.1649999423300503</c:v>
                </c:pt>
                <c:pt idx="27">
                  <c:v>5.2065596958350504</c:v>
                </c:pt>
                <c:pt idx="28">
                  <c:v>5.2485745894826401</c:v>
                </c:pt>
                <c:pt idx="29">
                  <c:v>5.29127865212907</c:v>
                </c:pt>
                <c:pt idx="30">
                  <c:v>5.3346037114757499</c:v>
                </c:pt>
                <c:pt idx="31">
                  <c:v>5.3784976669767097</c:v>
                </c:pt>
                <c:pt idx="32">
                  <c:v>5.42291850247386</c:v>
                </c:pt>
                <c:pt idx="33">
                  <c:v>5.4681080995947999</c:v>
                </c:pt>
                <c:pt idx="34">
                  <c:v>5.5139941692190604</c:v>
                </c:pt>
                <c:pt idx="35">
                  <c:v>5.5605245208773804</c:v>
                </c:pt>
                <c:pt idx="36">
                  <c:v>5.6116331625054903</c:v>
                </c:pt>
                <c:pt idx="37">
                  <c:v>5.6633142920974304</c:v>
                </c:pt>
                <c:pt idx="38">
                  <c:v>5.7158387424239798</c:v>
                </c:pt>
                <c:pt idx="39">
                  <c:v>5.7691307099139104</c:v>
                </c:pt>
                <c:pt idx="40">
                  <c:v>5.8231399181491899</c:v>
                </c:pt>
                <c:pt idx="41">
                  <c:v>5.8778278507671597</c:v>
                </c:pt>
                <c:pt idx="42">
                  <c:v>5.9334650919117502</c:v>
                </c:pt>
                <c:pt idx="43">
                  <c:v>5.9899739859119396</c:v>
                </c:pt>
                <c:pt idx="44">
                  <c:v>6.0473084439910698</c:v>
                </c:pt>
                <c:pt idx="45">
                  <c:v>6.1054340409024599</c:v>
                </c:pt>
                <c:pt idx="46">
                  <c:v>6.1646392122468301</c:v>
                </c:pt>
                <c:pt idx="47">
                  <c:v>6.2287093422301503</c:v>
                </c:pt>
                <c:pt idx="48">
                  <c:v>6.2935039967474697</c:v>
                </c:pt>
                <c:pt idx="49">
                  <c:v>6.3590429162647704</c:v>
                </c:pt>
                <c:pt idx="50">
                  <c:v>6.4256441743721098</c:v>
                </c:pt>
                <c:pt idx="51">
                  <c:v>6.4929046651904896</c:v>
                </c:pt>
                <c:pt idx="52">
                  <c:v>6.5612044977528203</c:v>
                </c:pt>
                <c:pt idx="53">
                  <c:v>6.6304757190777401</c:v>
                </c:pt>
                <c:pt idx="54">
                  <c:v>6.7006992261265097</c:v>
                </c:pt>
                <c:pt idx="55">
                  <c:v>6.7718627318781399</c:v>
                </c:pt>
                <c:pt idx="56">
                  <c:v>6.8439595366602202</c:v>
                </c:pt>
                <c:pt idx="57">
                  <c:v>6.9169875066630304</c:v>
                </c:pt>
                <c:pt idx="58">
                  <c:v>6.9909481523796497</c:v>
                </c:pt>
                <c:pt idx="59">
                  <c:v>7.0658457974520301</c:v>
                </c:pt>
                <c:pt idx="60">
                  <c:v>7.1416868297394398</c:v>
                </c:pt>
                <c:pt idx="61">
                  <c:v>7.2184790273936299</c:v>
                </c:pt>
                <c:pt idx="62">
                  <c:v>7.2962309535841499</c:v>
                </c:pt>
                <c:pt idx="63">
                  <c:v>7.3749514142798196</c:v>
                </c:pt>
                <c:pt idx="64">
                  <c:v>7.4546489741658002</c:v>
                </c:pt>
                <c:pt idx="65">
                  <c:v>7.5353315263682896</c:v>
                </c:pt>
                <c:pt idx="66">
                  <c:v>7.6166216206116903</c:v>
                </c:pt>
                <c:pt idx="67">
                  <c:v>7.6990500203262302</c:v>
                </c:pt>
                <c:pt idx="68">
                  <c:v>7.7821246504993802</c:v>
                </c:pt>
                <c:pt idx="69">
                  <c:v>7.8663831372296302</c:v>
                </c:pt>
                <c:pt idx="70">
                  <c:v>7.9513093332660496</c:v>
                </c:pt>
                <c:pt idx="71">
                  <c:v>8.0370475660887202</c:v>
                </c:pt>
                <c:pt idx="72">
                  <c:v>8.1236226689271493</c:v>
                </c:pt>
                <c:pt idx="73">
                  <c:v>8.2110524282663402</c:v>
                </c:pt>
                <c:pt idx="74">
                  <c:v>8.2993487079468302</c:v>
                </c:pt>
                <c:pt idx="75">
                  <c:v>8.3881037388769908</c:v>
                </c:pt>
                <c:pt idx="76">
                  <c:v>8.4774972962409603</c:v>
                </c:pt>
                <c:pt idx="77">
                  <c:v>8.5679817379963801</c:v>
                </c:pt>
                <c:pt idx="78">
                  <c:v>8.6589690411675395</c:v>
                </c:pt>
                <c:pt idx="79">
                  <c:v>8.7502031209351703</c:v>
                </c:pt>
                <c:pt idx="80">
                  <c:v>8.84232127800664</c:v>
                </c:pt>
                <c:pt idx="81">
                  <c:v>8.9347307420584592</c:v>
                </c:pt>
                <c:pt idx="82">
                  <c:v>9.0280622605646794</c:v>
                </c:pt>
                <c:pt idx="83">
                  <c:v>9.1216919576672701</c:v>
                </c:pt>
                <c:pt idx="84">
                  <c:v>9.2095479878514208</c:v>
                </c:pt>
                <c:pt idx="85">
                  <c:v>9.30586494293863</c:v>
                </c:pt>
                <c:pt idx="86">
                  <c:v>9.4003968238098405</c:v>
                </c:pt>
                <c:pt idx="87">
                  <c:v>9.4898112821693807</c:v>
                </c:pt>
                <c:pt idx="88">
                  <c:v>9.5809154243394001</c:v>
                </c:pt>
                <c:pt idx="89">
                  <c:v>9.6725767776024991</c:v>
                </c:pt>
                <c:pt idx="90">
                  <c:v>9.7643042558866302</c:v>
                </c:pt>
                <c:pt idx="91">
                  <c:v>9.8567887497893807</c:v>
                </c:pt>
                <c:pt idx="92">
                  <c:v>9.9493030099016107</c:v>
                </c:pt>
                <c:pt idx="93">
                  <c:v>10.042065019001599</c:v>
                </c:pt>
                <c:pt idx="94">
                  <c:v>10.135068726195</c:v>
                </c:pt>
                <c:pt idx="95">
                  <c:v>10.228299786690201</c:v>
                </c:pt>
                <c:pt idx="96">
                  <c:v>10.321262563342099</c:v>
                </c:pt>
                <c:pt idx="97">
                  <c:v>10.4146840766305</c:v>
                </c:pt>
                <c:pt idx="98">
                  <c:v>10.507813820404699</c:v>
                </c:pt>
                <c:pt idx="99">
                  <c:v>10.6008935410643</c:v>
                </c:pt>
                <c:pt idx="100">
                  <c:v>10.6939206062967</c:v>
                </c:pt>
                <c:pt idx="101">
                  <c:v>10.7796615777631</c:v>
                </c:pt>
                <c:pt idx="102">
                  <c:v>10.875457331306601</c:v>
                </c:pt>
                <c:pt idx="103">
                  <c:v>10.960640474456801</c:v>
                </c:pt>
                <c:pt idx="104">
                  <c:v>11.0489735043266</c:v>
                </c:pt>
                <c:pt idx="105">
                  <c:v>11.136985774757701</c:v>
                </c:pt>
                <c:pt idx="106">
                  <c:v>11.224896408300699</c:v>
                </c:pt>
                <c:pt idx="107">
                  <c:v>11.3126861087426</c:v>
                </c:pt>
                <c:pt idx="108">
                  <c:v>11.399818291877599</c:v>
                </c:pt>
                <c:pt idx="109">
                  <c:v>11.487101344184699</c:v>
                </c:pt>
                <c:pt idx="110">
                  <c:v>11.5737025080281</c:v>
                </c:pt>
                <c:pt idx="111">
                  <c:v>11.660431663162599</c:v>
                </c:pt>
                <c:pt idx="112">
                  <c:v>11.7464415309471</c:v>
                </c:pt>
                <c:pt idx="113">
                  <c:v>11.8320238265187</c:v>
                </c:pt>
                <c:pt idx="114">
                  <c:v>11.9171791168738</c:v>
                </c:pt>
                <c:pt idx="115">
                  <c:v>12.0019015651194</c:v>
                </c:pt>
                <c:pt idx="116">
                  <c:v>12.0861834841449</c:v>
                </c:pt>
                <c:pt idx="117">
                  <c:v>12.1700158681082</c:v>
                </c:pt>
                <c:pt idx="118">
                  <c:v>12.2552547328616</c:v>
                </c:pt>
                <c:pt idx="119">
                  <c:v>12.341867031816401</c:v>
                </c:pt>
                <c:pt idx="120">
                  <c:v>12.4291782152727</c:v>
                </c:pt>
                <c:pt idx="121">
                  <c:v>12.5179486994397</c:v>
                </c:pt>
                <c:pt idx="122">
                  <c:v>12.6072270315873</c:v>
                </c:pt>
                <c:pt idx="123">
                  <c:v>12.6892443126695</c:v>
                </c:pt>
                <c:pt idx="124">
                  <c:v>12.784568161752</c:v>
                </c:pt>
                <c:pt idx="125">
                  <c:v>12.8673211035047</c:v>
                </c:pt>
                <c:pt idx="126">
                  <c:v>12.955074510287901</c:v>
                </c:pt>
                <c:pt idx="127">
                  <c:v>13.043723275296401</c:v>
                </c:pt>
                <c:pt idx="128">
                  <c:v>13.1331652375437</c:v>
                </c:pt>
                <c:pt idx="129">
                  <c:v>13.223762626654</c:v>
                </c:pt>
                <c:pt idx="130">
                  <c:v>13.301340182693499</c:v>
                </c:pt>
                <c:pt idx="131">
                  <c:v>13.3727013993916</c:v>
                </c:pt>
                <c:pt idx="132">
                  <c:v>13.4392067136489</c:v>
                </c:pt>
                <c:pt idx="133">
                  <c:v>13.501098489367401</c:v>
                </c:pt>
                <c:pt idx="134">
                  <c:v>13.5600486096378</c:v>
                </c:pt>
                <c:pt idx="135">
                  <c:v>13.615765549144101</c:v>
                </c:pt>
                <c:pt idx="136">
                  <c:v>13.6690418434953</c:v>
                </c:pt>
                <c:pt idx="137">
                  <c:v>13.7210286543819</c:v>
                </c:pt>
                <c:pt idx="138">
                  <c:v>13.771113276664201</c:v>
                </c:pt>
                <c:pt idx="139">
                  <c:v>13.8198939922799</c:v>
                </c:pt>
                <c:pt idx="140">
                  <c:v>13.867642982755299</c:v>
                </c:pt>
                <c:pt idx="141">
                  <c:v>13.9145819958493</c:v>
                </c:pt>
                <c:pt idx="142">
                  <c:v>13.9608934335158</c:v>
                </c:pt>
                <c:pt idx="143">
                  <c:v>14.0074263932308</c:v>
                </c:pt>
                <c:pt idx="144">
                  <c:v>14.0532644045401</c:v>
                </c:pt>
                <c:pt idx="145">
                  <c:v>14.098753445049301</c:v>
                </c:pt>
                <c:pt idx="146">
                  <c:v>14.143973877510501</c:v>
                </c:pt>
                <c:pt idx="147">
                  <c:v>14.1889898274427</c:v>
                </c:pt>
                <c:pt idx="148">
                  <c:v>14.2345826838501</c:v>
                </c:pt>
                <c:pt idx="149">
                  <c:v>14.279752428993101</c:v>
                </c:pt>
                <c:pt idx="150">
                  <c:v>14.324797174825701</c:v>
                </c:pt>
                <c:pt idx="151">
                  <c:v>14.3697526836958</c:v>
                </c:pt>
                <c:pt idx="152">
                  <c:v>14.4153810516431</c:v>
                </c:pt>
                <c:pt idx="153">
                  <c:v>14.460651348421401</c:v>
                </c:pt>
                <c:pt idx="154">
                  <c:v>14.516364054771399</c:v>
                </c:pt>
                <c:pt idx="155">
                  <c:v>14.558158012106</c:v>
                </c:pt>
                <c:pt idx="156">
                  <c:v>14.613723069918599</c:v>
                </c:pt>
                <c:pt idx="157">
                  <c:v>14.6546374533606</c:v>
                </c:pt>
                <c:pt idx="158">
                  <c:v>14.7104787615466</c:v>
                </c:pt>
                <c:pt idx="159">
                  <c:v>14.751317493956501</c:v>
                </c:pt>
                <c:pt idx="160">
                  <c:v>14.806424351970801</c:v>
                </c:pt>
                <c:pt idx="161">
                  <c:v>14.847549937204899</c:v>
                </c:pt>
                <c:pt idx="162">
                  <c:v>14.9027474363668</c:v>
                </c:pt>
                <c:pt idx="163">
                  <c:v>14.9438881605722</c:v>
                </c:pt>
                <c:pt idx="164">
                  <c:v>14.9991625821872</c:v>
                </c:pt>
                <c:pt idx="165">
                  <c:v>15.039545144233299</c:v>
                </c:pt>
                <c:pt idx="166">
                  <c:v>15.095207698583801</c:v>
                </c:pt>
                <c:pt idx="167">
                  <c:v>15.1355896005904</c:v>
                </c:pt>
                <c:pt idx="168">
                  <c:v>15.1905650122082</c:v>
                </c:pt>
                <c:pt idx="169">
                  <c:v>15.2312735013716</c:v>
                </c:pt>
                <c:pt idx="170">
                  <c:v>15.2863646569231</c:v>
                </c:pt>
                <c:pt idx="171">
                  <c:v>15.327097300188299</c:v>
                </c:pt>
                <c:pt idx="172">
                  <c:v>15.3822662105653</c:v>
                </c:pt>
                <c:pt idx="173">
                  <c:v>15.4222179433741</c:v>
                </c:pt>
                <c:pt idx="174">
                  <c:v>15.4770063551981</c:v>
                </c:pt>
                <c:pt idx="175">
                  <c:v>15.5172866983819</c:v>
                </c:pt>
                <c:pt idx="176">
                  <c:v>15.572182010560301</c:v>
                </c:pt>
                <c:pt idx="177">
                  <c:v>15.6124737404601</c:v>
                </c:pt>
                <c:pt idx="178">
                  <c:v>15.6560692596476</c:v>
                </c:pt>
                <c:pt idx="179">
                  <c:v>15.699735297594501</c:v>
                </c:pt>
                <c:pt idx="180">
                  <c:v>15.754845699036199</c:v>
                </c:pt>
                <c:pt idx="181">
                  <c:v>15.7951139339291</c:v>
                </c:pt>
                <c:pt idx="182">
                  <c:v>15.8386737915202</c:v>
                </c:pt>
                <c:pt idx="183">
                  <c:v>15.8822707258834</c:v>
                </c:pt>
                <c:pt idx="184">
                  <c:v>15.9266433337907</c:v>
                </c:pt>
                <c:pt idx="185">
                  <c:v>15.9706661055459</c:v>
                </c:pt>
                <c:pt idx="186">
                  <c:v>16.014609731068699</c:v>
                </c:pt>
                <c:pt idx="187">
                  <c:v>16.059262310115201</c:v>
                </c:pt>
                <c:pt idx="188">
                  <c:v>16.103498483345302</c:v>
                </c:pt>
                <c:pt idx="189">
                  <c:v>16.147595835022098</c:v>
                </c:pt>
                <c:pt idx="190">
                  <c:v>16.191560437592599</c:v>
                </c:pt>
                <c:pt idx="191">
                  <c:v>16.236187858084399</c:v>
                </c:pt>
                <c:pt idx="192">
                  <c:v>16.280348637629999</c:v>
                </c:pt>
                <c:pt idx="193">
                  <c:v>16.324325346545098</c:v>
                </c:pt>
                <c:pt idx="194">
                  <c:v>16.368924979943401</c:v>
                </c:pt>
                <c:pt idx="195">
                  <c:v>16.413014676215301</c:v>
                </c:pt>
                <c:pt idx="196">
                  <c:v>16.456881340529801</c:v>
                </c:pt>
                <c:pt idx="197">
                  <c:v>16.501339471967899</c:v>
                </c:pt>
                <c:pt idx="198">
                  <c:v>16.545252062246899</c:v>
                </c:pt>
                <c:pt idx="199">
                  <c:v>16.588909601496699</c:v>
                </c:pt>
                <c:pt idx="200">
                  <c:v>16.633133353854301</c:v>
                </c:pt>
                <c:pt idx="201">
                  <c:v>16.6767816896147</c:v>
                </c:pt>
                <c:pt idx="202">
                  <c:v>16.720148161117098</c:v>
                </c:pt>
                <c:pt idx="203">
                  <c:v>16.7640602709311</c:v>
                </c:pt>
                <c:pt idx="204">
                  <c:v>16.807371444453</c:v>
                </c:pt>
                <c:pt idx="205">
                  <c:v>16.850377926887401</c:v>
                </c:pt>
                <c:pt idx="206">
                  <c:v>16.893913077849</c:v>
                </c:pt>
                <c:pt idx="207">
                  <c:v>16.936825148956402</c:v>
                </c:pt>
                <c:pt idx="208">
                  <c:v>16.9794128120976</c:v>
                </c:pt>
                <c:pt idx="209">
                  <c:v>17.022515001074499</c:v>
                </c:pt>
                <c:pt idx="210">
                  <c:v>17.064974625164801</c:v>
                </c:pt>
                <c:pt idx="211">
                  <c:v>17.1076928521951</c:v>
                </c:pt>
                <c:pt idx="212">
                  <c:v>17.151505886446799</c:v>
                </c:pt>
                <c:pt idx="213">
                  <c:v>17.195224383334899</c:v>
                </c:pt>
                <c:pt idx="214">
                  <c:v>17.2391257818105</c:v>
                </c:pt>
                <c:pt idx="215">
                  <c:v>17.2840335616823</c:v>
                </c:pt>
                <c:pt idx="216">
                  <c:v>17.328775500209399</c:v>
                </c:pt>
                <c:pt idx="217">
                  <c:v>17.373642633902499</c:v>
                </c:pt>
                <c:pt idx="218">
                  <c:v>17.4186470045825</c:v>
                </c:pt>
                <c:pt idx="219">
                  <c:v>17.464625386504402</c:v>
                </c:pt>
                <c:pt idx="220">
                  <c:v>17.5104113844564</c:v>
                </c:pt>
                <c:pt idx="221">
                  <c:v>17.5563051902298</c:v>
                </c:pt>
                <c:pt idx="222">
                  <c:v>17.60232537113</c:v>
                </c:pt>
                <c:pt idx="223">
                  <c:v>17.649320775352301</c:v>
                </c:pt>
                <c:pt idx="224">
                  <c:v>17.696118559930898</c:v>
                </c:pt>
                <c:pt idx="225">
                  <c:v>17.743023645799902</c:v>
                </c:pt>
                <c:pt idx="226">
                  <c:v>17.790056020603298</c:v>
                </c:pt>
                <c:pt idx="227">
                  <c:v>17.837231017192501</c:v>
                </c:pt>
                <c:pt idx="228">
                  <c:v>17.885407742472601</c:v>
                </c:pt>
                <c:pt idx="229">
                  <c:v>17.9333952148835</c:v>
                </c:pt>
                <c:pt idx="230">
                  <c:v>17.981499993184499</c:v>
                </c:pt>
                <c:pt idx="231">
                  <c:v>18.029739431545099</c:v>
                </c:pt>
                <c:pt idx="232">
                  <c:v>18.0781259119751</c:v>
                </c:pt>
                <c:pt idx="233">
                  <c:v>18.1266699143242</c:v>
                </c:pt>
                <c:pt idx="234">
                  <c:v>18.1762408336763</c:v>
                </c:pt>
                <c:pt idx="235">
                  <c:v>18.2256211683511</c:v>
                </c:pt>
                <c:pt idx="236">
                  <c:v>18.2751180820012</c:v>
                </c:pt>
                <c:pt idx="237">
                  <c:v>18.324744551540501</c:v>
                </c:pt>
                <c:pt idx="238">
                  <c:v>18.374508759036502</c:v>
                </c:pt>
                <c:pt idx="239">
                  <c:v>18.424417252220699</c:v>
                </c:pt>
                <c:pt idx="240">
                  <c:v>18.474475127841998</c:v>
                </c:pt>
                <c:pt idx="241">
                  <c:v>18.524686176590802</c:v>
                </c:pt>
                <c:pt idx="242">
                  <c:v>18.575053019656899</c:v>
                </c:pt>
                <c:pt idx="243">
                  <c:v>18.6254445586248</c:v>
                </c:pt>
                <c:pt idx="244">
                  <c:v>18.675860613549101</c:v>
                </c:pt>
                <c:pt idx="245">
                  <c:v>18.727184740054401</c:v>
                </c:pt>
                <c:pt idx="246">
                  <c:v>18.778153317303499</c:v>
                </c:pt>
                <c:pt idx="247">
                  <c:v>18.829074378798602</c:v>
                </c:pt>
                <c:pt idx="248">
                  <c:v>18.8799547489253</c:v>
                </c:pt>
                <c:pt idx="249">
                  <c:v>18.930797664327301</c:v>
                </c:pt>
                <c:pt idx="250">
                  <c:v>18.981605832279101</c:v>
                </c:pt>
                <c:pt idx="251">
                  <c:v>19.032381451945099</c:v>
                </c:pt>
                <c:pt idx="252">
                  <c:v>19.0831262146393</c:v>
                </c:pt>
                <c:pt idx="253">
                  <c:v>19.1338413120958</c:v>
                </c:pt>
                <c:pt idx="254">
                  <c:v>19.184527451197301</c:v>
                </c:pt>
                <c:pt idx="255">
                  <c:v>19.235184873618302</c:v>
                </c:pt>
                <c:pt idx="256">
                  <c:v>19.285813379119499</c:v>
                </c:pt>
                <c:pt idx="257">
                  <c:v>19.336412351452701</c:v>
                </c:pt>
                <c:pt idx="258">
                  <c:v>19.386980786031199</c:v>
                </c:pt>
                <c:pt idx="259">
                  <c:v>19.4375173186659</c:v>
                </c:pt>
                <c:pt idx="260">
                  <c:v>19.4880202547957</c:v>
                </c:pt>
                <c:pt idx="261">
                  <c:v>19.538487598741799</c:v>
                </c:pt>
                <c:pt idx="262">
                  <c:v>19.5882204416076</c:v>
                </c:pt>
                <c:pt idx="263">
                  <c:v>19.6372463832931</c:v>
                </c:pt>
                <c:pt idx="264">
                  <c:v>19.6855926204464</c:v>
                </c:pt>
                <c:pt idx="265">
                  <c:v>19.733279622017299</c:v>
                </c:pt>
                <c:pt idx="266">
                  <c:v>19.780322025856201</c:v>
                </c:pt>
                <c:pt idx="267">
                  <c:v>19.826729533332401</c:v>
                </c:pt>
                <c:pt idx="268">
                  <c:v>19.872507726453499</c:v>
                </c:pt>
                <c:pt idx="269">
                  <c:v>19.917658807016299</c:v>
                </c:pt>
                <c:pt idx="270">
                  <c:v>19.962182259197998</c:v>
                </c:pt>
                <c:pt idx="271">
                  <c:v>20.006075437991701</c:v>
                </c:pt>
                <c:pt idx="272">
                  <c:v>20.049334086726201</c:v>
                </c:pt>
                <c:pt idx="273">
                  <c:v>20.0919527875676</c:v>
                </c:pt>
                <c:pt idx="274">
                  <c:v>20.133484853079</c:v>
                </c:pt>
                <c:pt idx="275">
                  <c:v>20.1739071771566</c:v>
                </c:pt>
                <c:pt idx="276">
                  <c:v>20.213202949837299</c:v>
                </c:pt>
                <c:pt idx="277">
                  <c:v>20.251357055986698</c:v>
                </c:pt>
                <c:pt idx="278">
                  <c:v>20.2883557562124</c:v>
                </c:pt>
                <c:pt idx="279">
                  <c:v>20.324186477099499</c:v>
                </c:pt>
                <c:pt idx="280">
                  <c:v>20.358837659551</c:v>
                </c:pt>
                <c:pt idx="281">
                  <c:v>20.392298652739601</c:v>
                </c:pt>
                <c:pt idx="282">
                  <c:v>20.424559641544899</c:v>
                </c:pt>
                <c:pt idx="283">
                  <c:v>20.455611597024799</c:v>
                </c:pt>
                <c:pt idx="284">
                  <c:v>20.485446241673898</c:v>
                </c:pt>
                <c:pt idx="285">
                  <c:v>20.514056023358499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66-4109-9725-795D820C6F9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'fig2'!$B$6:$B$291</c:f>
              <c:numCache>
                <c:formatCode>General</c:formatCode>
                <c:ptCount val="28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  <c:pt idx="36">
                  <c:v>2051</c:v>
                </c:pt>
                <c:pt idx="37">
                  <c:v>2052</c:v>
                </c:pt>
                <c:pt idx="38">
                  <c:v>2053</c:v>
                </c:pt>
                <c:pt idx="39">
                  <c:v>2054</c:v>
                </c:pt>
                <c:pt idx="40">
                  <c:v>2055</c:v>
                </c:pt>
                <c:pt idx="41">
                  <c:v>2056</c:v>
                </c:pt>
                <c:pt idx="42">
                  <c:v>2057</c:v>
                </c:pt>
                <c:pt idx="43">
                  <c:v>2058</c:v>
                </c:pt>
                <c:pt idx="44">
                  <c:v>2059</c:v>
                </c:pt>
                <c:pt idx="45">
                  <c:v>2060</c:v>
                </c:pt>
                <c:pt idx="46">
                  <c:v>2061</c:v>
                </c:pt>
                <c:pt idx="47">
                  <c:v>2062</c:v>
                </c:pt>
                <c:pt idx="48">
                  <c:v>2063</c:v>
                </c:pt>
                <c:pt idx="49">
                  <c:v>2064</c:v>
                </c:pt>
                <c:pt idx="50">
                  <c:v>2065</c:v>
                </c:pt>
                <c:pt idx="51">
                  <c:v>2066</c:v>
                </c:pt>
                <c:pt idx="52">
                  <c:v>2067</c:v>
                </c:pt>
                <c:pt idx="53">
                  <c:v>2068</c:v>
                </c:pt>
                <c:pt idx="54">
                  <c:v>2069</c:v>
                </c:pt>
                <c:pt idx="55">
                  <c:v>2070</c:v>
                </c:pt>
                <c:pt idx="56">
                  <c:v>2071</c:v>
                </c:pt>
                <c:pt idx="57">
                  <c:v>2072</c:v>
                </c:pt>
                <c:pt idx="58">
                  <c:v>2073</c:v>
                </c:pt>
                <c:pt idx="59">
                  <c:v>2074</c:v>
                </c:pt>
                <c:pt idx="60">
                  <c:v>2075</c:v>
                </c:pt>
                <c:pt idx="61">
                  <c:v>2076</c:v>
                </c:pt>
                <c:pt idx="62">
                  <c:v>2077</c:v>
                </c:pt>
                <c:pt idx="63">
                  <c:v>2078</c:v>
                </c:pt>
                <c:pt idx="64">
                  <c:v>2079</c:v>
                </c:pt>
                <c:pt idx="65">
                  <c:v>2080</c:v>
                </c:pt>
                <c:pt idx="66">
                  <c:v>2081</c:v>
                </c:pt>
                <c:pt idx="67">
                  <c:v>2082</c:v>
                </c:pt>
                <c:pt idx="68">
                  <c:v>2083</c:v>
                </c:pt>
                <c:pt idx="69">
                  <c:v>2084</c:v>
                </c:pt>
                <c:pt idx="70">
                  <c:v>2085</c:v>
                </c:pt>
                <c:pt idx="71">
                  <c:v>2086</c:v>
                </c:pt>
                <c:pt idx="72">
                  <c:v>2087</c:v>
                </c:pt>
                <c:pt idx="73">
                  <c:v>2088</c:v>
                </c:pt>
                <c:pt idx="74">
                  <c:v>2089</c:v>
                </c:pt>
                <c:pt idx="75">
                  <c:v>2090</c:v>
                </c:pt>
                <c:pt idx="76">
                  <c:v>2091</c:v>
                </c:pt>
                <c:pt idx="77">
                  <c:v>2092</c:v>
                </c:pt>
                <c:pt idx="78">
                  <c:v>2093</c:v>
                </c:pt>
                <c:pt idx="79">
                  <c:v>2094</c:v>
                </c:pt>
                <c:pt idx="80">
                  <c:v>2095</c:v>
                </c:pt>
                <c:pt idx="81">
                  <c:v>2096</c:v>
                </c:pt>
                <c:pt idx="82">
                  <c:v>2097</c:v>
                </c:pt>
                <c:pt idx="83">
                  <c:v>2098</c:v>
                </c:pt>
                <c:pt idx="84">
                  <c:v>2099</c:v>
                </c:pt>
                <c:pt idx="85">
                  <c:v>2100</c:v>
                </c:pt>
                <c:pt idx="86">
                  <c:v>2101</c:v>
                </c:pt>
                <c:pt idx="87">
                  <c:v>2102</c:v>
                </c:pt>
                <c:pt idx="88">
                  <c:v>2103</c:v>
                </c:pt>
                <c:pt idx="89">
                  <c:v>2104</c:v>
                </c:pt>
                <c:pt idx="90">
                  <c:v>2105</c:v>
                </c:pt>
                <c:pt idx="91">
                  <c:v>2106</c:v>
                </c:pt>
                <c:pt idx="92">
                  <c:v>2107</c:v>
                </c:pt>
                <c:pt idx="93">
                  <c:v>2108</c:v>
                </c:pt>
                <c:pt idx="94">
                  <c:v>2109</c:v>
                </c:pt>
                <c:pt idx="95">
                  <c:v>2110</c:v>
                </c:pt>
                <c:pt idx="96">
                  <c:v>2111</c:v>
                </c:pt>
                <c:pt idx="97">
                  <c:v>2112</c:v>
                </c:pt>
                <c:pt idx="98">
                  <c:v>2113</c:v>
                </c:pt>
                <c:pt idx="99">
                  <c:v>2114</c:v>
                </c:pt>
                <c:pt idx="100">
                  <c:v>2115</c:v>
                </c:pt>
                <c:pt idx="101">
                  <c:v>2116</c:v>
                </c:pt>
                <c:pt idx="102">
                  <c:v>2117</c:v>
                </c:pt>
                <c:pt idx="103">
                  <c:v>2118</c:v>
                </c:pt>
                <c:pt idx="104">
                  <c:v>2119</c:v>
                </c:pt>
                <c:pt idx="105">
                  <c:v>2120</c:v>
                </c:pt>
                <c:pt idx="106">
                  <c:v>2121</c:v>
                </c:pt>
                <c:pt idx="107">
                  <c:v>2122</c:v>
                </c:pt>
                <c:pt idx="108">
                  <c:v>2123</c:v>
                </c:pt>
                <c:pt idx="109">
                  <c:v>2124</c:v>
                </c:pt>
                <c:pt idx="110">
                  <c:v>2125</c:v>
                </c:pt>
                <c:pt idx="111">
                  <c:v>2126</c:v>
                </c:pt>
                <c:pt idx="112">
                  <c:v>2127</c:v>
                </c:pt>
                <c:pt idx="113">
                  <c:v>2128</c:v>
                </c:pt>
                <c:pt idx="114">
                  <c:v>2129</c:v>
                </c:pt>
                <c:pt idx="115">
                  <c:v>2130</c:v>
                </c:pt>
                <c:pt idx="116">
                  <c:v>2131</c:v>
                </c:pt>
                <c:pt idx="117">
                  <c:v>2132</c:v>
                </c:pt>
                <c:pt idx="118">
                  <c:v>2133</c:v>
                </c:pt>
                <c:pt idx="119">
                  <c:v>2134</c:v>
                </c:pt>
                <c:pt idx="120">
                  <c:v>2135</c:v>
                </c:pt>
                <c:pt idx="121">
                  <c:v>2136</c:v>
                </c:pt>
                <c:pt idx="122">
                  <c:v>2137</c:v>
                </c:pt>
                <c:pt idx="123">
                  <c:v>2138</c:v>
                </c:pt>
                <c:pt idx="124">
                  <c:v>2139</c:v>
                </c:pt>
                <c:pt idx="125">
                  <c:v>2140</c:v>
                </c:pt>
                <c:pt idx="126">
                  <c:v>2141</c:v>
                </c:pt>
                <c:pt idx="127">
                  <c:v>2142</c:v>
                </c:pt>
                <c:pt idx="128">
                  <c:v>2143</c:v>
                </c:pt>
                <c:pt idx="129">
                  <c:v>2144</c:v>
                </c:pt>
                <c:pt idx="130">
                  <c:v>2145</c:v>
                </c:pt>
                <c:pt idx="131">
                  <c:v>2146</c:v>
                </c:pt>
                <c:pt idx="132">
                  <c:v>2147</c:v>
                </c:pt>
                <c:pt idx="133">
                  <c:v>2148</c:v>
                </c:pt>
                <c:pt idx="134">
                  <c:v>2149</c:v>
                </c:pt>
                <c:pt idx="135">
                  <c:v>2150</c:v>
                </c:pt>
                <c:pt idx="136">
                  <c:v>2151</c:v>
                </c:pt>
                <c:pt idx="137">
                  <c:v>2152</c:v>
                </c:pt>
                <c:pt idx="138">
                  <c:v>2153</c:v>
                </c:pt>
                <c:pt idx="139">
                  <c:v>2154</c:v>
                </c:pt>
                <c:pt idx="140">
                  <c:v>2155</c:v>
                </c:pt>
                <c:pt idx="141">
                  <c:v>2156</c:v>
                </c:pt>
                <c:pt idx="142">
                  <c:v>2157</c:v>
                </c:pt>
                <c:pt idx="143">
                  <c:v>2158</c:v>
                </c:pt>
                <c:pt idx="144">
                  <c:v>2159</c:v>
                </c:pt>
                <c:pt idx="145">
                  <c:v>2160</c:v>
                </c:pt>
                <c:pt idx="146">
                  <c:v>2161</c:v>
                </c:pt>
                <c:pt idx="147">
                  <c:v>2162</c:v>
                </c:pt>
                <c:pt idx="148">
                  <c:v>2163</c:v>
                </c:pt>
                <c:pt idx="149">
                  <c:v>2164</c:v>
                </c:pt>
                <c:pt idx="150">
                  <c:v>2165</c:v>
                </c:pt>
                <c:pt idx="151">
                  <c:v>2166</c:v>
                </c:pt>
                <c:pt idx="152">
                  <c:v>2167</c:v>
                </c:pt>
                <c:pt idx="153">
                  <c:v>2168</c:v>
                </c:pt>
                <c:pt idx="154">
                  <c:v>2169</c:v>
                </c:pt>
                <c:pt idx="155">
                  <c:v>2170</c:v>
                </c:pt>
                <c:pt idx="156">
                  <c:v>2171</c:v>
                </c:pt>
                <c:pt idx="157">
                  <c:v>2172</c:v>
                </c:pt>
                <c:pt idx="158">
                  <c:v>2173</c:v>
                </c:pt>
                <c:pt idx="159">
                  <c:v>2174</c:v>
                </c:pt>
                <c:pt idx="160">
                  <c:v>2175</c:v>
                </c:pt>
                <c:pt idx="161">
                  <c:v>2176</c:v>
                </c:pt>
                <c:pt idx="162">
                  <c:v>2177</c:v>
                </c:pt>
                <c:pt idx="163">
                  <c:v>2178</c:v>
                </c:pt>
                <c:pt idx="164">
                  <c:v>2179</c:v>
                </c:pt>
                <c:pt idx="165">
                  <c:v>2180</c:v>
                </c:pt>
                <c:pt idx="166">
                  <c:v>2181</c:v>
                </c:pt>
                <c:pt idx="167">
                  <c:v>2182</c:v>
                </c:pt>
                <c:pt idx="168">
                  <c:v>2183</c:v>
                </c:pt>
                <c:pt idx="169">
                  <c:v>2184</c:v>
                </c:pt>
                <c:pt idx="170">
                  <c:v>2185</c:v>
                </c:pt>
                <c:pt idx="171">
                  <c:v>2186</c:v>
                </c:pt>
                <c:pt idx="172">
                  <c:v>2187</c:v>
                </c:pt>
                <c:pt idx="173">
                  <c:v>2188</c:v>
                </c:pt>
                <c:pt idx="174">
                  <c:v>2189</c:v>
                </c:pt>
                <c:pt idx="175">
                  <c:v>2190</c:v>
                </c:pt>
                <c:pt idx="176">
                  <c:v>2191</c:v>
                </c:pt>
                <c:pt idx="177">
                  <c:v>2192</c:v>
                </c:pt>
                <c:pt idx="178">
                  <c:v>2193</c:v>
                </c:pt>
                <c:pt idx="179">
                  <c:v>2194</c:v>
                </c:pt>
                <c:pt idx="180">
                  <c:v>2195</c:v>
                </c:pt>
                <c:pt idx="181">
                  <c:v>2196</c:v>
                </c:pt>
                <c:pt idx="182">
                  <c:v>2197</c:v>
                </c:pt>
                <c:pt idx="183">
                  <c:v>2198</c:v>
                </c:pt>
                <c:pt idx="184">
                  <c:v>2199</c:v>
                </c:pt>
                <c:pt idx="185">
                  <c:v>2200</c:v>
                </c:pt>
                <c:pt idx="186">
                  <c:v>2201</c:v>
                </c:pt>
                <c:pt idx="187">
                  <c:v>2202</c:v>
                </c:pt>
                <c:pt idx="188">
                  <c:v>2203</c:v>
                </c:pt>
                <c:pt idx="189">
                  <c:v>2204</c:v>
                </c:pt>
                <c:pt idx="190">
                  <c:v>2205</c:v>
                </c:pt>
                <c:pt idx="191">
                  <c:v>2206</c:v>
                </c:pt>
                <c:pt idx="192">
                  <c:v>2207</c:v>
                </c:pt>
                <c:pt idx="193">
                  <c:v>2208</c:v>
                </c:pt>
                <c:pt idx="194">
                  <c:v>2209</c:v>
                </c:pt>
                <c:pt idx="195">
                  <c:v>2210</c:v>
                </c:pt>
                <c:pt idx="196">
                  <c:v>2211</c:v>
                </c:pt>
                <c:pt idx="197">
                  <c:v>2212</c:v>
                </c:pt>
                <c:pt idx="198">
                  <c:v>2213</c:v>
                </c:pt>
                <c:pt idx="199">
                  <c:v>2214</c:v>
                </c:pt>
                <c:pt idx="200">
                  <c:v>2215</c:v>
                </c:pt>
                <c:pt idx="201">
                  <c:v>2216</c:v>
                </c:pt>
                <c:pt idx="202">
                  <c:v>2217</c:v>
                </c:pt>
                <c:pt idx="203">
                  <c:v>2218</c:v>
                </c:pt>
                <c:pt idx="204">
                  <c:v>2219</c:v>
                </c:pt>
                <c:pt idx="205">
                  <c:v>2220</c:v>
                </c:pt>
                <c:pt idx="206">
                  <c:v>2221</c:v>
                </c:pt>
                <c:pt idx="207">
                  <c:v>2222</c:v>
                </c:pt>
                <c:pt idx="208">
                  <c:v>2223</c:v>
                </c:pt>
                <c:pt idx="209">
                  <c:v>2224</c:v>
                </c:pt>
                <c:pt idx="210">
                  <c:v>2225</c:v>
                </c:pt>
                <c:pt idx="211">
                  <c:v>2226</c:v>
                </c:pt>
                <c:pt idx="212">
                  <c:v>2227</c:v>
                </c:pt>
                <c:pt idx="213">
                  <c:v>2228</c:v>
                </c:pt>
                <c:pt idx="214">
                  <c:v>2229</c:v>
                </c:pt>
                <c:pt idx="215">
                  <c:v>2230</c:v>
                </c:pt>
                <c:pt idx="216">
                  <c:v>2231</c:v>
                </c:pt>
                <c:pt idx="217">
                  <c:v>2232</c:v>
                </c:pt>
                <c:pt idx="218">
                  <c:v>2233</c:v>
                </c:pt>
                <c:pt idx="219">
                  <c:v>2234</c:v>
                </c:pt>
                <c:pt idx="220">
                  <c:v>2235</c:v>
                </c:pt>
                <c:pt idx="221">
                  <c:v>2236</c:v>
                </c:pt>
                <c:pt idx="222">
                  <c:v>2237</c:v>
                </c:pt>
                <c:pt idx="223">
                  <c:v>2238</c:v>
                </c:pt>
                <c:pt idx="224">
                  <c:v>2239</c:v>
                </c:pt>
                <c:pt idx="225">
                  <c:v>2240</c:v>
                </c:pt>
                <c:pt idx="226">
                  <c:v>2241</c:v>
                </c:pt>
                <c:pt idx="227">
                  <c:v>2242</c:v>
                </c:pt>
                <c:pt idx="228">
                  <c:v>2243</c:v>
                </c:pt>
                <c:pt idx="229">
                  <c:v>2244</c:v>
                </c:pt>
                <c:pt idx="230">
                  <c:v>2245</c:v>
                </c:pt>
                <c:pt idx="231">
                  <c:v>2246</c:v>
                </c:pt>
                <c:pt idx="232">
                  <c:v>2247</c:v>
                </c:pt>
                <c:pt idx="233">
                  <c:v>2248</c:v>
                </c:pt>
                <c:pt idx="234">
                  <c:v>2249</c:v>
                </c:pt>
                <c:pt idx="235">
                  <c:v>2250</c:v>
                </c:pt>
                <c:pt idx="236">
                  <c:v>2251</c:v>
                </c:pt>
                <c:pt idx="237">
                  <c:v>2252</c:v>
                </c:pt>
                <c:pt idx="238">
                  <c:v>2253</c:v>
                </c:pt>
                <c:pt idx="239">
                  <c:v>2254</c:v>
                </c:pt>
                <c:pt idx="240">
                  <c:v>2255</c:v>
                </c:pt>
                <c:pt idx="241">
                  <c:v>2256</c:v>
                </c:pt>
                <c:pt idx="242">
                  <c:v>2257</c:v>
                </c:pt>
                <c:pt idx="243">
                  <c:v>2258</c:v>
                </c:pt>
                <c:pt idx="244">
                  <c:v>2259</c:v>
                </c:pt>
                <c:pt idx="245">
                  <c:v>2260</c:v>
                </c:pt>
                <c:pt idx="246">
                  <c:v>2261</c:v>
                </c:pt>
                <c:pt idx="247">
                  <c:v>2262</c:v>
                </c:pt>
                <c:pt idx="248">
                  <c:v>2263</c:v>
                </c:pt>
                <c:pt idx="249">
                  <c:v>2264</c:v>
                </c:pt>
                <c:pt idx="250">
                  <c:v>2265</c:v>
                </c:pt>
                <c:pt idx="251">
                  <c:v>2266</c:v>
                </c:pt>
                <c:pt idx="252">
                  <c:v>2267</c:v>
                </c:pt>
                <c:pt idx="253">
                  <c:v>2268</c:v>
                </c:pt>
                <c:pt idx="254">
                  <c:v>2269</c:v>
                </c:pt>
                <c:pt idx="255">
                  <c:v>2270</c:v>
                </c:pt>
                <c:pt idx="256">
                  <c:v>2271</c:v>
                </c:pt>
                <c:pt idx="257">
                  <c:v>2272</c:v>
                </c:pt>
                <c:pt idx="258">
                  <c:v>2273</c:v>
                </c:pt>
                <c:pt idx="259">
                  <c:v>2274</c:v>
                </c:pt>
                <c:pt idx="260">
                  <c:v>2275</c:v>
                </c:pt>
                <c:pt idx="261">
                  <c:v>2276</c:v>
                </c:pt>
                <c:pt idx="262">
                  <c:v>2277</c:v>
                </c:pt>
                <c:pt idx="263">
                  <c:v>2278</c:v>
                </c:pt>
                <c:pt idx="264">
                  <c:v>2279</c:v>
                </c:pt>
                <c:pt idx="265">
                  <c:v>2280</c:v>
                </c:pt>
                <c:pt idx="266">
                  <c:v>2281</c:v>
                </c:pt>
                <c:pt idx="267">
                  <c:v>2282</c:v>
                </c:pt>
                <c:pt idx="268">
                  <c:v>2283</c:v>
                </c:pt>
                <c:pt idx="269">
                  <c:v>2284</c:v>
                </c:pt>
                <c:pt idx="270">
                  <c:v>2285</c:v>
                </c:pt>
                <c:pt idx="271">
                  <c:v>2286</c:v>
                </c:pt>
                <c:pt idx="272">
                  <c:v>2287</c:v>
                </c:pt>
                <c:pt idx="273">
                  <c:v>2288</c:v>
                </c:pt>
                <c:pt idx="274">
                  <c:v>2289</c:v>
                </c:pt>
                <c:pt idx="275">
                  <c:v>2290</c:v>
                </c:pt>
                <c:pt idx="276">
                  <c:v>2291</c:v>
                </c:pt>
                <c:pt idx="277">
                  <c:v>2292</c:v>
                </c:pt>
                <c:pt idx="278">
                  <c:v>2293</c:v>
                </c:pt>
                <c:pt idx="279">
                  <c:v>2294</c:v>
                </c:pt>
                <c:pt idx="280">
                  <c:v>2295</c:v>
                </c:pt>
                <c:pt idx="281">
                  <c:v>2296</c:v>
                </c:pt>
                <c:pt idx="282">
                  <c:v>2297</c:v>
                </c:pt>
                <c:pt idx="283">
                  <c:v>2298</c:v>
                </c:pt>
                <c:pt idx="284">
                  <c:v>2299</c:v>
                </c:pt>
                <c:pt idx="285">
                  <c:v>2300</c:v>
                </c:pt>
              </c:numCache>
            </c:numRef>
          </c:xVal>
          <c:yVal>
            <c:numRef>
              <c:f>'fig2'!$AA$6:$AA$291</c:f>
              <c:numCache>
                <c:formatCode>General</c:formatCode>
                <c:ptCount val="286"/>
                <c:pt idx="0">
                  <c:v>4.3152989995899604</c:v>
                </c:pt>
                <c:pt idx="1">
                  <c:v>4.34083990248961</c:v>
                </c:pt>
                <c:pt idx="2">
                  <c:v>4.36756906928309</c:v>
                </c:pt>
                <c:pt idx="3">
                  <c:v>4.3949289599328996</c:v>
                </c:pt>
                <c:pt idx="4">
                  <c:v>4.4228764927469202</c:v>
                </c:pt>
                <c:pt idx="5">
                  <c:v>4.4513746325052299</c:v>
                </c:pt>
                <c:pt idx="6">
                  <c:v>4.4803903628078698</c:v>
                </c:pt>
                <c:pt idx="7">
                  <c:v>4.5098909536124197</c:v>
                </c:pt>
                <c:pt idx="8">
                  <c:v>4.5398499121955203</c:v>
                </c:pt>
                <c:pt idx="9">
                  <c:v>4.5702433012737496</c:v>
                </c:pt>
                <c:pt idx="10">
                  <c:v>4.6010494062450098</c:v>
                </c:pt>
                <c:pt idx="11">
                  <c:v>4.6322484492940399</c:v>
                </c:pt>
                <c:pt idx="12">
                  <c:v>4.66382424269643</c:v>
                </c:pt>
                <c:pt idx="13">
                  <c:v>4.7032100349327903</c:v>
                </c:pt>
                <c:pt idx="14">
                  <c:v>4.7452589052283596</c:v>
                </c:pt>
                <c:pt idx="15">
                  <c:v>4.7935956720255399</c:v>
                </c:pt>
                <c:pt idx="16">
                  <c:v>4.8448445549319699</c:v>
                </c:pt>
                <c:pt idx="17">
                  <c:v>4.8988329906460502</c:v>
                </c:pt>
                <c:pt idx="18">
                  <c:v>4.9586977126317704</c:v>
                </c:pt>
                <c:pt idx="19">
                  <c:v>5.0212610749720303</c:v>
                </c:pt>
                <c:pt idx="20">
                  <c:v>5.08603255767256</c:v>
                </c:pt>
                <c:pt idx="21">
                  <c:v>5.1529764617840801</c:v>
                </c:pt>
                <c:pt idx="22">
                  <c:v>5.2219972100756902</c:v>
                </c:pt>
                <c:pt idx="23">
                  <c:v>5.2929906886210203</c:v>
                </c:pt>
                <c:pt idx="24">
                  <c:v>5.3655685981091503</c:v>
                </c:pt>
                <c:pt idx="25">
                  <c:v>5.4399936685460597</c:v>
                </c:pt>
                <c:pt idx="26">
                  <c:v>5.5157920131468003</c:v>
                </c:pt>
                <c:pt idx="27">
                  <c:v>5.5929418905667996</c:v>
                </c:pt>
                <c:pt idx="28">
                  <c:v>5.6713491466279402</c:v>
                </c:pt>
                <c:pt idx="29">
                  <c:v>5.7509174594280204</c:v>
                </c:pt>
                <c:pt idx="30">
                  <c:v>5.8315502628935203</c:v>
                </c:pt>
                <c:pt idx="31">
                  <c:v>5.9131520613015702</c:v>
                </c:pt>
                <c:pt idx="32">
                  <c:v>5.9956294762108202</c:v>
                </c:pt>
                <c:pt idx="33">
                  <c:v>6.07858261319085</c:v>
                </c:pt>
                <c:pt idx="34">
                  <c:v>6.1620377033607197</c:v>
                </c:pt>
                <c:pt idx="35">
                  <c:v>6.2462563120287298</c:v>
                </c:pt>
                <c:pt idx="36">
                  <c:v>6.3307477700060897</c:v>
                </c:pt>
                <c:pt idx="37">
                  <c:v>6.4155470749232801</c:v>
                </c:pt>
                <c:pt idx="38">
                  <c:v>6.5006072122066199</c:v>
                </c:pt>
                <c:pt idx="39">
                  <c:v>6.5858823760433998</c:v>
                </c:pt>
                <c:pt idx="40">
                  <c:v>6.67099318640257</c:v>
                </c:pt>
                <c:pt idx="41">
                  <c:v>6.7563605860369096</c:v>
                </c:pt>
                <c:pt idx="42">
                  <c:v>6.8415086533179403</c:v>
                </c:pt>
                <c:pt idx="43">
                  <c:v>6.9268697184893</c:v>
                </c:pt>
                <c:pt idx="44">
                  <c:v>7.0119591193004904</c:v>
                </c:pt>
                <c:pt idx="45">
                  <c:v>7.0968664171121096</c:v>
                </c:pt>
                <c:pt idx="46">
                  <c:v>7.1815892543983599</c:v>
                </c:pt>
                <c:pt idx="47">
                  <c:v>7.2661240843206798</c:v>
                </c:pt>
                <c:pt idx="48">
                  <c:v>7.3504671683459302</c:v>
                </c:pt>
                <c:pt idx="49">
                  <c:v>7.4346148258622904</c:v>
                </c:pt>
                <c:pt idx="50">
                  <c:v>7.5185636164208303</c:v>
                </c:pt>
                <c:pt idx="51">
                  <c:v>7.6023104714942598</c:v>
                </c:pt>
                <c:pt idx="52">
                  <c:v>7.68546485258726</c:v>
                </c:pt>
                <c:pt idx="53">
                  <c:v>7.7685576262679801</c:v>
                </c:pt>
                <c:pt idx="54">
                  <c:v>7.8510840691052399</c:v>
                </c:pt>
                <c:pt idx="55">
                  <c:v>7.9335829784720602</c:v>
                </c:pt>
                <c:pt idx="56">
                  <c:v>8.0155348958797799</c:v>
                </c:pt>
                <c:pt idx="57">
                  <c:v>8.0918757768620893</c:v>
                </c:pt>
                <c:pt idx="58">
                  <c:v>8.1748223379913707</c:v>
                </c:pt>
                <c:pt idx="59">
                  <c:v>8.2503364898872</c:v>
                </c:pt>
                <c:pt idx="60">
                  <c:v>8.3327891130070793</c:v>
                </c:pt>
                <c:pt idx="61">
                  <c:v>8.4131302969050399</c:v>
                </c:pt>
                <c:pt idx="62">
                  <c:v>8.4877587744965695</c:v>
                </c:pt>
                <c:pt idx="63">
                  <c:v>8.5691176864707703</c:v>
                </c:pt>
                <c:pt idx="64">
                  <c:v>8.6428606569989892</c:v>
                </c:pt>
                <c:pt idx="65">
                  <c:v>8.7241272633920204</c:v>
                </c:pt>
                <c:pt idx="66">
                  <c:v>8.8032640252949808</c:v>
                </c:pt>
                <c:pt idx="67">
                  <c:v>8.8760293638620897</c:v>
                </c:pt>
                <c:pt idx="68">
                  <c:v>8.9503344255886006</c:v>
                </c:pt>
                <c:pt idx="69">
                  <c:v>9.0242933278157</c:v>
                </c:pt>
                <c:pt idx="70">
                  <c:v>9.0980514764373304</c:v>
                </c:pt>
                <c:pt idx="71">
                  <c:v>9.1721134887850795</c:v>
                </c:pt>
                <c:pt idx="72">
                  <c:v>9.2458427135534809</c:v>
                </c:pt>
                <c:pt idx="73">
                  <c:v>9.3193955936626605</c:v>
                </c:pt>
                <c:pt idx="74">
                  <c:v>9.3928047603829299</c:v>
                </c:pt>
                <c:pt idx="75">
                  <c:v>9.4663447369009699</c:v>
                </c:pt>
                <c:pt idx="76">
                  <c:v>9.54024956005569</c:v>
                </c:pt>
                <c:pt idx="77">
                  <c:v>9.6147162520175993</c:v>
                </c:pt>
                <c:pt idx="78">
                  <c:v>9.6899098054647901</c:v>
                </c:pt>
                <c:pt idx="79">
                  <c:v>9.7654635193638004</c:v>
                </c:pt>
                <c:pt idx="80">
                  <c:v>9.8422184213155095</c:v>
                </c:pt>
                <c:pt idx="81">
                  <c:v>9.9195782724753592</c:v>
                </c:pt>
                <c:pt idx="82">
                  <c:v>9.9978415817339101</c:v>
                </c:pt>
                <c:pt idx="83">
                  <c:v>10.077620224580899</c:v>
                </c:pt>
                <c:pt idx="84">
                  <c:v>10.1582334587589</c:v>
                </c:pt>
                <c:pt idx="85">
                  <c:v>10.2399419322049</c:v>
                </c:pt>
                <c:pt idx="86">
                  <c:v>10.3227971734816</c:v>
                </c:pt>
                <c:pt idx="87">
                  <c:v>10.4063124858425</c:v>
                </c:pt>
                <c:pt idx="88">
                  <c:v>10.491295319247101</c:v>
                </c:pt>
                <c:pt idx="89">
                  <c:v>10.5770107202031</c:v>
                </c:pt>
                <c:pt idx="90">
                  <c:v>10.664249824969801</c:v>
                </c:pt>
                <c:pt idx="91">
                  <c:v>10.7522413144591</c:v>
                </c:pt>
                <c:pt idx="92">
                  <c:v>10.8412362564444</c:v>
                </c:pt>
                <c:pt idx="93">
                  <c:v>10.9312484137038</c:v>
                </c:pt>
                <c:pt idx="94">
                  <c:v>11.022278896037699</c:v>
                </c:pt>
                <c:pt idx="95">
                  <c:v>11.1143199917577</c:v>
                </c:pt>
                <c:pt idx="96">
                  <c:v>11.2073564427552</c:v>
                </c:pt>
                <c:pt idx="97">
                  <c:v>11.293107521628199</c:v>
                </c:pt>
                <c:pt idx="98">
                  <c:v>11.3906619099137</c:v>
                </c:pt>
                <c:pt idx="99">
                  <c:v>11.486131579412501</c:v>
                </c:pt>
                <c:pt idx="100">
                  <c:v>11.574302176160799</c:v>
                </c:pt>
                <c:pt idx="101">
                  <c:v>11.6661324012195</c:v>
                </c:pt>
                <c:pt idx="102">
                  <c:v>11.758948206180101</c:v>
                </c:pt>
                <c:pt idx="103">
                  <c:v>11.8526708252222</c:v>
                </c:pt>
                <c:pt idx="104">
                  <c:v>11.9466879102356</c:v>
                </c:pt>
                <c:pt idx="105">
                  <c:v>12.0418494424225</c:v>
                </c:pt>
                <c:pt idx="106">
                  <c:v>12.137241655400199</c:v>
                </c:pt>
                <c:pt idx="107">
                  <c:v>12.2331446106793</c:v>
                </c:pt>
                <c:pt idx="108">
                  <c:v>12.329544197910201</c:v>
                </c:pt>
                <c:pt idx="109">
                  <c:v>12.4269796218449</c:v>
                </c:pt>
                <c:pt idx="110">
                  <c:v>12.524497298261799</c:v>
                </c:pt>
                <c:pt idx="111">
                  <c:v>12.6223759367257</c:v>
                </c:pt>
                <c:pt idx="112">
                  <c:v>12.7205923947557</c:v>
                </c:pt>
                <c:pt idx="113">
                  <c:v>12.8185289458954</c:v>
                </c:pt>
                <c:pt idx="114">
                  <c:v>12.9171040696127</c:v>
                </c:pt>
                <c:pt idx="115">
                  <c:v>13.0159686057769</c:v>
                </c:pt>
                <c:pt idx="116">
                  <c:v>13.114484613856501</c:v>
                </c:pt>
                <c:pt idx="117">
                  <c:v>13.2135830533743</c:v>
                </c:pt>
                <c:pt idx="118">
                  <c:v>13.312299000712301</c:v>
                </c:pt>
                <c:pt idx="119">
                  <c:v>13.4115680851228</c:v>
                </c:pt>
                <c:pt idx="120">
                  <c:v>13.5014566881114</c:v>
                </c:pt>
                <c:pt idx="121">
                  <c:v>13.604525403167001</c:v>
                </c:pt>
                <c:pt idx="122">
                  <c:v>13.6941959954432</c:v>
                </c:pt>
                <c:pt idx="123">
                  <c:v>13.7972339349131</c:v>
                </c:pt>
                <c:pt idx="124">
                  <c:v>13.8865668727229</c:v>
                </c:pt>
                <c:pt idx="125">
                  <c:v>13.980232396343901</c:v>
                </c:pt>
                <c:pt idx="126">
                  <c:v>14.074113854231101</c:v>
                </c:pt>
                <c:pt idx="127">
                  <c:v>14.1674815670013</c:v>
                </c:pt>
                <c:pt idx="128">
                  <c:v>14.261354362905699</c:v>
                </c:pt>
                <c:pt idx="129">
                  <c:v>14.3553452133772</c:v>
                </c:pt>
                <c:pt idx="130">
                  <c:v>14.448768348757</c:v>
                </c:pt>
                <c:pt idx="131">
                  <c:v>14.542663362621999</c:v>
                </c:pt>
                <c:pt idx="132">
                  <c:v>14.635979388489201</c:v>
                </c:pt>
                <c:pt idx="133">
                  <c:v>14.729762513137</c:v>
                </c:pt>
                <c:pt idx="134">
                  <c:v>14.822950637364601</c:v>
                </c:pt>
                <c:pt idx="135">
                  <c:v>14.916602249709101</c:v>
                </c:pt>
                <c:pt idx="136">
                  <c:v>15.009644108957101</c:v>
                </c:pt>
                <c:pt idx="137">
                  <c:v>15.102466989523499</c:v>
                </c:pt>
                <c:pt idx="138">
                  <c:v>15.1957778169434</c:v>
                </c:pt>
                <c:pt idx="139">
                  <c:v>15.288479627753899</c:v>
                </c:pt>
                <c:pt idx="140">
                  <c:v>15.380967750272999</c:v>
                </c:pt>
                <c:pt idx="141">
                  <c:v>15.4739617781789</c:v>
                </c:pt>
                <c:pt idx="142">
                  <c:v>15.5683822592721</c:v>
                </c:pt>
                <c:pt idx="143">
                  <c:v>15.6645949788842</c:v>
                </c:pt>
                <c:pt idx="144">
                  <c:v>15.7624676340279</c:v>
                </c:pt>
                <c:pt idx="145">
                  <c:v>15.861880621325099</c:v>
                </c:pt>
                <c:pt idx="146">
                  <c:v>15.9634316596932</c:v>
                </c:pt>
                <c:pt idx="147">
                  <c:v>16.065911180992501</c:v>
                </c:pt>
                <c:pt idx="148">
                  <c:v>16.169632836702199</c:v>
                </c:pt>
                <c:pt idx="149">
                  <c:v>16.274554084002499</c:v>
                </c:pt>
                <c:pt idx="150">
                  <c:v>16.3806392772942</c:v>
                </c:pt>
                <c:pt idx="151">
                  <c:v>16.4878634433692</c:v>
                </c:pt>
                <c:pt idx="152">
                  <c:v>16.5962047817758</c:v>
                </c:pt>
                <c:pt idx="153">
                  <c:v>16.697500604843601</c:v>
                </c:pt>
                <c:pt idx="154">
                  <c:v>16.7913855356623</c:v>
                </c:pt>
                <c:pt idx="155">
                  <c:v>16.8904493751151</c:v>
                </c:pt>
                <c:pt idx="156">
                  <c:v>16.978848335144999</c:v>
                </c:pt>
                <c:pt idx="157">
                  <c:v>17.064033024008701</c:v>
                </c:pt>
                <c:pt idx="158">
                  <c:v>17.146001640194399</c:v>
                </c:pt>
                <c:pt idx="159">
                  <c:v>17.226583303805601</c:v>
                </c:pt>
                <c:pt idx="160">
                  <c:v>17.305077766767301</c:v>
                </c:pt>
                <c:pt idx="161">
                  <c:v>17.382276834431501</c:v>
                </c:pt>
                <c:pt idx="162">
                  <c:v>17.458555208660002</c:v>
                </c:pt>
                <c:pt idx="163">
                  <c:v>17.535103517979501</c:v>
                </c:pt>
                <c:pt idx="164">
                  <c:v>17.610866059270201</c:v>
                </c:pt>
                <c:pt idx="165">
                  <c:v>17.686356078918099</c:v>
                </c:pt>
                <c:pt idx="166">
                  <c:v>17.761728314543799</c:v>
                </c:pt>
                <c:pt idx="167">
                  <c:v>17.838016576006201</c:v>
                </c:pt>
                <c:pt idx="168">
                  <c:v>17.9140212356868</c:v>
                </c:pt>
                <c:pt idx="169">
                  <c:v>17.990139664127501</c:v>
                </c:pt>
                <c:pt idx="170">
                  <c:v>18.067370115399601</c:v>
                </c:pt>
                <c:pt idx="171">
                  <c:v>18.1444529730867</c:v>
                </c:pt>
                <c:pt idx="172">
                  <c:v>18.2217723253416</c:v>
                </c:pt>
                <c:pt idx="173">
                  <c:v>18.300306863357399</c:v>
                </c:pt>
                <c:pt idx="174">
                  <c:v>18.378760081131801</c:v>
                </c:pt>
                <c:pt idx="175">
                  <c:v>18.457499732038599</c:v>
                </c:pt>
                <c:pt idx="176">
                  <c:v>18.5374967581212</c:v>
                </c:pt>
                <c:pt idx="177">
                  <c:v>18.617431167520198</c:v>
                </c:pt>
                <c:pt idx="178">
                  <c:v>18.697662889564899</c:v>
                </c:pt>
                <c:pt idx="179">
                  <c:v>18.779162391199701</c:v>
                </c:pt>
                <c:pt idx="180">
                  <c:v>18.860593299851601</c:v>
                </c:pt>
                <c:pt idx="181">
                  <c:v>18.9432637721345</c:v>
                </c:pt>
                <c:pt idx="182">
                  <c:v>19.0258331562938</c:v>
                </c:pt>
                <c:pt idx="183">
                  <c:v>19.109617321074101</c:v>
                </c:pt>
                <c:pt idx="184">
                  <c:v>19.193268322084499</c:v>
                </c:pt>
                <c:pt idx="185">
                  <c:v>19.278110287742201</c:v>
                </c:pt>
                <c:pt idx="186">
                  <c:v>19.3627881522191</c:v>
                </c:pt>
                <c:pt idx="187">
                  <c:v>19.4486347007932</c:v>
                </c:pt>
                <c:pt idx="188">
                  <c:v>19.534287622137001</c:v>
                </c:pt>
                <c:pt idx="189">
                  <c:v>19.621088632464101</c:v>
                </c:pt>
                <c:pt idx="190">
                  <c:v>19.707667889376999</c:v>
                </c:pt>
                <c:pt idx="191">
                  <c:v>19.795376236101799</c:v>
                </c:pt>
                <c:pt idx="192">
                  <c:v>19.882835942827899</c:v>
                </c:pt>
                <c:pt idx="193">
                  <c:v>19.971407127798699</c:v>
                </c:pt>
                <c:pt idx="194">
                  <c:v>20.0597038053752</c:v>
                </c:pt>
                <c:pt idx="195">
                  <c:v>20.149095488430401</c:v>
                </c:pt>
                <c:pt idx="196">
                  <c:v>20.238187590357299</c:v>
                </c:pt>
                <c:pt idx="197">
                  <c:v>20.328359122607999</c:v>
                </c:pt>
                <c:pt idx="198">
                  <c:v>20.418206594397301</c:v>
                </c:pt>
                <c:pt idx="199">
                  <c:v>20.509118612027098</c:v>
                </c:pt>
                <c:pt idx="200">
                  <c:v>20.5996825263422</c:v>
                </c:pt>
                <c:pt idx="201">
                  <c:v>20.691296631823</c:v>
                </c:pt>
                <c:pt idx="202">
                  <c:v>20.782538915241702</c:v>
                </c:pt>
                <c:pt idx="203">
                  <c:v>20.874817452178601</c:v>
                </c:pt>
                <c:pt idx="204">
                  <c:v>20.966700702964101</c:v>
                </c:pt>
                <c:pt idx="205">
                  <c:v>21.059606617863398</c:v>
                </c:pt>
                <c:pt idx="206">
                  <c:v>21.1520940041808</c:v>
                </c:pt>
                <c:pt idx="207">
                  <c:v>21.245590781250101</c:v>
                </c:pt>
                <c:pt idx="208">
                  <c:v>21.338646004204399</c:v>
                </c:pt>
                <c:pt idx="209">
                  <c:v>21.432697656207601</c:v>
                </c:pt>
                <c:pt idx="210">
                  <c:v>21.526284960459702</c:v>
                </c:pt>
                <c:pt idx="211">
                  <c:v>21.620856058386799</c:v>
                </c:pt>
                <c:pt idx="212">
                  <c:v>21.714940273781401</c:v>
                </c:pt>
                <c:pt idx="213">
                  <c:v>21.809995999623499</c:v>
                </c:pt>
                <c:pt idx="214">
                  <c:v>21.904542599335802</c:v>
                </c:pt>
                <c:pt idx="215">
                  <c:v>22.000048808805602</c:v>
                </c:pt>
                <c:pt idx="216">
                  <c:v>22.095023972297199</c:v>
                </c:pt>
                <c:pt idx="217">
                  <c:v>22.1909472573088</c:v>
                </c:pt>
                <c:pt idx="218">
                  <c:v>22.286317929383099</c:v>
                </c:pt>
                <c:pt idx="219">
                  <c:v>22.382625673091098</c:v>
                </c:pt>
                <c:pt idx="220">
                  <c:v>22.478359613206901</c:v>
                </c:pt>
                <c:pt idx="221">
                  <c:v>22.575020033133399</c:v>
                </c:pt>
                <c:pt idx="222">
                  <c:v>22.6710858516626</c:v>
                </c:pt>
                <c:pt idx="223">
                  <c:v>22.768068028749799</c:v>
                </c:pt>
                <c:pt idx="224">
                  <c:v>22.864435208937898</c:v>
                </c:pt>
                <c:pt idx="225">
                  <c:v>22.961709102191499</c:v>
                </c:pt>
                <c:pt idx="226">
                  <c:v>23.0583480081598</c:v>
                </c:pt>
                <c:pt idx="227">
                  <c:v>23.154770757910899</c:v>
                </c:pt>
                <c:pt idx="228">
                  <c:v>23.252129175118899</c:v>
                </c:pt>
                <c:pt idx="229">
                  <c:v>23.348859864455399</c:v>
                </c:pt>
                <c:pt idx="230">
                  <c:v>23.4465068300978</c:v>
                </c:pt>
                <c:pt idx="231">
                  <c:v>23.543500446216001</c:v>
                </c:pt>
                <c:pt idx="232">
                  <c:v>23.641396527797799</c:v>
                </c:pt>
                <c:pt idx="233">
                  <c:v>23.7386151308792</c:v>
                </c:pt>
                <c:pt idx="234">
                  <c:v>23.835583027816298</c:v>
                </c:pt>
                <c:pt idx="235">
                  <c:v>23.933478836567701</c:v>
                </c:pt>
                <c:pt idx="236">
                  <c:v>24.030700763671099</c:v>
                </c:pt>
                <c:pt idx="237">
                  <c:v>24.127676825731399</c:v>
                </c:pt>
                <c:pt idx="238">
                  <c:v>24.225594971480401</c:v>
                </c:pt>
                <c:pt idx="239">
                  <c:v>24.3228358327341</c:v>
                </c:pt>
                <c:pt idx="240">
                  <c:v>24.420992843111801</c:v>
                </c:pt>
                <c:pt idx="241">
                  <c:v>24.518440660706698</c:v>
                </c:pt>
                <c:pt idx="242">
                  <c:v>24.6156139433118</c:v>
                </c:pt>
                <c:pt idx="243">
                  <c:v>24.713720866890501</c:v>
                </c:pt>
                <c:pt idx="244">
                  <c:v>24.811114365082101</c:v>
                </c:pt>
                <c:pt idx="245">
                  <c:v>24.908231361594201</c:v>
                </c:pt>
                <c:pt idx="246">
                  <c:v>25.006290463676599</c:v>
                </c:pt>
                <c:pt idx="247">
                  <c:v>25.1036271998146</c:v>
                </c:pt>
                <c:pt idx="248">
                  <c:v>25.2006813421639</c:v>
                </c:pt>
                <c:pt idx="249">
                  <c:v>25.297484371719101</c:v>
                </c:pt>
                <c:pt idx="250">
                  <c:v>25.395261808758601</c:v>
                </c:pt>
                <c:pt idx="251">
                  <c:v>25.492324740887302</c:v>
                </c:pt>
                <c:pt idx="252">
                  <c:v>25.589114710825001</c:v>
                </c:pt>
                <c:pt idx="253">
                  <c:v>25.685660514351401</c:v>
                </c:pt>
                <c:pt idx="254">
                  <c:v>25.783200518570901</c:v>
                </c:pt>
                <c:pt idx="255">
                  <c:v>25.8800220513669</c:v>
                </c:pt>
                <c:pt idx="256">
                  <c:v>25.976569723869702</c:v>
                </c:pt>
                <c:pt idx="257">
                  <c:v>26.072870696937098</c:v>
                </c:pt>
                <c:pt idx="258">
                  <c:v>26.1701773847746</c:v>
                </c:pt>
                <c:pt idx="259">
                  <c:v>26.266753859338699</c:v>
                </c:pt>
                <c:pt idx="260">
                  <c:v>26.3630487033513</c:v>
                </c:pt>
                <c:pt idx="261">
                  <c:v>26.4599340786271</c:v>
                </c:pt>
                <c:pt idx="262">
                  <c:v>26.557423554536999</c:v>
                </c:pt>
                <c:pt idx="263">
                  <c:v>26.655490911116601</c:v>
                </c:pt>
                <c:pt idx="264">
                  <c:v>26.755363344766899</c:v>
                </c:pt>
                <c:pt idx="265">
                  <c:v>26.855256104712399</c:v>
                </c:pt>
                <c:pt idx="266">
                  <c:v>26.955598523477601</c:v>
                </c:pt>
                <c:pt idx="267">
                  <c:v>27.056400173155399</c:v>
                </c:pt>
                <c:pt idx="268">
                  <c:v>27.1576690194435</c:v>
                </c:pt>
                <c:pt idx="269">
                  <c:v>27.259415063972298</c:v>
                </c:pt>
                <c:pt idx="270">
                  <c:v>27.361649764619902</c:v>
                </c:pt>
                <c:pt idx="271">
                  <c:v>27.464385489046599</c:v>
                </c:pt>
                <c:pt idx="272">
                  <c:v>27.567635041051901</c:v>
                </c:pt>
                <c:pt idx="273">
                  <c:v>27.671411255619802</c:v>
                </c:pt>
                <c:pt idx="274">
                  <c:v>27.775726658062599</c:v>
                </c:pt>
                <c:pt idx="275">
                  <c:v>27.8805931826574</c:v>
                </c:pt>
                <c:pt idx="276">
                  <c:v>27.986021946147201</c:v>
                </c:pt>
                <c:pt idx="277">
                  <c:v>28.092023071466901</c:v>
                </c:pt>
                <c:pt idx="278">
                  <c:v>28.198605557047902</c:v>
                </c:pt>
                <c:pt idx="279">
                  <c:v>28.3057771870788</c:v>
                </c:pt>
                <c:pt idx="280">
                  <c:v>28.413544478150399</c:v>
                </c:pt>
                <c:pt idx="281">
                  <c:v>28.5219126578023</c:v>
                </c:pt>
                <c:pt idx="282">
                  <c:v>28.6308856706165</c:v>
                </c:pt>
                <c:pt idx="283">
                  <c:v>28.740466207672799</c:v>
                </c:pt>
                <c:pt idx="284">
                  <c:v>28.8506557553854</c:v>
                </c:pt>
                <c:pt idx="285">
                  <c:v>28.961454659985201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66-4109-9725-795D820C6F90}"/>
            </c:ext>
          </c:extLst>
        </c:ser>
        <c:ser>
          <c:idx val="2"/>
          <c:order val="2"/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xVal>
            <c:numRef>
              <c:f>'fig2'!$B$6:$B$291</c:f>
              <c:numCache>
                <c:formatCode>General</c:formatCode>
                <c:ptCount val="28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  <c:pt idx="36">
                  <c:v>2051</c:v>
                </c:pt>
                <c:pt idx="37">
                  <c:v>2052</c:v>
                </c:pt>
                <c:pt idx="38">
                  <c:v>2053</c:v>
                </c:pt>
                <c:pt idx="39">
                  <c:v>2054</c:v>
                </c:pt>
                <c:pt idx="40">
                  <c:v>2055</c:v>
                </c:pt>
                <c:pt idx="41">
                  <c:v>2056</c:v>
                </c:pt>
                <c:pt idx="42">
                  <c:v>2057</c:v>
                </c:pt>
                <c:pt idx="43">
                  <c:v>2058</c:v>
                </c:pt>
                <c:pt idx="44">
                  <c:v>2059</c:v>
                </c:pt>
                <c:pt idx="45">
                  <c:v>2060</c:v>
                </c:pt>
                <c:pt idx="46">
                  <c:v>2061</c:v>
                </c:pt>
                <c:pt idx="47">
                  <c:v>2062</c:v>
                </c:pt>
                <c:pt idx="48">
                  <c:v>2063</c:v>
                </c:pt>
                <c:pt idx="49">
                  <c:v>2064</c:v>
                </c:pt>
                <c:pt idx="50">
                  <c:v>2065</c:v>
                </c:pt>
                <c:pt idx="51">
                  <c:v>2066</c:v>
                </c:pt>
                <c:pt idx="52">
                  <c:v>2067</c:v>
                </c:pt>
                <c:pt idx="53">
                  <c:v>2068</c:v>
                </c:pt>
                <c:pt idx="54">
                  <c:v>2069</c:v>
                </c:pt>
                <c:pt idx="55">
                  <c:v>2070</c:v>
                </c:pt>
                <c:pt idx="56">
                  <c:v>2071</c:v>
                </c:pt>
                <c:pt idx="57">
                  <c:v>2072</c:v>
                </c:pt>
                <c:pt idx="58">
                  <c:v>2073</c:v>
                </c:pt>
                <c:pt idx="59">
                  <c:v>2074</c:v>
                </c:pt>
                <c:pt idx="60">
                  <c:v>2075</c:v>
                </c:pt>
                <c:pt idx="61">
                  <c:v>2076</c:v>
                </c:pt>
                <c:pt idx="62">
                  <c:v>2077</c:v>
                </c:pt>
                <c:pt idx="63">
                  <c:v>2078</c:v>
                </c:pt>
                <c:pt idx="64">
                  <c:v>2079</c:v>
                </c:pt>
                <c:pt idx="65">
                  <c:v>2080</c:v>
                </c:pt>
                <c:pt idx="66">
                  <c:v>2081</c:v>
                </c:pt>
                <c:pt idx="67">
                  <c:v>2082</c:v>
                </c:pt>
                <c:pt idx="68">
                  <c:v>2083</c:v>
                </c:pt>
                <c:pt idx="69">
                  <c:v>2084</c:v>
                </c:pt>
                <c:pt idx="70">
                  <c:v>2085</c:v>
                </c:pt>
                <c:pt idx="71">
                  <c:v>2086</c:v>
                </c:pt>
                <c:pt idx="72">
                  <c:v>2087</c:v>
                </c:pt>
                <c:pt idx="73">
                  <c:v>2088</c:v>
                </c:pt>
                <c:pt idx="74">
                  <c:v>2089</c:v>
                </c:pt>
                <c:pt idx="75">
                  <c:v>2090</c:v>
                </c:pt>
                <c:pt idx="76">
                  <c:v>2091</c:v>
                </c:pt>
                <c:pt idx="77">
                  <c:v>2092</c:v>
                </c:pt>
                <c:pt idx="78">
                  <c:v>2093</c:v>
                </c:pt>
                <c:pt idx="79">
                  <c:v>2094</c:v>
                </c:pt>
                <c:pt idx="80">
                  <c:v>2095</c:v>
                </c:pt>
                <c:pt idx="81">
                  <c:v>2096</c:v>
                </c:pt>
                <c:pt idx="82">
                  <c:v>2097</c:v>
                </c:pt>
                <c:pt idx="83">
                  <c:v>2098</c:v>
                </c:pt>
                <c:pt idx="84">
                  <c:v>2099</c:v>
                </c:pt>
                <c:pt idx="85">
                  <c:v>2100</c:v>
                </c:pt>
                <c:pt idx="86">
                  <c:v>2101</c:v>
                </c:pt>
                <c:pt idx="87">
                  <c:v>2102</c:v>
                </c:pt>
                <c:pt idx="88">
                  <c:v>2103</c:v>
                </c:pt>
                <c:pt idx="89">
                  <c:v>2104</c:v>
                </c:pt>
                <c:pt idx="90">
                  <c:v>2105</c:v>
                </c:pt>
                <c:pt idx="91">
                  <c:v>2106</c:v>
                </c:pt>
                <c:pt idx="92">
                  <c:v>2107</c:v>
                </c:pt>
                <c:pt idx="93">
                  <c:v>2108</c:v>
                </c:pt>
                <c:pt idx="94">
                  <c:v>2109</c:v>
                </c:pt>
                <c:pt idx="95">
                  <c:v>2110</c:v>
                </c:pt>
                <c:pt idx="96">
                  <c:v>2111</c:v>
                </c:pt>
                <c:pt idx="97">
                  <c:v>2112</c:v>
                </c:pt>
                <c:pt idx="98">
                  <c:v>2113</c:v>
                </c:pt>
                <c:pt idx="99">
                  <c:v>2114</c:v>
                </c:pt>
                <c:pt idx="100">
                  <c:v>2115</c:v>
                </c:pt>
                <c:pt idx="101">
                  <c:v>2116</c:v>
                </c:pt>
                <c:pt idx="102">
                  <c:v>2117</c:v>
                </c:pt>
                <c:pt idx="103">
                  <c:v>2118</c:v>
                </c:pt>
                <c:pt idx="104">
                  <c:v>2119</c:v>
                </c:pt>
                <c:pt idx="105">
                  <c:v>2120</c:v>
                </c:pt>
                <c:pt idx="106">
                  <c:v>2121</c:v>
                </c:pt>
                <c:pt idx="107">
                  <c:v>2122</c:v>
                </c:pt>
                <c:pt idx="108">
                  <c:v>2123</c:v>
                </c:pt>
                <c:pt idx="109">
                  <c:v>2124</c:v>
                </c:pt>
                <c:pt idx="110">
                  <c:v>2125</c:v>
                </c:pt>
                <c:pt idx="111">
                  <c:v>2126</c:v>
                </c:pt>
                <c:pt idx="112">
                  <c:v>2127</c:v>
                </c:pt>
                <c:pt idx="113">
                  <c:v>2128</c:v>
                </c:pt>
                <c:pt idx="114">
                  <c:v>2129</c:v>
                </c:pt>
                <c:pt idx="115">
                  <c:v>2130</c:v>
                </c:pt>
                <c:pt idx="116">
                  <c:v>2131</c:v>
                </c:pt>
                <c:pt idx="117">
                  <c:v>2132</c:v>
                </c:pt>
                <c:pt idx="118">
                  <c:v>2133</c:v>
                </c:pt>
                <c:pt idx="119">
                  <c:v>2134</c:v>
                </c:pt>
                <c:pt idx="120">
                  <c:v>2135</c:v>
                </c:pt>
                <c:pt idx="121">
                  <c:v>2136</c:v>
                </c:pt>
                <c:pt idx="122">
                  <c:v>2137</c:v>
                </c:pt>
                <c:pt idx="123">
                  <c:v>2138</c:v>
                </c:pt>
                <c:pt idx="124">
                  <c:v>2139</c:v>
                </c:pt>
                <c:pt idx="125">
                  <c:v>2140</c:v>
                </c:pt>
                <c:pt idx="126">
                  <c:v>2141</c:v>
                </c:pt>
                <c:pt idx="127">
                  <c:v>2142</c:v>
                </c:pt>
                <c:pt idx="128">
                  <c:v>2143</c:v>
                </c:pt>
                <c:pt idx="129">
                  <c:v>2144</c:v>
                </c:pt>
                <c:pt idx="130">
                  <c:v>2145</c:v>
                </c:pt>
                <c:pt idx="131">
                  <c:v>2146</c:v>
                </c:pt>
                <c:pt idx="132">
                  <c:v>2147</c:v>
                </c:pt>
                <c:pt idx="133">
                  <c:v>2148</c:v>
                </c:pt>
                <c:pt idx="134">
                  <c:v>2149</c:v>
                </c:pt>
                <c:pt idx="135">
                  <c:v>2150</c:v>
                </c:pt>
                <c:pt idx="136">
                  <c:v>2151</c:v>
                </c:pt>
                <c:pt idx="137">
                  <c:v>2152</c:v>
                </c:pt>
                <c:pt idx="138">
                  <c:v>2153</c:v>
                </c:pt>
                <c:pt idx="139">
                  <c:v>2154</c:v>
                </c:pt>
                <c:pt idx="140">
                  <c:v>2155</c:v>
                </c:pt>
                <c:pt idx="141">
                  <c:v>2156</c:v>
                </c:pt>
                <c:pt idx="142">
                  <c:v>2157</c:v>
                </c:pt>
                <c:pt idx="143">
                  <c:v>2158</c:v>
                </c:pt>
                <c:pt idx="144">
                  <c:v>2159</c:v>
                </c:pt>
                <c:pt idx="145">
                  <c:v>2160</c:v>
                </c:pt>
                <c:pt idx="146">
                  <c:v>2161</c:v>
                </c:pt>
                <c:pt idx="147">
                  <c:v>2162</c:v>
                </c:pt>
                <c:pt idx="148">
                  <c:v>2163</c:v>
                </c:pt>
                <c:pt idx="149">
                  <c:v>2164</c:v>
                </c:pt>
                <c:pt idx="150">
                  <c:v>2165</c:v>
                </c:pt>
                <c:pt idx="151">
                  <c:v>2166</c:v>
                </c:pt>
                <c:pt idx="152">
                  <c:v>2167</c:v>
                </c:pt>
                <c:pt idx="153">
                  <c:v>2168</c:v>
                </c:pt>
                <c:pt idx="154">
                  <c:v>2169</c:v>
                </c:pt>
                <c:pt idx="155">
                  <c:v>2170</c:v>
                </c:pt>
                <c:pt idx="156">
                  <c:v>2171</c:v>
                </c:pt>
                <c:pt idx="157">
                  <c:v>2172</c:v>
                </c:pt>
                <c:pt idx="158">
                  <c:v>2173</c:v>
                </c:pt>
                <c:pt idx="159">
                  <c:v>2174</c:v>
                </c:pt>
                <c:pt idx="160">
                  <c:v>2175</c:v>
                </c:pt>
                <c:pt idx="161">
                  <c:v>2176</c:v>
                </c:pt>
                <c:pt idx="162">
                  <c:v>2177</c:v>
                </c:pt>
                <c:pt idx="163">
                  <c:v>2178</c:v>
                </c:pt>
                <c:pt idx="164">
                  <c:v>2179</c:v>
                </c:pt>
                <c:pt idx="165">
                  <c:v>2180</c:v>
                </c:pt>
                <c:pt idx="166">
                  <c:v>2181</c:v>
                </c:pt>
                <c:pt idx="167">
                  <c:v>2182</c:v>
                </c:pt>
                <c:pt idx="168">
                  <c:v>2183</c:v>
                </c:pt>
                <c:pt idx="169">
                  <c:v>2184</c:v>
                </c:pt>
                <c:pt idx="170">
                  <c:v>2185</c:v>
                </c:pt>
                <c:pt idx="171">
                  <c:v>2186</c:v>
                </c:pt>
                <c:pt idx="172">
                  <c:v>2187</c:v>
                </c:pt>
                <c:pt idx="173">
                  <c:v>2188</c:v>
                </c:pt>
                <c:pt idx="174">
                  <c:v>2189</c:v>
                </c:pt>
                <c:pt idx="175">
                  <c:v>2190</c:v>
                </c:pt>
                <c:pt idx="176">
                  <c:v>2191</c:v>
                </c:pt>
                <c:pt idx="177">
                  <c:v>2192</c:v>
                </c:pt>
                <c:pt idx="178">
                  <c:v>2193</c:v>
                </c:pt>
                <c:pt idx="179">
                  <c:v>2194</c:v>
                </c:pt>
                <c:pt idx="180">
                  <c:v>2195</c:v>
                </c:pt>
                <c:pt idx="181">
                  <c:v>2196</c:v>
                </c:pt>
                <c:pt idx="182">
                  <c:v>2197</c:v>
                </c:pt>
                <c:pt idx="183">
                  <c:v>2198</c:v>
                </c:pt>
                <c:pt idx="184">
                  <c:v>2199</c:v>
                </c:pt>
                <c:pt idx="185">
                  <c:v>2200</c:v>
                </c:pt>
                <c:pt idx="186">
                  <c:v>2201</c:v>
                </c:pt>
                <c:pt idx="187">
                  <c:v>2202</c:v>
                </c:pt>
                <c:pt idx="188">
                  <c:v>2203</c:v>
                </c:pt>
                <c:pt idx="189">
                  <c:v>2204</c:v>
                </c:pt>
                <c:pt idx="190">
                  <c:v>2205</c:v>
                </c:pt>
                <c:pt idx="191">
                  <c:v>2206</c:v>
                </c:pt>
                <c:pt idx="192">
                  <c:v>2207</c:v>
                </c:pt>
                <c:pt idx="193">
                  <c:v>2208</c:v>
                </c:pt>
                <c:pt idx="194">
                  <c:v>2209</c:v>
                </c:pt>
                <c:pt idx="195">
                  <c:v>2210</c:v>
                </c:pt>
                <c:pt idx="196">
                  <c:v>2211</c:v>
                </c:pt>
                <c:pt idx="197">
                  <c:v>2212</c:v>
                </c:pt>
                <c:pt idx="198">
                  <c:v>2213</c:v>
                </c:pt>
                <c:pt idx="199">
                  <c:v>2214</c:v>
                </c:pt>
                <c:pt idx="200">
                  <c:v>2215</c:v>
                </c:pt>
                <c:pt idx="201">
                  <c:v>2216</c:v>
                </c:pt>
                <c:pt idx="202">
                  <c:v>2217</c:v>
                </c:pt>
                <c:pt idx="203">
                  <c:v>2218</c:v>
                </c:pt>
                <c:pt idx="204">
                  <c:v>2219</c:v>
                </c:pt>
                <c:pt idx="205">
                  <c:v>2220</c:v>
                </c:pt>
                <c:pt idx="206">
                  <c:v>2221</c:v>
                </c:pt>
                <c:pt idx="207">
                  <c:v>2222</c:v>
                </c:pt>
                <c:pt idx="208">
                  <c:v>2223</c:v>
                </c:pt>
                <c:pt idx="209">
                  <c:v>2224</c:v>
                </c:pt>
                <c:pt idx="210">
                  <c:v>2225</c:v>
                </c:pt>
                <c:pt idx="211">
                  <c:v>2226</c:v>
                </c:pt>
                <c:pt idx="212">
                  <c:v>2227</c:v>
                </c:pt>
                <c:pt idx="213">
                  <c:v>2228</c:v>
                </c:pt>
                <c:pt idx="214">
                  <c:v>2229</c:v>
                </c:pt>
                <c:pt idx="215">
                  <c:v>2230</c:v>
                </c:pt>
                <c:pt idx="216">
                  <c:v>2231</c:v>
                </c:pt>
                <c:pt idx="217">
                  <c:v>2232</c:v>
                </c:pt>
                <c:pt idx="218">
                  <c:v>2233</c:v>
                </c:pt>
                <c:pt idx="219">
                  <c:v>2234</c:v>
                </c:pt>
                <c:pt idx="220">
                  <c:v>2235</c:v>
                </c:pt>
                <c:pt idx="221">
                  <c:v>2236</c:v>
                </c:pt>
                <c:pt idx="222">
                  <c:v>2237</c:v>
                </c:pt>
                <c:pt idx="223">
                  <c:v>2238</c:v>
                </c:pt>
                <c:pt idx="224">
                  <c:v>2239</c:v>
                </c:pt>
                <c:pt idx="225">
                  <c:v>2240</c:v>
                </c:pt>
                <c:pt idx="226">
                  <c:v>2241</c:v>
                </c:pt>
                <c:pt idx="227">
                  <c:v>2242</c:v>
                </c:pt>
                <c:pt idx="228">
                  <c:v>2243</c:v>
                </c:pt>
                <c:pt idx="229">
                  <c:v>2244</c:v>
                </c:pt>
                <c:pt idx="230">
                  <c:v>2245</c:v>
                </c:pt>
                <c:pt idx="231">
                  <c:v>2246</c:v>
                </c:pt>
                <c:pt idx="232">
                  <c:v>2247</c:v>
                </c:pt>
                <c:pt idx="233">
                  <c:v>2248</c:v>
                </c:pt>
                <c:pt idx="234">
                  <c:v>2249</c:v>
                </c:pt>
                <c:pt idx="235">
                  <c:v>2250</c:v>
                </c:pt>
                <c:pt idx="236">
                  <c:v>2251</c:v>
                </c:pt>
                <c:pt idx="237">
                  <c:v>2252</c:v>
                </c:pt>
                <c:pt idx="238">
                  <c:v>2253</c:v>
                </c:pt>
                <c:pt idx="239">
                  <c:v>2254</c:v>
                </c:pt>
                <c:pt idx="240">
                  <c:v>2255</c:v>
                </c:pt>
                <c:pt idx="241">
                  <c:v>2256</c:v>
                </c:pt>
                <c:pt idx="242">
                  <c:v>2257</c:v>
                </c:pt>
                <c:pt idx="243">
                  <c:v>2258</c:v>
                </c:pt>
                <c:pt idx="244">
                  <c:v>2259</c:v>
                </c:pt>
                <c:pt idx="245">
                  <c:v>2260</c:v>
                </c:pt>
                <c:pt idx="246">
                  <c:v>2261</c:v>
                </c:pt>
                <c:pt idx="247">
                  <c:v>2262</c:v>
                </c:pt>
                <c:pt idx="248">
                  <c:v>2263</c:v>
                </c:pt>
                <c:pt idx="249">
                  <c:v>2264</c:v>
                </c:pt>
                <c:pt idx="250">
                  <c:v>2265</c:v>
                </c:pt>
                <c:pt idx="251">
                  <c:v>2266</c:v>
                </c:pt>
                <c:pt idx="252">
                  <c:v>2267</c:v>
                </c:pt>
                <c:pt idx="253">
                  <c:v>2268</c:v>
                </c:pt>
                <c:pt idx="254">
                  <c:v>2269</c:v>
                </c:pt>
                <c:pt idx="255">
                  <c:v>2270</c:v>
                </c:pt>
                <c:pt idx="256">
                  <c:v>2271</c:v>
                </c:pt>
                <c:pt idx="257">
                  <c:v>2272</c:v>
                </c:pt>
                <c:pt idx="258">
                  <c:v>2273</c:v>
                </c:pt>
                <c:pt idx="259">
                  <c:v>2274</c:v>
                </c:pt>
                <c:pt idx="260">
                  <c:v>2275</c:v>
                </c:pt>
                <c:pt idx="261">
                  <c:v>2276</c:v>
                </c:pt>
                <c:pt idx="262">
                  <c:v>2277</c:v>
                </c:pt>
                <c:pt idx="263">
                  <c:v>2278</c:v>
                </c:pt>
                <c:pt idx="264">
                  <c:v>2279</c:v>
                </c:pt>
                <c:pt idx="265">
                  <c:v>2280</c:v>
                </c:pt>
                <c:pt idx="266">
                  <c:v>2281</c:v>
                </c:pt>
                <c:pt idx="267">
                  <c:v>2282</c:v>
                </c:pt>
                <c:pt idx="268">
                  <c:v>2283</c:v>
                </c:pt>
                <c:pt idx="269">
                  <c:v>2284</c:v>
                </c:pt>
                <c:pt idx="270">
                  <c:v>2285</c:v>
                </c:pt>
                <c:pt idx="271">
                  <c:v>2286</c:v>
                </c:pt>
                <c:pt idx="272">
                  <c:v>2287</c:v>
                </c:pt>
                <c:pt idx="273">
                  <c:v>2288</c:v>
                </c:pt>
                <c:pt idx="274">
                  <c:v>2289</c:v>
                </c:pt>
                <c:pt idx="275">
                  <c:v>2290</c:v>
                </c:pt>
                <c:pt idx="276">
                  <c:v>2291</c:v>
                </c:pt>
                <c:pt idx="277">
                  <c:v>2292</c:v>
                </c:pt>
                <c:pt idx="278">
                  <c:v>2293</c:v>
                </c:pt>
                <c:pt idx="279">
                  <c:v>2294</c:v>
                </c:pt>
                <c:pt idx="280">
                  <c:v>2295</c:v>
                </c:pt>
                <c:pt idx="281">
                  <c:v>2296</c:v>
                </c:pt>
                <c:pt idx="282">
                  <c:v>2297</c:v>
                </c:pt>
                <c:pt idx="283">
                  <c:v>2298</c:v>
                </c:pt>
                <c:pt idx="284">
                  <c:v>2299</c:v>
                </c:pt>
                <c:pt idx="285">
                  <c:v>2300</c:v>
                </c:pt>
              </c:numCache>
            </c:numRef>
          </c:xVal>
          <c:yVal>
            <c:numRef>
              <c:f>'fig2'!$AY$6:$AY$291</c:f>
              <c:numCache>
                <c:formatCode>General</c:formatCode>
                <c:ptCount val="286"/>
                <c:pt idx="0">
                  <c:v>4.3152989995899604</c:v>
                </c:pt>
                <c:pt idx="1">
                  <c:v>4.34083990248961</c:v>
                </c:pt>
                <c:pt idx="2">
                  <c:v>4.36756906928309</c:v>
                </c:pt>
                <c:pt idx="3">
                  <c:v>4.3949289599328996</c:v>
                </c:pt>
                <c:pt idx="4">
                  <c:v>4.4228764927469202</c:v>
                </c:pt>
                <c:pt idx="5">
                  <c:v>4.4513746325052299</c:v>
                </c:pt>
                <c:pt idx="6">
                  <c:v>4.4803903628078698</c:v>
                </c:pt>
                <c:pt idx="7">
                  <c:v>4.5098909536124197</c:v>
                </c:pt>
                <c:pt idx="8">
                  <c:v>4.5398499121955203</c:v>
                </c:pt>
                <c:pt idx="9">
                  <c:v>4.5702433012737496</c:v>
                </c:pt>
                <c:pt idx="10">
                  <c:v>4.6010494062450098</c:v>
                </c:pt>
                <c:pt idx="11">
                  <c:v>4.6322484492940399</c:v>
                </c:pt>
                <c:pt idx="12">
                  <c:v>4.6638256667526701</c:v>
                </c:pt>
                <c:pt idx="13">
                  <c:v>4.70953711596266</c:v>
                </c:pt>
                <c:pt idx="14">
                  <c:v>4.7596374710839804</c:v>
                </c:pt>
                <c:pt idx="15">
                  <c:v>4.8150447768952596</c:v>
                </c:pt>
                <c:pt idx="16">
                  <c:v>4.8784876618088697</c:v>
                </c:pt>
                <c:pt idx="17">
                  <c:v>4.9476832624491198</c:v>
                </c:pt>
                <c:pt idx="18">
                  <c:v>5.0218916536969997</c:v>
                </c:pt>
                <c:pt idx="19">
                  <c:v>5.1012911165279196</c:v>
                </c:pt>
                <c:pt idx="20">
                  <c:v>5.1867489088123104</c:v>
                </c:pt>
                <c:pt idx="21">
                  <c:v>5.2787237288844997</c:v>
                </c:pt>
                <c:pt idx="22">
                  <c:v>5.3770514668343496</c:v>
                </c:pt>
                <c:pt idx="23">
                  <c:v>5.4815330217767801</c:v>
                </c:pt>
                <c:pt idx="24">
                  <c:v>5.5889853669933096</c:v>
                </c:pt>
                <c:pt idx="25">
                  <c:v>5.7029097718710604</c:v>
                </c:pt>
                <c:pt idx="26">
                  <c:v>5.8223744143872604</c:v>
                </c:pt>
                <c:pt idx="27">
                  <c:v>5.9438425262688197</c:v>
                </c:pt>
                <c:pt idx="28">
                  <c:v>6.07124547396272</c:v>
                </c:pt>
                <c:pt idx="29">
                  <c:v>6.1999844194744202</c:v>
                </c:pt>
                <c:pt idx="30">
                  <c:v>6.3347572812290398</c:v>
                </c:pt>
                <c:pt idx="31">
                  <c:v>6.4752700794425104</c:v>
                </c:pt>
                <c:pt idx="32">
                  <c:v>6.6191334506211703</c:v>
                </c:pt>
                <c:pt idx="33">
                  <c:v>6.7648764050859898</c:v>
                </c:pt>
                <c:pt idx="34">
                  <c:v>6.91222563060116</c:v>
                </c:pt>
                <c:pt idx="35">
                  <c:v>7.0610909206229504</c:v>
                </c:pt>
                <c:pt idx="36">
                  <c:v>7.2105453521801204</c:v>
                </c:pt>
                <c:pt idx="37">
                  <c:v>7.3604509694528701</c:v>
                </c:pt>
                <c:pt idx="38">
                  <c:v>7.5105594907554796</c:v>
                </c:pt>
                <c:pt idx="39">
                  <c:v>7.6602941315308</c:v>
                </c:pt>
                <c:pt idx="40">
                  <c:v>7.8099802919108896</c:v>
                </c:pt>
                <c:pt idx="41">
                  <c:v>7.9588570835340997</c:v>
                </c:pt>
                <c:pt idx="42">
                  <c:v>8.1072531922485709</c:v>
                </c:pt>
                <c:pt idx="43">
                  <c:v>8.2544409912373702</c:v>
                </c:pt>
                <c:pt idx="44">
                  <c:v>8.4005004994179906</c:v>
                </c:pt>
                <c:pt idx="45">
                  <c:v>8.54537661126224</c:v>
                </c:pt>
                <c:pt idx="46">
                  <c:v>8.6889600611278208</c:v>
                </c:pt>
                <c:pt idx="47">
                  <c:v>8.8308150813701598</c:v>
                </c:pt>
                <c:pt idx="48">
                  <c:v>8.9715505343112092</c:v>
                </c:pt>
                <c:pt idx="49">
                  <c:v>9.1105012096946503</c:v>
                </c:pt>
                <c:pt idx="50">
                  <c:v>9.2478840310047694</c:v>
                </c:pt>
                <c:pt idx="51">
                  <c:v>9.3837581952461804</c:v>
                </c:pt>
                <c:pt idx="52">
                  <c:v>9.5181144958958104</c:v>
                </c:pt>
                <c:pt idx="53">
                  <c:v>9.6509547739666601</c:v>
                </c:pt>
                <c:pt idx="54">
                  <c:v>9.7822931535476805</c:v>
                </c:pt>
                <c:pt idx="55">
                  <c:v>9.9117494707198404</c:v>
                </c:pt>
                <c:pt idx="56">
                  <c:v>10.040136872669001</c:v>
                </c:pt>
                <c:pt idx="57">
                  <c:v>10.1667955163056</c:v>
                </c:pt>
                <c:pt idx="58">
                  <c:v>10.292485149847201</c:v>
                </c:pt>
                <c:pt idx="59">
                  <c:v>10.4165329973886</c:v>
                </c:pt>
                <c:pt idx="60">
                  <c:v>10.5392903771326</c:v>
                </c:pt>
                <c:pt idx="61">
                  <c:v>10.660913632512999</c:v>
                </c:pt>
                <c:pt idx="62">
                  <c:v>10.781467504022499</c:v>
                </c:pt>
                <c:pt idx="63">
                  <c:v>10.9010160169129</c:v>
                </c:pt>
                <c:pt idx="64">
                  <c:v>11.0196247478587</c:v>
                </c:pt>
                <c:pt idx="65">
                  <c:v>11.137360644890499</c:v>
                </c:pt>
                <c:pt idx="66">
                  <c:v>11.254291323761301</c:v>
                </c:pt>
                <c:pt idx="67">
                  <c:v>11.370484428337299</c:v>
                </c:pt>
                <c:pt idx="68">
                  <c:v>11.4855060823187</c:v>
                </c:pt>
                <c:pt idx="69">
                  <c:v>11.600365595784501</c:v>
                </c:pt>
                <c:pt idx="70">
                  <c:v>11.714794471124501</c:v>
                </c:pt>
                <c:pt idx="71">
                  <c:v>11.828223510353499</c:v>
                </c:pt>
                <c:pt idx="72">
                  <c:v>11.941689262855901</c:v>
                </c:pt>
                <c:pt idx="73">
                  <c:v>12.054371863142601</c:v>
                </c:pt>
                <c:pt idx="74">
                  <c:v>12.167216740427399</c:v>
                </c:pt>
                <c:pt idx="75">
                  <c:v>12.2793755936186</c:v>
                </c:pt>
                <c:pt idx="76">
                  <c:v>12.3918096541317</c:v>
                </c:pt>
                <c:pt idx="77">
                  <c:v>12.503646198120499</c:v>
                </c:pt>
                <c:pt idx="78">
                  <c:v>12.6158625569396</c:v>
                </c:pt>
                <c:pt idx="79">
                  <c:v>12.7275617317495</c:v>
                </c:pt>
                <c:pt idx="80">
                  <c:v>12.839158727491499</c:v>
                </c:pt>
                <c:pt idx="81">
                  <c:v>12.951398335479899</c:v>
                </c:pt>
                <c:pt idx="82">
                  <c:v>13.063228699200399</c:v>
                </c:pt>
                <c:pt idx="83">
                  <c:v>13.175065659844099</c:v>
                </c:pt>
                <c:pt idx="84">
                  <c:v>13.287669516144399</c:v>
                </c:pt>
                <c:pt idx="85">
                  <c:v>13.3999518002299</c:v>
                </c:pt>
                <c:pt idx="86">
                  <c:v>13.5123343038752</c:v>
                </c:pt>
                <c:pt idx="87">
                  <c:v>13.6249750797934</c:v>
                </c:pt>
                <c:pt idx="88">
                  <c:v>13.737905784528801</c:v>
                </c:pt>
                <c:pt idx="89">
                  <c:v>13.8517822117253</c:v>
                </c:pt>
                <c:pt idx="90">
                  <c:v>13.9654535147284</c:v>
                </c:pt>
                <c:pt idx="91">
                  <c:v>14.0793524121462</c:v>
                </c:pt>
                <c:pt idx="92">
                  <c:v>14.193637659935501</c:v>
                </c:pt>
                <c:pt idx="93">
                  <c:v>14.3083367078195</c:v>
                </c:pt>
                <c:pt idx="94">
                  <c:v>14.423471462811801</c:v>
                </c:pt>
                <c:pt idx="95">
                  <c:v>14.539062523595399</c:v>
                </c:pt>
                <c:pt idx="96">
                  <c:v>14.6557997685949</c:v>
                </c:pt>
                <c:pt idx="97">
                  <c:v>14.772456441438001</c:v>
                </c:pt>
                <c:pt idx="98">
                  <c:v>14.889484582361099</c:v>
                </c:pt>
                <c:pt idx="99">
                  <c:v>15.007046850448001</c:v>
                </c:pt>
                <c:pt idx="100">
                  <c:v>15.1251675583654</c:v>
                </c:pt>
                <c:pt idx="101">
                  <c:v>15.2438655096896</c:v>
                </c:pt>
                <c:pt idx="102">
                  <c:v>15.3631584254667</c:v>
                </c:pt>
                <c:pt idx="103">
                  <c:v>15.4830638469051</c:v>
                </c:pt>
                <c:pt idx="104">
                  <c:v>15.603599185808701</c:v>
                </c:pt>
                <c:pt idx="105">
                  <c:v>15.7247817312186</c:v>
                </c:pt>
                <c:pt idx="106">
                  <c:v>15.8466286497532</c:v>
                </c:pt>
                <c:pt idx="107">
                  <c:v>15.9691569856098</c:v>
                </c:pt>
                <c:pt idx="108">
                  <c:v>16.0923836607761</c:v>
                </c:pt>
                <c:pt idx="109">
                  <c:v>16.216325475631901</c:v>
                </c:pt>
                <c:pt idx="110">
                  <c:v>16.3409991100566</c:v>
                </c:pt>
                <c:pt idx="111">
                  <c:v>16.4664211251221</c:v>
                </c:pt>
                <c:pt idx="112">
                  <c:v>16.5926079654263</c:v>
                </c:pt>
                <c:pt idx="113">
                  <c:v>16.719575962098499</c:v>
                </c:pt>
                <c:pt idx="114">
                  <c:v>16.847341336488199</c:v>
                </c:pt>
                <c:pt idx="115">
                  <c:v>16.975920204529601</c:v>
                </c:pt>
                <c:pt idx="116">
                  <c:v>17.105328581759998</c:v>
                </c:pt>
                <c:pt idx="117">
                  <c:v>17.235582388955699</c:v>
                </c:pt>
                <c:pt idx="118">
                  <c:v>17.366697458339999</c:v>
                </c:pt>
                <c:pt idx="119">
                  <c:v>17.498689540309201</c:v>
                </c:pt>
                <c:pt idx="120">
                  <c:v>17.6315743106159</c:v>
                </c:pt>
                <c:pt idx="121">
                  <c:v>17.765367377945701</c:v>
                </c:pt>
                <c:pt idx="122">
                  <c:v>17.900084291821202</c:v>
                </c:pt>
                <c:pt idx="123">
                  <c:v>18.0357405507648</c:v>
                </c:pt>
                <c:pt idx="124">
                  <c:v>18.172351610655799</c:v>
                </c:pt>
                <c:pt idx="125">
                  <c:v>18.309932893215901</c:v>
                </c:pt>
                <c:pt idx="126">
                  <c:v>18.448499794562601</c:v>
                </c:pt>
                <c:pt idx="127">
                  <c:v>18.588067693772398</c:v>
                </c:pt>
                <c:pt idx="128">
                  <c:v>18.728651961401599</c:v>
                </c:pt>
                <c:pt idx="129">
                  <c:v>18.870267967914899</c:v>
                </c:pt>
                <c:pt idx="130">
                  <c:v>19.012931091980899</c:v>
                </c:pt>
                <c:pt idx="131">
                  <c:v>19.156656728595301</c:v>
                </c:pt>
                <c:pt idx="132">
                  <c:v>19.301460297000101</c:v>
                </c:pt>
                <c:pt idx="133">
                  <c:v>19.447357248372398</c:v>
                </c:pt>
                <c:pt idx="134">
                  <c:v>19.594363073261299</c:v>
                </c:pt>
                <c:pt idx="135">
                  <c:v>19.742493308755002</c:v>
                </c:pt>
                <c:pt idx="136">
                  <c:v>19.8917635453682</c:v>
                </c:pt>
                <c:pt idx="137">
                  <c:v>20.042189433640399</c:v>
                </c:pt>
                <c:pt idx="138">
                  <c:v>20.1928505656863</c:v>
                </c:pt>
                <c:pt idx="139">
                  <c:v>20.345477274048601</c:v>
                </c:pt>
                <c:pt idx="140">
                  <c:v>20.499504881226901</c:v>
                </c:pt>
                <c:pt idx="141">
                  <c:v>20.654756921952298</c:v>
                </c:pt>
                <c:pt idx="142">
                  <c:v>20.811241960905999</c:v>
                </c:pt>
                <c:pt idx="143">
                  <c:v>20.968975515846601</c:v>
                </c:pt>
                <c:pt idx="144">
                  <c:v>21.127974312540498</c:v>
                </c:pt>
                <c:pt idx="145">
                  <c:v>21.288255137716</c:v>
                </c:pt>
                <c:pt idx="146">
                  <c:v>21.449834794889401</c:v>
                </c:pt>
                <c:pt idx="147">
                  <c:v>21.612730113669201</c:v>
                </c:pt>
                <c:pt idx="148">
                  <c:v>21.776957965508501</c:v>
                </c:pt>
                <c:pt idx="149">
                  <c:v>21.942535278723099</c:v>
                </c:pt>
                <c:pt idx="150">
                  <c:v>22.108451755888801</c:v>
                </c:pt>
                <c:pt idx="151">
                  <c:v>22.276595786686102</c:v>
                </c:pt>
                <c:pt idx="152">
                  <c:v>22.446356325742201</c:v>
                </c:pt>
                <c:pt idx="153">
                  <c:v>22.617542475538801</c:v>
                </c:pt>
                <c:pt idx="154">
                  <c:v>22.7901634265986</c:v>
                </c:pt>
                <c:pt idx="155">
                  <c:v>22.964235857442802</c:v>
                </c:pt>
                <c:pt idx="156">
                  <c:v>23.139777782814701</c:v>
                </c:pt>
                <c:pt idx="157">
                  <c:v>23.316807327440401</c:v>
                </c:pt>
                <c:pt idx="158">
                  <c:v>23.495342678753602</c:v>
                </c:pt>
                <c:pt idx="159">
                  <c:v>23.6754020959043</c:v>
                </c:pt>
                <c:pt idx="160">
                  <c:v>23.8558933899753</c:v>
                </c:pt>
                <c:pt idx="161">
                  <c:v>24.038848261837899</c:v>
                </c:pt>
                <c:pt idx="162">
                  <c:v>24.223614575147199</c:v>
                </c:pt>
                <c:pt idx="163">
                  <c:v>24.4099887750688</c:v>
                </c:pt>
                <c:pt idx="164">
                  <c:v>24.597980802361299</c:v>
                </c:pt>
                <c:pt idx="165">
                  <c:v>24.787608554529299</c:v>
                </c:pt>
                <c:pt idx="166">
                  <c:v>24.978891376263402</c:v>
                </c:pt>
                <c:pt idx="167">
                  <c:v>25.171848761780801</c:v>
                </c:pt>
                <c:pt idx="168">
                  <c:v>25.3664958813639</c:v>
                </c:pt>
                <c:pt idx="169">
                  <c:v>25.505620040879801</c:v>
                </c:pt>
                <c:pt idx="170">
                  <c:v>25.607371973482302</c:v>
                </c:pt>
                <c:pt idx="171">
                  <c:v>25.682126007293402</c:v>
                </c:pt>
                <c:pt idx="172">
                  <c:v>25.738280798605299</c:v>
                </c:pt>
                <c:pt idx="173">
                  <c:v>25.784423352028799</c:v>
                </c:pt>
                <c:pt idx="174">
                  <c:v>25.823218552647401</c:v>
                </c:pt>
                <c:pt idx="175">
                  <c:v>25.858829272720001</c:v>
                </c:pt>
                <c:pt idx="176">
                  <c:v>25.895179852472801</c:v>
                </c:pt>
                <c:pt idx="177">
                  <c:v>25.932073328684002</c:v>
                </c:pt>
                <c:pt idx="178">
                  <c:v>25.9715100279215</c:v>
                </c:pt>
                <c:pt idx="179">
                  <c:v>26.0145036939996</c:v>
                </c:pt>
                <c:pt idx="180">
                  <c:v>26.063121877559599</c:v>
                </c:pt>
                <c:pt idx="181">
                  <c:v>26.115808928108901</c:v>
                </c:pt>
                <c:pt idx="182">
                  <c:v>26.173501418277901</c:v>
                </c:pt>
                <c:pt idx="183">
                  <c:v>26.237788256409502</c:v>
                </c:pt>
                <c:pt idx="184">
                  <c:v>26.306755778651802</c:v>
                </c:pt>
                <c:pt idx="185">
                  <c:v>26.382409103632298</c:v>
                </c:pt>
                <c:pt idx="186">
                  <c:v>26.4627324485987</c:v>
                </c:pt>
                <c:pt idx="187">
                  <c:v>26.5496518363802</c:v>
                </c:pt>
                <c:pt idx="188">
                  <c:v>26.641092569204801</c:v>
                </c:pt>
                <c:pt idx="189">
                  <c:v>26.7389424147309</c:v>
                </c:pt>
                <c:pt idx="190">
                  <c:v>26.842455324109299</c:v>
                </c:pt>
                <c:pt idx="191">
                  <c:v>26.951443843747601</c:v>
                </c:pt>
                <c:pt idx="192">
                  <c:v>27.065731316005301</c:v>
                </c:pt>
                <c:pt idx="193">
                  <c:v>27.1837773334864</c:v>
                </c:pt>
                <c:pt idx="194">
                  <c:v>27.3074901684375</c:v>
                </c:pt>
                <c:pt idx="195">
                  <c:v>27.436129013717402</c:v>
                </c:pt>
                <c:pt idx="196">
                  <c:v>27.5695205261826</c:v>
                </c:pt>
                <c:pt idx="197">
                  <c:v>27.707507108437301</c:v>
                </c:pt>
                <c:pt idx="198">
                  <c:v>27.849940117635199</c:v>
                </c:pt>
                <c:pt idx="199">
                  <c:v>27.9966794463433</c:v>
                </c:pt>
                <c:pt idx="200">
                  <c:v>28.147593161166199</c:v>
                </c:pt>
                <c:pt idx="201">
                  <c:v>28.3039557068596</c:v>
                </c:pt>
                <c:pt idx="202">
                  <c:v>28.463539834645101</c:v>
                </c:pt>
                <c:pt idx="203">
                  <c:v>28.6268251874484</c:v>
                </c:pt>
                <c:pt idx="204">
                  <c:v>28.793731499052001</c:v>
                </c:pt>
                <c:pt idx="205">
                  <c:v>28.9655951933868</c:v>
                </c:pt>
                <c:pt idx="206">
                  <c:v>29.140200953747801</c:v>
                </c:pt>
                <c:pt idx="207">
                  <c:v>29.3180684753709</c:v>
                </c:pt>
                <c:pt idx="208">
                  <c:v>29.500587328651399</c:v>
                </c:pt>
                <c:pt idx="209">
                  <c:v>29.6855455389634</c:v>
                </c:pt>
                <c:pt idx="210">
                  <c:v>29.873491047488599</c:v>
                </c:pt>
                <c:pt idx="211">
                  <c:v>30.065855464850401</c:v>
                </c:pt>
                <c:pt idx="212">
                  <c:v>30.260422238731199</c:v>
                </c:pt>
                <c:pt idx="213">
                  <c:v>30.459234226647698</c:v>
                </c:pt>
                <c:pt idx="214">
                  <c:v>30.6600793788649</c:v>
                </c:pt>
                <c:pt idx="215">
                  <c:v>30.8650357999012</c:v>
                </c:pt>
                <c:pt idx="216">
                  <c:v>31.0718853791887</c:v>
                </c:pt>
                <c:pt idx="217">
                  <c:v>31.282739632462899</c:v>
                </c:pt>
                <c:pt idx="218">
                  <c:v>31.495370993401501</c:v>
                </c:pt>
                <c:pt idx="219">
                  <c:v>31.7119231674269</c:v>
                </c:pt>
                <c:pt idx="220">
                  <c:v>31.930156185589102</c:v>
                </c:pt>
                <c:pt idx="221">
                  <c:v>32.152245126178997</c:v>
                </c:pt>
                <c:pt idx="222">
                  <c:v>32.3759350425983</c:v>
                </c:pt>
                <c:pt idx="223">
                  <c:v>32.603431874615403</c:v>
                </c:pt>
                <c:pt idx="224">
                  <c:v>32.832463436678403</c:v>
                </c:pt>
                <c:pt idx="225">
                  <c:v>33.065266250768303</c:v>
                </c:pt>
                <c:pt idx="226">
                  <c:v>33.301137670972899</c:v>
                </c:pt>
                <c:pt idx="227">
                  <c:v>33.538386457861499</c:v>
                </c:pt>
                <c:pt idx="228">
                  <c:v>33.779312802741401</c:v>
                </c:pt>
                <c:pt idx="229">
                  <c:v>34.021599504610002</c:v>
                </c:pt>
                <c:pt idx="230">
                  <c:v>34.267568102365402</c:v>
                </c:pt>
                <c:pt idx="231">
                  <c:v>34.516518665624503</c:v>
                </c:pt>
                <c:pt idx="232">
                  <c:v>34.766718089632903</c:v>
                </c:pt>
                <c:pt idx="233">
                  <c:v>35.020549828575099</c:v>
                </c:pt>
                <c:pt idx="234">
                  <c:v>35.275639227032997</c:v>
                </c:pt>
                <c:pt idx="235">
                  <c:v>35.534390271550897</c:v>
                </c:pt>
                <c:pt idx="236">
                  <c:v>35.796098573717501</c:v>
                </c:pt>
                <c:pt idx="237">
                  <c:v>36.058979997127501</c:v>
                </c:pt>
                <c:pt idx="238">
                  <c:v>36.3255006590351</c:v>
                </c:pt>
                <c:pt idx="239">
                  <c:v>36.594955484522998</c:v>
                </c:pt>
                <c:pt idx="240">
                  <c:v>36.8655294028759</c:v>
                </c:pt>
                <c:pt idx="241">
                  <c:v>37.139742719927597</c:v>
                </c:pt>
                <c:pt idx="242">
                  <c:v>37.416887206957597</c:v>
                </c:pt>
                <c:pt idx="243">
                  <c:v>37.695113859975201</c:v>
                </c:pt>
                <c:pt idx="244">
                  <c:v>37.976996814482099</c:v>
                </c:pt>
                <c:pt idx="245">
                  <c:v>38.261822994391999</c:v>
                </c:pt>
                <c:pt idx="246">
                  <c:v>38.547707029168997</c:v>
                </c:pt>
                <c:pt idx="247">
                  <c:v>38.837277081595303</c:v>
                </c:pt>
                <c:pt idx="248">
                  <c:v>39.129814004530303</c:v>
                </c:pt>
                <c:pt idx="249">
                  <c:v>39.423394000141897</c:v>
                </c:pt>
                <c:pt idx="250">
                  <c:v>39.720699838612099</c:v>
                </c:pt>
                <c:pt idx="251">
                  <c:v>40.021005390957001</c:v>
                </c:pt>
                <c:pt idx="252">
                  <c:v>40.324254120531997</c:v>
                </c:pt>
                <c:pt idx="253">
                  <c:v>40.628481776011903</c:v>
                </c:pt>
                <c:pt idx="254">
                  <c:v>40.936453942454698</c:v>
                </c:pt>
                <c:pt idx="255">
                  <c:v>41.247440081319702</c:v>
                </c:pt>
                <c:pt idx="256">
                  <c:v>41.559424231573601</c:v>
                </c:pt>
                <c:pt idx="257">
                  <c:v>41.875226065657998</c:v>
                </c:pt>
                <c:pt idx="258">
                  <c:v>42.194104625228299</c:v>
                </c:pt>
                <c:pt idx="259">
                  <c:v>42.516007473115401</c:v>
                </c:pt>
                <c:pt idx="260">
                  <c:v>42.838871900443401</c:v>
                </c:pt>
                <c:pt idx="261">
                  <c:v>43.165602124705998</c:v>
                </c:pt>
                <c:pt idx="262">
                  <c:v>43.4954499952361</c:v>
                </c:pt>
                <c:pt idx="263">
                  <c:v>43.826296500278801</c:v>
                </c:pt>
                <c:pt idx="264">
                  <c:v>44.161101566542598</c:v>
                </c:pt>
                <c:pt idx="265">
                  <c:v>44.499104769822303</c:v>
                </c:pt>
                <c:pt idx="266">
                  <c:v>44.840254320912798</c:v>
                </c:pt>
                <c:pt idx="267">
                  <c:v>45.182379673718799</c:v>
                </c:pt>
                <c:pt idx="268">
                  <c:v>45.528528872207197</c:v>
                </c:pt>
                <c:pt idx="269">
                  <c:v>45.877932877635502</c:v>
                </c:pt>
                <c:pt idx="270">
                  <c:v>46.230542766770697</c:v>
                </c:pt>
                <c:pt idx="271">
                  <c:v>46.584125075090803</c:v>
                </c:pt>
                <c:pt idx="272">
                  <c:v>46.941816273715197</c:v>
                </c:pt>
                <c:pt idx="273">
                  <c:v>47.302836600651098</c:v>
                </c:pt>
                <c:pt idx="274">
                  <c:v>47.667138353784701</c:v>
                </c:pt>
                <c:pt idx="275">
                  <c:v>48.032421617504198</c:v>
                </c:pt>
                <c:pt idx="276">
                  <c:v>48.401912612786603</c:v>
                </c:pt>
                <c:pt idx="277">
                  <c:v>48.774819469780198</c:v>
                </c:pt>
                <c:pt idx="278">
                  <c:v>49.151094691375299</c:v>
                </c:pt>
                <c:pt idx="279">
                  <c:v>49.528368836321903</c:v>
                </c:pt>
                <c:pt idx="280">
                  <c:v>49.909959794905703</c:v>
                </c:pt>
                <c:pt idx="281">
                  <c:v>50.295062632418301</c:v>
                </c:pt>
                <c:pt idx="282">
                  <c:v>50.683629413919697</c:v>
                </c:pt>
                <c:pt idx="283">
                  <c:v>51.073218341447301</c:v>
                </c:pt>
                <c:pt idx="284">
                  <c:v>51.467241282257199</c:v>
                </c:pt>
                <c:pt idx="285">
                  <c:v>51.864879531175198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166-4109-9725-795D820C6F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4443120"/>
        <c:axId val="994444752"/>
      </c:scatterChart>
      <c:valAx>
        <c:axId val="994443120"/>
        <c:scaling>
          <c:orientation val="minMax"/>
          <c:max val="2300"/>
          <c:min val="197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94444752"/>
        <c:crosses val="autoZero"/>
        <c:crossBetween val="midCat"/>
      </c:valAx>
      <c:valAx>
        <c:axId val="99444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9444312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199486435190354"/>
          <c:y val="5.8352320385380574E-2"/>
          <c:w val="0.6982221726024338"/>
          <c:h val="0.77827241395330082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'fig2'!$B$6:$B$291</c:f>
              <c:numCache>
                <c:formatCode>General</c:formatCode>
                <c:ptCount val="28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  <c:pt idx="36">
                  <c:v>2051</c:v>
                </c:pt>
                <c:pt idx="37">
                  <c:v>2052</c:v>
                </c:pt>
                <c:pt idx="38">
                  <c:v>2053</c:v>
                </c:pt>
                <c:pt idx="39">
                  <c:v>2054</c:v>
                </c:pt>
                <c:pt idx="40">
                  <c:v>2055</c:v>
                </c:pt>
                <c:pt idx="41">
                  <c:v>2056</c:v>
                </c:pt>
                <c:pt idx="42">
                  <c:v>2057</c:v>
                </c:pt>
                <c:pt idx="43">
                  <c:v>2058</c:v>
                </c:pt>
                <c:pt idx="44">
                  <c:v>2059</c:v>
                </c:pt>
                <c:pt idx="45">
                  <c:v>2060</c:v>
                </c:pt>
                <c:pt idx="46">
                  <c:v>2061</c:v>
                </c:pt>
                <c:pt idx="47">
                  <c:v>2062</c:v>
                </c:pt>
                <c:pt idx="48">
                  <c:v>2063</c:v>
                </c:pt>
                <c:pt idx="49">
                  <c:v>2064</c:v>
                </c:pt>
                <c:pt idx="50">
                  <c:v>2065</c:v>
                </c:pt>
                <c:pt idx="51">
                  <c:v>2066</c:v>
                </c:pt>
                <c:pt idx="52">
                  <c:v>2067</c:v>
                </c:pt>
                <c:pt idx="53">
                  <c:v>2068</c:v>
                </c:pt>
                <c:pt idx="54">
                  <c:v>2069</c:v>
                </c:pt>
                <c:pt idx="55">
                  <c:v>2070</c:v>
                </c:pt>
                <c:pt idx="56">
                  <c:v>2071</c:v>
                </c:pt>
                <c:pt idx="57">
                  <c:v>2072</c:v>
                </c:pt>
                <c:pt idx="58">
                  <c:v>2073</c:v>
                </c:pt>
                <c:pt idx="59">
                  <c:v>2074</c:v>
                </c:pt>
                <c:pt idx="60">
                  <c:v>2075</c:v>
                </c:pt>
                <c:pt idx="61">
                  <c:v>2076</c:v>
                </c:pt>
                <c:pt idx="62">
                  <c:v>2077</c:v>
                </c:pt>
                <c:pt idx="63">
                  <c:v>2078</c:v>
                </c:pt>
                <c:pt idx="64">
                  <c:v>2079</c:v>
                </c:pt>
                <c:pt idx="65">
                  <c:v>2080</c:v>
                </c:pt>
                <c:pt idx="66">
                  <c:v>2081</c:v>
                </c:pt>
                <c:pt idx="67">
                  <c:v>2082</c:v>
                </c:pt>
                <c:pt idx="68">
                  <c:v>2083</c:v>
                </c:pt>
                <c:pt idx="69">
                  <c:v>2084</c:v>
                </c:pt>
                <c:pt idx="70">
                  <c:v>2085</c:v>
                </c:pt>
                <c:pt idx="71">
                  <c:v>2086</c:v>
                </c:pt>
                <c:pt idx="72">
                  <c:v>2087</c:v>
                </c:pt>
                <c:pt idx="73">
                  <c:v>2088</c:v>
                </c:pt>
                <c:pt idx="74">
                  <c:v>2089</c:v>
                </c:pt>
                <c:pt idx="75">
                  <c:v>2090</c:v>
                </c:pt>
                <c:pt idx="76">
                  <c:v>2091</c:v>
                </c:pt>
                <c:pt idx="77">
                  <c:v>2092</c:v>
                </c:pt>
                <c:pt idx="78">
                  <c:v>2093</c:v>
                </c:pt>
                <c:pt idx="79">
                  <c:v>2094</c:v>
                </c:pt>
                <c:pt idx="80">
                  <c:v>2095</c:v>
                </c:pt>
                <c:pt idx="81">
                  <c:v>2096</c:v>
                </c:pt>
                <c:pt idx="82">
                  <c:v>2097</c:v>
                </c:pt>
                <c:pt idx="83">
                  <c:v>2098</c:v>
                </c:pt>
                <c:pt idx="84">
                  <c:v>2099</c:v>
                </c:pt>
                <c:pt idx="85">
                  <c:v>2100</c:v>
                </c:pt>
                <c:pt idx="86">
                  <c:v>2101</c:v>
                </c:pt>
                <c:pt idx="87">
                  <c:v>2102</c:v>
                </c:pt>
                <c:pt idx="88">
                  <c:v>2103</c:v>
                </c:pt>
                <c:pt idx="89">
                  <c:v>2104</c:v>
                </c:pt>
                <c:pt idx="90">
                  <c:v>2105</c:v>
                </c:pt>
                <c:pt idx="91">
                  <c:v>2106</c:v>
                </c:pt>
                <c:pt idx="92">
                  <c:v>2107</c:v>
                </c:pt>
                <c:pt idx="93">
                  <c:v>2108</c:v>
                </c:pt>
                <c:pt idx="94">
                  <c:v>2109</c:v>
                </c:pt>
                <c:pt idx="95">
                  <c:v>2110</c:v>
                </c:pt>
                <c:pt idx="96">
                  <c:v>2111</c:v>
                </c:pt>
                <c:pt idx="97">
                  <c:v>2112</c:v>
                </c:pt>
                <c:pt idx="98">
                  <c:v>2113</c:v>
                </c:pt>
                <c:pt idx="99">
                  <c:v>2114</c:v>
                </c:pt>
                <c:pt idx="100">
                  <c:v>2115</c:v>
                </c:pt>
                <c:pt idx="101">
                  <c:v>2116</c:v>
                </c:pt>
                <c:pt idx="102">
                  <c:v>2117</c:v>
                </c:pt>
                <c:pt idx="103">
                  <c:v>2118</c:v>
                </c:pt>
                <c:pt idx="104">
                  <c:v>2119</c:v>
                </c:pt>
                <c:pt idx="105">
                  <c:v>2120</c:v>
                </c:pt>
                <c:pt idx="106">
                  <c:v>2121</c:v>
                </c:pt>
                <c:pt idx="107">
                  <c:v>2122</c:v>
                </c:pt>
                <c:pt idx="108">
                  <c:v>2123</c:v>
                </c:pt>
                <c:pt idx="109">
                  <c:v>2124</c:v>
                </c:pt>
                <c:pt idx="110">
                  <c:v>2125</c:v>
                </c:pt>
                <c:pt idx="111">
                  <c:v>2126</c:v>
                </c:pt>
                <c:pt idx="112">
                  <c:v>2127</c:v>
                </c:pt>
                <c:pt idx="113">
                  <c:v>2128</c:v>
                </c:pt>
                <c:pt idx="114">
                  <c:v>2129</c:v>
                </c:pt>
                <c:pt idx="115">
                  <c:v>2130</c:v>
                </c:pt>
                <c:pt idx="116">
                  <c:v>2131</c:v>
                </c:pt>
                <c:pt idx="117">
                  <c:v>2132</c:v>
                </c:pt>
                <c:pt idx="118">
                  <c:v>2133</c:v>
                </c:pt>
                <c:pt idx="119">
                  <c:v>2134</c:v>
                </c:pt>
                <c:pt idx="120">
                  <c:v>2135</c:v>
                </c:pt>
                <c:pt idx="121">
                  <c:v>2136</c:v>
                </c:pt>
                <c:pt idx="122">
                  <c:v>2137</c:v>
                </c:pt>
                <c:pt idx="123">
                  <c:v>2138</c:v>
                </c:pt>
                <c:pt idx="124">
                  <c:v>2139</c:v>
                </c:pt>
                <c:pt idx="125">
                  <c:v>2140</c:v>
                </c:pt>
                <c:pt idx="126">
                  <c:v>2141</c:v>
                </c:pt>
                <c:pt idx="127">
                  <c:v>2142</c:v>
                </c:pt>
                <c:pt idx="128">
                  <c:v>2143</c:v>
                </c:pt>
                <c:pt idx="129">
                  <c:v>2144</c:v>
                </c:pt>
                <c:pt idx="130">
                  <c:v>2145</c:v>
                </c:pt>
                <c:pt idx="131">
                  <c:v>2146</c:v>
                </c:pt>
                <c:pt idx="132">
                  <c:v>2147</c:v>
                </c:pt>
                <c:pt idx="133">
                  <c:v>2148</c:v>
                </c:pt>
                <c:pt idx="134">
                  <c:v>2149</c:v>
                </c:pt>
                <c:pt idx="135">
                  <c:v>2150</c:v>
                </c:pt>
                <c:pt idx="136">
                  <c:v>2151</c:v>
                </c:pt>
                <c:pt idx="137">
                  <c:v>2152</c:v>
                </c:pt>
                <c:pt idx="138">
                  <c:v>2153</c:v>
                </c:pt>
                <c:pt idx="139">
                  <c:v>2154</c:v>
                </c:pt>
                <c:pt idx="140">
                  <c:v>2155</c:v>
                </c:pt>
                <c:pt idx="141">
                  <c:v>2156</c:v>
                </c:pt>
                <c:pt idx="142">
                  <c:v>2157</c:v>
                </c:pt>
                <c:pt idx="143">
                  <c:v>2158</c:v>
                </c:pt>
                <c:pt idx="144">
                  <c:v>2159</c:v>
                </c:pt>
                <c:pt idx="145">
                  <c:v>2160</c:v>
                </c:pt>
                <c:pt idx="146">
                  <c:v>2161</c:v>
                </c:pt>
                <c:pt idx="147">
                  <c:v>2162</c:v>
                </c:pt>
                <c:pt idx="148">
                  <c:v>2163</c:v>
                </c:pt>
                <c:pt idx="149">
                  <c:v>2164</c:v>
                </c:pt>
                <c:pt idx="150">
                  <c:v>2165</c:v>
                </c:pt>
                <c:pt idx="151">
                  <c:v>2166</c:v>
                </c:pt>
                <c:pt idx="152">
                  <c:v>2167</c:v>
                </c:pt>
                <c:pt idx="153">
                  <c:v>2168</c:v>
                </c:pt>
                <c:pt idx="154">
                  <c:v>2169</c:v>
                </c:pt>
                <c:pt idx="155">
                  <c:v>2170</c:v>
                </c:pt>
                <c:pt idx="156">
                  <c:v>2171</c:v>
                </c:pt>
                <c:pt idx="157">
                  <c:v>2172</c:v>
                </c:pt>
                <c:pt idx="158">
                  <c:v>2173</c:v>
                </c:pt>
                <c:pt idx="159">
                  <c:v>2174</c:v>
                </c:pt>
                <c:pt idx="160">
                  <c:v>2175</c:v>
                </c:pt>
                <c:pt idx="161">
                  <c:v>2176</c:v>
                </c:pt>
                <c:pt idx="162">
                  <c:v>2177</c:v>
                </c:pt>
                <c:pt idx="163">
                  <c:v>2178</c:v>
                </c:pt>
                <c:pt idx="164">
                  <c:v>2179</c:v>
                </c:pt>
                <c:pt idx="165">
                  <c:v>2180</c:v>
                </c:pt>
                <c:pt idx="166">
                  <c:v>2181</c:v>
                </c:pt>
                <c:pt idx="167">
                  <c:v>2182</c:v>
                </c:pt>
                <c:pt idx="168">
                  <c:v>2183</c:v>
                </c:pt>
                <c:pt idx="169">
                  <c:v>2184</c:v>
                </c:pt>
                <c:pt idx="170">
                  <c:v>2185</c:v>
                </c:pt>
                <c:pt idx="171">
                  <c:v>2186</c:v>
                </c:pt>
                <c:pt idx="172">
                  <c:v>2187</c:v>
                </c:pt>
                <c:pt idx="173">
                  <c:v>2188</c:v>
                </c:pt>
                <c:pt idx="174">
                  <c:v>2189</c:v>
                </c:pt>
                <c:pt idx="175">
                  <c:v>2190</c:v>
                </c:pt>
                <c:pt idx="176">
                  <c:v>2191</c:v>
                </c:pt>
                <c:pt idx="177">
                  <c:v>2192</c:v>
                </c:pt>
                <c:pt idx="178">
                  <c:v>2193</c:v>
                </c:pt>
                <c:pt idx="179">
                  <c:v>2194</c:v>
                </c:pt>
                <c:pt idx="180">
                  <c:v>2195</c:v>
                </c:pt>
                <c:pt idx="181">
                  <c:v>2196</c:v>
                </c:pt>
                <c:pt idx="182">
                  <c:v>2197</c:v>
                </c:pt>
                <c:pt idx="183">
                  <c:v>2198</c:v>
                </c:pt>
                <c:pt idx="184">
                  <c:v>2199</c:v>
                </c:pt>
                <c:pt idx="185">
                  <c:v>2200</c:v>
                </c:pt>
                <c:pt idx="186">
                  <c:v>2201</c:v>
                </c:pt>
                <c:pt idx="187">
                  <c:v>2202</c:v>
                </c:pt>
                <c:pt idx="188">
                  <c:v>2203</c:v>
                </c:pt>
                <c:pt idx="189">
                  <c:v>2204</c:v>
                </c:pt>
                <c:pt idx="190">
                  <c:v>2205</c:v>
                </c:pt>
                <c:pt idx="191">
                  <c:v>2206</c:v>
                </c:pt>
                <c:pt idx="192">
                  <c:v>2207</c:v>
                </c:pt>
                <c:pt idx="193">
                  <c:v>2208</c:v>
                </c:pt>
                <c:pt idx="194">
                  <c:v>2209</c:v>
                </c:pt>
                <c:pt idx="195">
                  <c:v>2210</c:v>
                </c:pt>
                <c:pt idx="196">
                  <c:v>2211</c:v>
                </c:pt>
                <c:pt idx="197">
                  <c:v>2212</c:v>
                </c:pt>
                <c:pt idx="198">
                  <c:v>2213</c:v>
                </c:pt>
                <c:pt idx="199">
                  <c:v>2214</c:v>
                </c:pt>
                <c:pt idx="200">
                  <c:v>2215</c:v>
                </c:pt>
                <c:pt idx="201">
                  <c:v>2216</c:v>
                </c:pt>
                <c:pt idx="202">
                  <c:v>2217</c:v>
                </c:pt>
                <c:pt idx="203">
                  <c:v>2218</c:v>
                </c:pt>
                <c:pt idx="204">
                  <c:v>2219</c:v>
                </c:pt>
                <c:pt idx="205">
                  <c:v>2220</c:v>
                </c:pt>
                <c:pt idx="206">
                  <c:v>2221</c:v>
                </c:pt>
                <c:pt idx="207">
                  <c:v>2222</c:v>
                </c:pt>
                <c:pt idx="208">
                  <c:v>2223</c:v>
                </c:pt>
                <c:pt idx="209">
                  <c:v>2224</c:v>
                </c:pt>
                <c:pt idx="210">
                  <c:v>2225</c:v>
                </c:pt>
                <c:pt idx="211">
                  <c:v>2226</c:v>
                </c:pt>
                <c:pt idx="212">
                  <c:v>2227</c:v>
                </c:pt>
                <c:pt idx="213">
                  <c:v>2228</c:v>
                </c:pt>
                <c:pt idx="214">
                  <c:v>2229</c:v>
                </c:pt>
                <c:pt idx="215">
                  <c:v>2230</c:v>
                </c:pt>
                <c:pt idx="216">
                  <c:v>2231</c:v>
                </c:pt>
                <c:pt idx="217">
                  <c:v>2232</c:v>
                </c:pt>
                <c:pt idx="218">
                  <c:v>2233</c:v>
                </c:pt>
                <c:pt idx="219">
                  <c:v>2234</c:v>
                </c:pt>
                <c:pt idx="220">
                  <c:v>2235</c:v>
                </c:pt>
                <c:pt idx="221">
                  <c:v>2236</c:v>
                </c:pt>
                <c:pt idx="222">
                  <c:v>2237</c:v>
                </c:pt>
                <c:pt idx="223">
                  <c:v>2238</c:v>
                </c:pt>
                <c:pt idx="224">
                  <c:v>2239</c:v>
                </c:pt>
                <c:pt idx="225">
                  <c:v>2240</c:v>
                </c:pt>
                <c:pt idx="226">
                  <c:v>2241</c:v>
                </c:pt>
                <c:pt idx="227">
                  <c:v>2242</c:v>
                </c:pt>
                <c:pt idx="228">
                  <c:v>2243</c:v>
                </c:pt>
                <c:pt idx="229">
                  <c:v>2244</c:v>
                </c:pt>
                <c:pt idx="230">
                  <c:v>2245</c:v>
                </c:pt>
                <c:pt idx="231">
                  <c:v>2246</c:v>
                </c:pt>
                <c:pt idx="232">
                  <c:v>2247</c:v>
                </c:pt>
                <c:pt idx="233">
                  <c:v>2248</c:v>
                </c:pt>
                <c:pt idx="234">
                  <c:v>2249</c:v>
                </c:pt>
                <c:pt idx="235">
                  <c:v>2250</c:v>
                </c:pt>
                <c:pt idx="236">
                  <c:v>2251</c:v>
                </c:pt>
                <c:pt idx="237">
                  <c:v>2252</c:v>
                </c:pt>
                <c:pt idx="238">
                  <c:v>2253</c:v>
                </c:pt>
                <c:pt idx="239">
                  <c:v>2254</c:v>
                </c:pt>
                <c:pt idx="240">
                  <c:v>2255</c:v>
                </c:pt>
                <c:pt idx="241">
                  <c:v>2256</c:v>
                </c:pt>
                <c:pt idx="242">
                  <c:v>2257</c:v>
                </c:pt>
                <c:pt idx="243">
                  <c:v>2258</c:v>
                </c:pt>
                <c:pt idx="244">
                  <c:v>2259</c:v>
                </c:pt>
                <c:pt idx="245">
                  <c:v>2260</c:v>
                </c:pt>
                <c:pt idx="246">
                  <c:v>2261</c:v>
                </c:pt>
                <c:pt idx="247">
                  <c:v>2262</c:v>
                </c:pt>
                <c:pt idx="248">
                  <c:v>2263</c:v>
                </c:pt>
                <c:pt idx="249">
                  <c:v>2264</c:v>
                </c:pt>
                <c:pt idx="250">
                  <c:v>2265</c:v>
                </c:pt>
                <c:pt idx="251">
                  <c:v>2266</c:v>
                </c:pt>
                <c:pt idx="252">
                  <c:v>2267</c:v>
                </c:pt>
                <c:pt idx="253">
                  <c:v>2268</c:v>
                </c:pt>
                <c:pt idx="254">
                  <c:v>2269</c:v>
                </c:pt>
                <c:pt idx="255">
                  <c:v>2270</c:v>
                </c:pt>
                <c:pt idx="256">
                  <c:v>2271</c:v>
                </c:pt>
                <c:pt idx="257">
                  <c:v>2272</c:v>
                </c:pt>
                <c:pt idx="258">
                  <c:v>2273</c:v>
                </c:pt>
                <c:pt idx="259">
                  <c:v>2274</c:v>
                </c:pt>
                <c:pt idx="260">
                  <c:v>2275</c:v>
                </c:pt>
                <c:pt idx="261">
                  <c:v>2276</c:v>
                </c:pt>
                <c:pt idx="262">
                  <c:v>2277</c:v>
                </c:pt>
                <c:pt idx="263">
                  <c:v>2278</c:v>
                </c:pt>
                <c:pt idx="264">
                  <c:v>2279</c:v>
                </c:pt>
                <c:pt idx="265">
                  <c:v>2280</c:v>
                </c:pt>
                <c:pt idx="266">
                  <c:v>2281</c:v>
                </c:pt>
                <c:pt idx="267">
                  <c:v>2282</c:v>
                </c:pt>
                <c:pt idx="268">
                  <c:v>2283</c:v>
                </c:pt>
                <c:pt idx="269">
                  <c:v>2284</c:v>
                </c:pt>
                <c:pt idx="270">
                  <c:v>2285</c:v>
                </c:pt>
                <c:pt idx="271">
                  <c:v>2286</c:v>
                </c:pt>
                <c:pt idx="272">
                  <c:v>2287</c:v>
                </c:pt>
                <c:pt idx="273">
                  <c:v>2288</c:v>
                </c:pt>
                <c:pt idx="274">
                  <c:v>2289</c:v>
                </c:pt>
                <c:pt idx="275">
                  <c:v>2290</c:v>
                </c:pt>
                <c:pt idx="276">
                  <c:v>2291</c:v>
                </c:pt>
                <c:pt idx="277">
                  <c:v>2292</c:v>
                </c:pt>
                <c:pt idx="278">
                  <c:v>2293</c:v>
                </c:pt>
                <c:pt idx="279">
                  <c:v>2294</c:v>
                </c:pt>
                <c:pt idx="280">
                  <c:v>2295</c:v>
                </c:pt>
                <c:pt idx="281">
                  <c:v>2296</c:v>
                </c:pt>
                <c:pt idx="282">
                  <c:v>2297</c:v>
                </c:pt>
                <c:pt idx="283">
                  <c:v>2298</c:v>
                </c:pt>
                <c:pt idx="284">
                  <c:v>2299</c:v>
                </c:pt>
                <c:pt idx="285">
                  <c:v>2300</c:v>
                </c:pt>
              </c:numCache>
            </c:numRef>
          </c:xVal>
          <c:yVal>
            <c:numRef>
              <c:f>'fig2'!$X$6:$X$291</c:f>
              <c:numCache>
                <c:formatCode>General</c:formatCode>
                <c:ptCount val="286"/>
                <c:pt idx="0">
                  <c:v>336.54513023266401</c:v>
                </c:pt>
                <c:pt idx="1">
                  <c:v>336.54513023266401</c:v>
                </c:pt>
                <c:pt idx="2">
                  <c:v>336.54513023266401</c:v>
                </c:pt>
                <c:pt idx="3">
                  <c:v>336.54513023266401</c:v>
                </c:pt>
                <c:pt idx="4">
                  <c:v>336.54513023266401</c:v>
                </c:pt>
                <c:pt idx="5">
                  <c:v>335.21771397701502</c:v>
                </c:pt>
                <c:pt idx="6">
                  <c:v>333.91040122757698</c:v>
                </c:pt>
                <c:pt idx="7">
                  <c:v>332.61909534906601</c:v>
                </c:pt>
                <c:pt idx="8">
                  <c:v>331.34068392485699</c:v>
                </c:pt>
                <c:pt idx="9">
                  <c:v>330.07292303961202</c:v>
                </c:pt>
                <c:pt idx="10">
                  <c:v>328.81434956236097</c:v>
                </c:pt>
                <c:pt idx="11">
                  <c:v>327.56418414156201</c:v>
                </c:pt>
                <c:pt idx="12">
                  <c:v>326.34937630445501</c:v>
                </c:pt>
                <c:pt idx="13">
                  <c:v>324.98882438106898</c:v>
                </c:pt>
                <c:pt idx="14">
                  <c:v>323.55743015274902</c:v>
                </c:pt>
                <c:pt idx="15">
                  <c:v>321.88341622847503</c:v>
                </c:pt>
                <c:pt idx="16">
                  <c:v>320.06845000394702</c:v>
                </c:pt>
                <c:pt idx="17">
                  <c:v>318.01641122222702</c:v>
                </c:pt>
                <c:pt idx="18">
                  <c:v>315.71104566667998</c:v>
                </c:pt>
                <c:pt idx="19">
                  <c:v>313.144773625911</c:v>
                </c:pt>
                <c:pt idx="20">
                  <c:v>310.318254294128</c:v>
                </c:pt>
                <c:pt idx="21">
                  <c:v>307.84936073371</c:v>
                </c:pt>
                <c:pt idx="22">
                  <c:v>304.06762862609298</c:v>
                </c:pt>
                <c:pt idx="23">
                  <c:v>301.15525695906001</c:v>
                </c:pt>
                <c:pt idx="24">
                  <c:v>297.52197217230702</c:v>
                </c:pt>
                <c:pt idx="25">
                  <c:v>293.80508118360802</c:v>
                </c:pt>
                <c:pt idx="26">
                  <c:v>289.92664424635899</c:v>
                </c:pt>
                <c:pt idx="27">
                  <c:v>285.91812491462503</c:v>
                </c:pt>
                <c:pt idx="28">
                  <c:v>281.90926284827498</c:v>
                </c:pt>
                <c:pt idx="29">
                  <c:v>277.814562942024</c:v>
                </c:pt>
                <c:pt idx="30">
                  <c:v>273.663857574779</c:v>
                </c:pt>
                <c:pt idx="31">
                  <c:v>269.48452470874997</c:v>
                </c:pt>
                <c:pt idx="32">
                  <c:v>265.40103199096399</c:v>
                </c:pt>
                <c:pt idx="33">
                  <c:v>261.31668495031499</c:v>
                </c:pt>
                <c:pt idx="34">
                  <c:v>257.253126535761</c:v>
                </c:pt>
                <c:pt idx="35">
                  <c:v>253.582985334456</c:v>
                </c:pt>
                <c:pt idx="36">
                  <c:v>249.74867826129301</c:v>
                </c:pt>
                <c:pt idx="37">
                  <c:v>246.05479650885999</c:v>
                </c:pt>
                <c:pt idx="38">
                  <c:v>242.40311974647301</c:v>
                </c:pt>
                <c:pt idx="39">
                  <c:v>238.807970072182</c:v>
                </c:pt>
                <c:pt idx="40">
                  <c:v>235.28091615645201</c:v>
                </c:pt>
                <c:pt idx="41">
                  <c:v>231.92122525817899</c:v>
                </c:pt>
                <c:pt idx="42">
                  <c:v>228.628614416289</c:v>
                </c:pt>
                <c:pt idx="43">
                  <c:v>225.41116358251</c:v>
                </c:pt>
                <c:pt idx="44">
                  <c:v>222.275045745689</c:v>
                </c:pt>
                <c:pt idx="45">
                  <c:v>219.30955931906101</c:v>
                </c:pt>
                <c:pt idx="46">
                  <c:v>216.58559959096601</c:v>
                </c:pt>
                <c:pt idx="47">
                  <c:v>213.828829629398</c:v>
                </c:pt>
                <c:pt idx="48">
                  <c:v>211.14606352837399</c:v>
                </c:pt>
                <c:pt idx="49">
                  <c:v>208.61848282991701</c:v>
                </c:pt>
                <c:pt idx="50">
                  <c:v>206.079837981758</c:v>
                </c:pt>
                <c:pt idx="51">
                  <c:v>203.69898000165301</c:v>
                </c:pt>
                <c:pt idx="52">
                  <c:v>201.38758206558899</c:v>
                </c:pt>
                <c:pt idx="53">
                  <c:v>199.14722528270201</c:v>
                </c:pt>
                <c:pt idx="54">
                  <c:v>196.97888829793601</c:v>
                </c:pt>
                <c:pt idx="55">
                  <c:v>194.882870297556</c:v>
                </c:pt>
                <c:pt idx="56">
                  <c:v>192.85892569340601</c:v>
                </c:pt>
                <c:pt idx="57">
                  <c:v>190.90637765432299</c:v>
                </c:pt>
                <c:pt idx="58">
                  <c:v>189.02421260022999</c:v>
                </c:pt>
                <c:pt idx="59">
                  <c:v>187.211158240477</c:v>
                </c:pt>
                <c:pt idx="60">
                  <c:v>185.46574755674601</c:v>
                </c:pt>
                <c:pt idx="61">
                  <c:v>183.78637089715099</c:v>
                </c:pt>
                <c:pt idx="62">
                  <c:v>182.17131809613699</c:v>
                </c:pt>
                <c:pt idx="63">
                  <c:v>180.61881228532599</c:v>
                </c:pt>
                <c:pt idx="64">
                  <c:v>179.12703682564199</c:v>
                </c:pt>
                <c:pt idx="65">
                  <c:v>177.63486641082801</c:v>
                </c:pt>
                <c:pt idx="66">
                  <c:v>176.26707776135299</c:v>
                </c:pt>
                <c:pt idx="67">
                  <c:v>174.89624704253399</c:v>
                </c:pt>
                <c:pt idx="68">
                  <c:v>173.64253221618901</c:v>
                </c:pt>
                <c:pt idx="69">
                  <c:v>172.38314876613001</c:v>
                </c:pt>
                <c:pt idx="70">
                  <c:v>171.17982797219099</c:v>
                </c:pt>
                <c:pt idx="71">
                  <c:v>170.03015494655</c:v>
                </c:pt>
                <c:pt idx="72">
                  <c:v>168.93150594081999</c:v>
                </c:pt>
                <c:pt idx="73">
                  <c:v>167.88146573669101</c:v>
                </c:pt>
                <c:pt idx="74">
                  <c:v>166.82667232569199</c:v>
                </c:pt>
                <c:pt idx="75">
                  <c:v>165.82328754031099</c:v>
                </c:pt>
                <c:pt idx="76">
                  <c:v>164.91805471936499</c:v>
                </c:pt>
                <c:pt idx="77">
                  <c:v>164.00311276629199</c:v>
                </c:pt>
                <c:pt idx="78">
                  <c:v>163.08383268641199</c:v>
                </c:pt>
                <c:pt idx="79">
                  <c:v>162.25989544369699</c:v>
                </c:pt>
                <c:pt idx="80">
                  <c:v>161.42836111313801</c:v>
                </c:pt>
                <c:pt idx="81">
                  <c:v>160.685276700359</c:v>
                </c:pt>
                <c:pt idx="82">
                  <c:v>159.93125165176599</c:v>
                </c:pt>
                <c:pt idx="83">
                  <c:v>158.83959735481</c:v>
                </c:pt>
                <c:pt idx="84">
                  <c:v>158.52063166519599</c:v>
                </c:pt>
                <c:pt idx="85">
                  <c:v>157.79223061198999</c:v>
                </c:pt>
                <c:pt idx="86">
                  <c:v>156.844009796031</c:v>
                </c:pt>
                <c:pt idx="87">
                  <c:v>156.20481299817999</c:v>
                </c:pt>
                <c:pt idx="88">
                  <c:v>155.60310888329499</c:v>
                </c:pt>
                <c:pt idx="89">
                  <c:v>154.99129365187801</c:v>
                </c:pt>
                <c:pt idx="90">
                  <c:v>154.45546937675701</c:v>
                </c:pt>
                <c:pt idx="91">
                  <c:v>153.90640536390401</c:v>
                </c:pt>
                <c:pt idx="92">
                  <c:v>153.38754715670501</c:v>
                </c:pt>
                <c:pt idx="93">
                  <c:v>152.89720719401501</c:v>
                </c:pt>
                <c:pt idx="94">
                  <c:v>152.43335247768201</c:v>
                </c:pt>
                <c:pt idx="95">
                  <c:v>151.95518134129699</c:v>
                </c:pt>
                <c:pt idx="96">
                  <c:v>151.542869752896</c:v>
                </c:pt>
                <c:pt idx="97">
                  <c:v>151.11396388078401</c:v>
                </c:pt>
                <c:pt idx="98">
                  <c:v>150.70884010601301</c:v>
                </c:pt>
                <c:pt idx="99">
                  <c:v>150.32628804673101</c:v>
                </c:pt>
                <c:pt idx="100">
                  <c:v>149.551284737098</c:v>
                </c:pt>
                <c:pt idx="101">
                  <c:v>149.551284737098</c:v>
                </c:pt>
                <c:pt idx="102">
                  <c:v>148.77838235041901</c:v>
                </c:pt>
                <c:pt idx="103">
                  <c:v>148.46214516017599</c:v>
                </c:pt>
                <c:pt idx="104">
                  <c:v>148.131908638006</c:v>
                </c:pt>
                <c:pt idx="105">
                  <c:v>147.81971770013899</c:v>
                </c:pt>
                <c:pt idx="106">
                  <c:v>147.52468243163199</c:v>
                </c:pt>
                <c:pt idx="107">
                  <c:v>147.210238172354</c:v>
                </c:pt>
                <c:pt idx="108">
                  <c:v>146.94892096866499</c:v>
                </c:pt>
                <c:pt idx="109">
                  <c:v>146.666703635435</c:v>
                </c:pt>
                <c:pt idx="110">
                  <c:v>146.43453428641399</c:v>
                </c:pt>
                <c:pt idx="111">
                  <c:v>146.17977971669001</c:v>
                </c:pt>
                <c:pt idx="112">
                  <c:v>145.938545435675</c:v>
                </c:pt>
                <c:pt idx="113">
                  <c:v>145.710326114477</c:v>
                </c:pt>
                <c:pt idx="114">
                  <c:v>145.49410537474</c:v>
                </c:pt>
                <c:pt idx="115">
                  <c:v>145.288958551614</c:v>
                </c:pt>
                <c:pt idx="116">
                  <c:v>145.09404801291399</c:v>
                </c:pt>
                <c:pt idx="117">
                  <c:v>144.90861205878201</c:v>
                </c:pt>
                <c:pt idx="118">
                  <c:v>144.747889153507</c:v>
                </c:pt>
                <c:pt idx="119">
                  <c:v>144.57654285768999</c:v>
                </c:pt>
                <c:pt idx="120">
                  <c:v>144.458099754605</c:v>
                </c:pt>
                <c:pt idx="121">
                  <c:v>144.32380161138499</c:v>
                </c:pt>
                <c:pt idx="122">
                  <c:v>143.789170773471</c:v>
                </c:pt>
                <c:pt idx="123">
                  <c:v>143.789170773471</c:v>
                </c:pt>
                <c:pt idx="124">
                  <c:v>143.24829639713101</c:v>
                </c:pt>
                <c:pt idx="125">
                  <c:v>143.147793715153</c:v>
                </c:pt>
                <c:pt idx="126">
                  <c:v>143.06095670566401</c:v>
                </c:pt>
                <c:pt idx="127">
                  <c:v>143.06095670566401</c:v>
                </c:pt>
                <c:pt idx="128">
                  <c:v>143.06095670566401</c:v>
                </c:pt>
                <c:pt idx="129">
                  <c:v>143.06095670566401</c:v>
                </c:pt>
                <c:pt idx="130">
                  <c:v>143.06095670566401</c:v>
                </c:pt>
                <c:pt idx="131">
                  <c:v>143.06095670566401</c:v>
                </c:pt>
                <c:pt idx="132">
                  <c:v>143.06095670566401</c:v>
                </c:pt>
                <c:pt idx="133">
                  <c:v>143.06095670566401</c:v>
                </c:pt>
                <c:pt idx="134">
                  <c:v>143.06095670566401</c:v>
                </c:pt>
                <c:pt idx="135">
                  <c:v>143.06095670566401</c:v>
                </c:pt>
                <c:pt idx="136">
                  <c:v>143.06095670566401</c:v>
                </c:pt>
                <c:pt idx="137">
                  <c:v>143.06095670566401</c:v>
                </c:pt>
                <c:pt idx="138">
                  <c:v>143.06095670566401</c:v>
                </c:pt>
                <c:pt idx="139">
                  <c:v>143.06095670566401</c:v>
                </c:pt>
                <c:pt idx="140">
                  <c:v>143.06095670566401</c:v>
                </c:pt>
                <c:pt idx="141">
                  <c:v>143.04541646877399</c:v>
                </c:pt>
                <c:pt idx="142">
                  <c:v>143.041986866728</c:v>
                </c:pt>
                <c:pt idx="143">
                  <c:v>142.99052389190999</c:v>
                </c:pt>
                <c:pt idx="144">
                  <c:v>142.92701929510901</c:v>
                </c:pt>
                <c:pt idx="145">
                  <c:v>142.853705952154</c:v>
                </c:pt>
                <c:pt idx="146">
                  <c:v>142.77212806903</c:v>
                </c:pt>
                <c:pt idx="147">
                  <c:v>142.713410484088</c:v>
                </c:pt>
                <c:pt idx="148">
                  <c:v>142.614244398556</c:v>
                </c:pt>
                <c:pt idx="149">
                  <c:v>142.51061247440501</c:v>
                </c:pt>
                <c:pt idx="150">
                  <c:v>142.40372559797299</c:v>
                </c:pt>
                <c:pt idx="151">
                  <c:v>142.32424752391699</c:v>
                </c:pt>
                <c:pt idx="152">
                  <c:v>142.207709955882</c:v>
                </c:pt>
                <c:pt idx="153">
                  <c:v>142.207709955882</c:v>
                </c:pt>
                <c:pt idx="154">
                  <c:v>141.63710116227099</c:v>
                </c:pt>
                <c:pt idx="155">
                  <c:v>141.63710116227099</c:v>
                </c:pt>
                <c:pt idx="156">
                  <c:v>141.03387842644599</c:v>
                </c:pt>
                <c:pt idx="157">
                  <c:v>141.03387842644599</c:v>
                </c:pt>
                <c:pt idx="158">
                  <c:v>140.430281135668</c:v>
                </c:pt>
                <c:pt idx="159">
                  <c:v>140.430281135668</c:v>
                </c:pt>
                <c:pt idx="160">
                  <c:v>139.86229652278701</c:v>
                </c:pt>
                <c:pt idx="161">
                  <c:v>139.86229652278701</c:v>
                </c:pt>
                <c:pt idx="162">
                  <c:v>139.29537146248401</c:v>
                </c:pt>
                <c:pt idx="163">
                  <c:v>139.29537146248401</c:v>
                </c:pt>
                <c:pt idx="164">
                  <c:v>138.699934434059</c:v>
                </c:pt>
                <c:pt idx="165">
                  <c:v>138.699934434059</c:v>
                </c:pt>
                <c:pt idx="166">
                  <c:v>138.106541525914</c:v>
                </c:pt>
                <c:pt idx="167">
                  <c:v>138.106541525914</c:v>
                </c:pt>
                <c:pt idx="168">
                  <c:v>137.549715768092</c:v>
                </c:pt>
                <c:pt idx="169">
                  <c:v>137.549715768092</c:v>
                </c:pt>
                <c:pt idx="170">
                  <c:v>136.99500460570499</c:v>
                </c:pt>
                <c:pt idx="171">
                  <c:v>136.99500460570499</c:v>
                </c:pt>
                <c:pt idx="172">
                  <c:v>136.41307476932701</c:v>
                </c:pt>
                <c:pt idx="173">
                  <c:v>136.41307476932701</c:v>
                </c:pt>
                <c:pt idx="174">
                  <c:v>135.867519931061</c:v>
                </c:pt>
                <c:pt idx="175">
                  <c:v>135.867519931061</c:v>
                </c:pt>
                <c:pt idx="176">
                  <c:v>135.323980533926</c:v>
                </c:pt>
                <c:pt idx="177">
                  <c:v>135.19409991327001</c:v>
                </c:pt>
                <c:pt idx="178">
                  <c:v>135.072286682173</c:v>
                </c:pt>
                <c:pt idx="179">
                  <c:v>135.072286682173</c:v>
                </c:pt>
                <c:pt idx="180">
                  <c:v>134.53699054290601</c:v>
                </c:pt>
                <c:pt idx="181">
                  <c:v>134.41187755614499</c:v>
                </c:pt>
                <c:pt idx="182">
                  <c:v>134.29456969777999</c:v>
                </c:pt>
                <c:pt idx="183">
                  <c:v>134.208009249117</c:v>
                </c:pt>
                <c:pt idx="184">
                  <c:v>134.090875328788</c:v>
                </c:pt>
                <c:pt idx="185">
                  <c:v>133.97607985560199</c:v>
                </c:pt>
                <c:pt idx="186">
                  <c:v>133.89188894570501</c:v>
                </c:pt>
                <c:pt idx="187">
                  <c:v>133.777294246862</c:v>
                </c:pt>
                <c:pt idx="188">
                  <c:v>133.66506628029401</c:v>
                </c:pt>
                <c:pt idx="189">
                  <c:v>133.555346625168</c:v>
                </c:pt>
                <c:pt idx="190">
                  <c:v>133.47583743322301</c:v>
                </c:pt>
                <c:pt idx="191">
                  <c:v>133.36597332680699</c:v>
                </c:pt>
                <c:pt idx="192">
                  <c:v>133.25831754097101</c:v>
                </c:pt>
                <c:pt idx="193">
                  <c:v>133.18085873328201</c:v>
                </c:pt>
                <c:pt idx="194">
                  <c:v>133.073257345771</c:v>
                </c:pt>
                <c:pt idx="195">
                  <c:v>132.967933981984</c:v>
                </c:pt>
                <c:pt idx="196">
                  <c:v>132.89275524412801</c:v>
                </c:pt>
                <c:pt idx="197">
                  <c:v>132.78761368681401</c:v>
                </c:pt>
                <c:pt idx="198">
                  <c:v>132.684785665313</c:v>
                </c:pt>
                <c:pt idx="199">
                  <c:v>132.612018109844</c:v>
                </c:pt>
                <c:pt idx="200">
                  <c:v>132.509440660249</c:v>
                </c:pt>
                <c:pt idx="201">
                  <c:v>132.40918630578901</c:v>
                </c:pt>
                <c:pt idx="202">
                  <c:v>132.33888580979601</c:v>
                </c:pt>
                <c:pt idx="203">
                  <c:v>132.238906763344</c:v>
                </c:pt>
                <c:pt idx="204">
                  <c:v>132.141241529204</c:v>
                </c:pt>
                <c:pt idx="205">
                  <c:v>132.073408957515</c:v>
                </c:pt>
                <c:pt idx="206">
                  <c:v>131.97601247844401</c:v>
                </c:pt>
                <c:pt idx="207">
                  <c:v>131.880907816985</c:v>
                </c:pt>
                <c:pt idx="208">
                  <c:v>131.815506525258</c:v>
                </c:pt>
                <c:pt idx="209">
                  <c:v>131.72064366514701</c:v>
                </c:pt>
                <c:pt idx="210">
                  <c:v>131.62804301740999</c:v>
                </c:pt>
                <c:pt idx="211">
                  <c:v>131.568970958905</c:v>
                </c:pt>
                <c:pt idx="212">
                  <c:v>131.483814121319</c:v>
                </c:pt>
                <c:pt idx="213">
                  <c:v>131.40325276729999</c:v>
                </c:pt>
                <c:pt idx="214">
                  <c:v>131.35357748264801</c:v>
                </c:pt>
                <c:pt idx="215">
                  <c:v>131.27591622393399</c:v>
                </c:pt>
                <c:pt idx="216">
                  <c:v>131.200898932228</c:v>
                </c:pt>
                <c:pt idx="217">
                  <c:v>131.128167347356</c:v>
                </c:pt>
                <c:pt idx="218">
                  <c:v>131.083804006691</c:v>
                </c:pt>
                <c:pt idx="219">
                  <c:v>131.00964652075399</c:v>
                </c:pt>
                <c:pt idx="220">
                  <c:v>130.93639793782799</c:v>
                </c:pt>
                <c:pt idx="221">
                  <c:v>130.863977118105</c:v>
                </c:pt>
                <c:pt idx="222">
                  <c:v>130.818669359838</c:v>
                </c:pt>
                <c:pt idx="223">
                  <c:v>130.742658434296</c:v>
                </c:pt>
                <c:pt idx="224">
                  <c:v>130.66679237150399</c:v>
                </c:pt>
                <c:pt idx="225">
                  <c:v>130.591176274426</c:v>
                </c:pt>
                <c:pt idx="226">
                  <c:v>130.515594231828</c:v>
                </c:pt>
                <c:pt idx="227">
                  <c:v>130.466523530822</c:v>
                </c:pt>
                <c:pt idx="228">
                  <c:v>130.386373429467</c:v>
                </c:pt>
                <c:pt idx="229">
                  <c:v>130.30614316969601</c:v>
                </c:pt>
                <c:pt idx="230">
                  <c:v>130.226075777993</c:v>
                </c:pt>
                <c:pt idx="231">
                  <c:v>130.14607153586999</c:v>
                </c:pt>
                <c:pt idx="232">
                  <c:v>130.06605746249301</c:v>
                </c:pt>
                <c:pt idx="233">
                  <c:v>130.01260213893499</c:v>
                </c:pt>
                <c:pt idx="234">
                  <c:v>129.92825996320801</c:v>
                </c:pt>
                <c:pt idx="235">
                  <c:v>129.84409251269801</c:v>
                </c:pt>
                <c:pt idx="236">
                  <c:v>129.760398227265</c:v>
                </c:pt>
                <c:pt idx="237">
                  <c:v>129.67711743909501</c:v>
                </c:pt>
                <c:pt idx="238">
                  <c:v>129.594203145497</c:v>
                </c:pt>
                <c:pt idx="239">
                  <c:v>129.511621529347</c:v>
                </c:pt>
                <c:pt idx="240">
                  <c:v>129.42934916836899</c:v>
                </c:pt>
                <c:pt idx="241">
                  <c:v>129.34737066394999</c:v>
                </c:pt>
                <c:pt idx="242">
                  <c:v>129.265676671183</c:v>
                </c:pt>
                <c:pt idx="243">
                  <c:v>129.184920102832</c:v>
                </c:pt>
                <c:pt idx="244">
                  <c:v>129.13137461945399</c:v>
                </c:pt>
                <c:pt idx="245">
                  <c:v>129.04793211494999</c:v>
                </c:pt>
                <c:pt idx="246">
                  <c:v>128.96533557348201</c:v>
                </c:pt>
                <c:pt idx="247">
                  <c:v>128.88379343508601</c:v>
                </c:pt>
                <c:pt idx="248">
                  <c:v>128.80316630239599</c:v>
                </c:pt>
                <c:pt idx="249">
                  <c:v>128.72333453483401</c:v>
                </c:pt>
                <c:pt idx="250">
                  <c:v>128.64419896911701</c:v>
                </c:pt>
                <c:pt idx="251">
                  <c:v>128.56567819050599</c:v>
                </c:pt>
                <c:pt idx="252">
                  <c:v>128.487706070755</c:v>
                </c:pt>
                <c:pt idx="253">
                  <c:v>128.410229581679</c:v>
                </c:pt>
                <c:pt idx="254">
                  <c:v>128.333206858213</c:v>
                </c:pt>
                <c:pt idx="255">
                  <c:v>128.25660548725</c:v>
                </c:pt>
                <c:pt idx="256">
                  <c:v>128.18040100078599</c:v>
                </c:pt>
                <c:pt idx="257">
                  <c:v>128.104575553883</c:v>
                </c:pt>
                <c:pt idx="258">
                  <c:v>128.02911676962</c:v>
                </c:pt>
                <c:pt idx="259">
                  <c:v>127.954016734695</c:v>
                </c:pt>
                <c:pt idx="260">
                  <c:v>127.879271130603</c:v>
                </c:pt>
                <c:pt idx="261">
                  <c:v>127.800282948081</c:v>
                </c:pt>
                <c:pt idx="262">
                  <c:v>127.717943563934</c:v>
                </c:pt>
                <c:pt idx="263">
                  <c:v>127.633083614797</c:v>
                </c:pt>
                <c:pt idx="264">
                  <c:v>127.546463172581</c:v>
                </c:pt>
                <c:pt idx="265">
                  <c:v>127.458763132909</c:v>
                </c:pt>
                <c:pt idx="266">
                  <c:v>127.370586653591</c:v>
                </c:pt>
                <c:pt idx="267">
                  <c:v>127.282461862633</c:v>
                </c:pt>
                <c:pt idx="268">
                  <c:v>127.194845490343</c:v>
                </c:pt>
                <c:pt idx="269">
                  <c:v>127.108127184396</c:v>
                </c:pt>
                <c:pt idx="270">
                  <c:v>127.022634291985</c:v>
                </c:pt>
                <c:pt idx="271">
                  <c:v>126.938636921314</c:v>
                </c:pt>
                <c:pt idx="272">
                  <c:v>126.856353124149</c:v>
                </c:pt>
                <c:pt idx="273">
                  <c:v>126.77595406988399</c:v>
                </c:pt>
                <c:pt idx="274">
                  <c:v>126.69756907441401</c:v>
                </c:pt>
                <c:pt idx="275">
                  <c:v>126.62129189519599</c:v>
                </c:pt>
                <c:pt idx="276">
                  <c:v>126.547197393449</c:v>
                </c:pt>
                <c:pt idx="277">
                  <c:v>126.47533959206</c:v>
                </c:pt>
                <c:pt idx="278">
                  <c:v>126.40575431976301</c:v>
                </c:pt>
                <c:pt idx="279">
                  <c:v>126.338461697958</c:v>
                </c:pt>
                <c:pt idx="280">
                  <c:v>126.273468425792</c:v>
                </c:pt>
                <c:pt idx="281">
                  <c:v>126.210769868539</c:v>
                </c:pt>
                <c:pt idx="282">
                  <c:v>126.150351955659</c:v>
                </c:pt>
                <c:pt idx="283">
                  <c:v>126.092192895799</c:v>
                </c:pt>
                <c:pt idx="284">
                  <c:v>126.036264716782</c:v>
                </c:pt>
                <c:pt idx="285">
                  <c:v>125.98253463936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FD-4D23-B345-F5F9191C0B44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'fig2'!$B$6:$B$291</c:f>
              <c:numCache>
                <c:formatCode>General</c:formatCode>
                <c:ptCount val="28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  <c:pt idx="36">
                  <c:v>2051</c:v>
                </c:pt>
                <c:pt idx="37">
                  <c:v>2052</c:v>
                </c:pt>
                <c:pt idx="38">
                  <c:v>2053</c:v>
                </c:pt>
                <c:pt idx="39">
                  <c:v>2054</c:v>
                </c:pt>
                <c:pt idx="40">
                  <c:v>2055</c:v>
                </c:pt>
                <c:pt idx="41">
                  <c:v>2056</c:v>
                </c:pt>
                <c:pt idx="42">
                  <c:v>2057</c:v>
                </c:pt>
                <c:pt idx="43">
                  <c:v>2058</c:v>
                </c:pt>
                <c:pt idx="44">
                  <c:v>2059</c:v>
                </c:pt>
                <c:pt idx="45">
                  <c:v>2060</c:v>
                </c:pt>
                <c:pt idx="46">
                  <c:v>2061</c:v>
                </c:pt>
                <c:pt idx="47">
                  <c:v>2062</c:v>
                </c:pt>
                <c:pt idx="48">
                  <c:v>2063</c:v>
                </c:pt>
                <c:pt idx="49">
                  <c:v>2064</c:v>
                </c:pt>
                <c:pt idx="50">
                  <c:v>2065</c:v>
                </c:pt>
                <c:pt idx="51">
                  <c:v>2066</c:v>
                </c:pt>
                <c:pt idx="52">
                  <c:v>2067</c:v>
                </c:pt>
                <c:pt idx="53">
                  <c:v>2068</c:v>
                </c:pt>
                <c:pt idx="54">
                  <c:v>2069</c:v>
                </c:pt>
                <c:pt idx="55">
                  <c:v>2070</c:v>
                </c:pt>
                <c:pt idx="56">
                  <c:v>2071</c:v>
                </c:pt>
                <c:pt idx="57">
                  <c:v>2072</c:v>
                </c:pt>
                <c:pt idx="58">
                  <c:v>2073</c:v>
                </c:pt>
                <c:pt idx="59">
                  <c:v>2074</c:v>
                </c:pt>
                <c:pt idx="60">
                  <c:v>2075</c:v>
                </c:pt>
                <c:pt idx="61">
                  <c:v>2076</c:v>
                </c:pt>
                <c:pt idx="62">
                  <c:v>2077</c:v>
                </c:pt>
                <c:pt idx="63">
                  <c:v>2078</c:v>
                </c:pt>
                <c:pt idx="64">
                  <c:v>2079</c:v>
                </c:pt>
                <c:pt idx="65">
                  <c:v>2080</c:v>
                </c:pt>
                <c:pt idx="66">
                  <c:v>2081</c:v>
                </c:pt>
                <c:pt idx="67">
                  <c:v>2082</c:v>
                </c:pt>
                <c:pt idx="68">
                  <c:v>2083</c:v>
                </c:pt>
                <c:pt idx="69">
                  <c:v>2084</c:v>
                </c:pt>
                <c:pt idx="70">
                  <c:v>2085</c:v>
                </c:pt>
                <c:pt idx="71">
                  <c:v>2086</c:v>
                </c:pt>
                <c:pt idx="72">
                  <c:v>2087</c:v>
                </c:pt>
                <c:pt idx="73">
                  <c:v>2088</c:v>
                </c:pt>
                <c:pt idx="74">
                  <c:v>2089</c:v>
                </c:pt>
                <c:pt idx="75">
                  <c:v>2090</c:v>
                </c:pt>
                <c:pt idx="76">
                  <c:v>2091</c:v>
                </c:pt>
                <c:pt idx="77">
                  <c:v>2092</c:v>
                </c:pt>
                <c:pt idx="78">
                  <c:v>2093</c:v>
                </c:pt>
                <c:pt idx="79">
                  <c:v>2094</c:v>
                </c:pt>
                <c:pt idx="80">
                  <c:v>2095</c:v>
                </c:pt>
                <c:pt idx="81">
                  <c:v>2096</c:v>
                </c:pt>
                <c:pt idx="82">
                  <c:v>2097</c:v>
                </c:pt>
                <c:pt idx="83">
                  <c:v>2098</c:v>
                </c:pt>
                <c:pt idx="84">
                  <c:v>2099</c:v>
                </c:pt>
                <c:pt idx="85">
                  <c:v>2100</c:v>
                </c:pt>
                <c:pt idx="86">
                  <c:v>2101</c:v>
                </c:pt>
                <c:pt idx="87">
                  <c:v>2102</c:v>
                </c:pt>
                <c:pt idx="88">
                  <c:v>2103</c:v>
                </c:pt>
                <c:pt idx="89">
                  <c:v>2104</c:v>
                </c:pt>
                <c:pt idx="90">
                  <c:v>2105</c:v>
                </c:pt>
                <c:pt idx="91">
                  <c:v>2106</c:v>
                </c:pt>
                <c:pt idx="92">
                  <c:v>2107</c:v>
                </c:pt>
                <c:pt idx="93">
                  <c:v>2108</c:v>
                </c:pt>
                <c:pt idx="94">
                  <c:v>2109</c:v>
                </c:pt>
                <c:pt idx="95">
                  <c:v>2110</c:v>
                </c:pt>
                <c:pt idx="96">
                  <c:v>2111</c:v>
                </c:pt>
                <c:pt idx="97">
                  <c:v>2112</c:v>
                </c:pt>
                <c:pt idx="98">
                  <c:v>2113</c:v>
                </c:pt>
                <c:pt idx="99">
                  <c:v>2114</c:v>
                </c:pt>
                <c:pt idx="100">
                  <c:v>2115</c:v>
                </c:pt>
                <c:pt idx="101">
                  <c:v>2116</c:v>
                </c:pt>
                <c:pt idx="102">
                  <c:v>2117</c:v>
                </c:pt>
                <c:pt idx="103">
                  <c:v>2118</c:v>
                </c:pt>
                <c:pt idx="104">
                  <c:v>2119</c:v>
                </c:pt>
                <c:pt idx="105">
                  <c:v>2120</c:v>
                </c:pt>
                <c:pt idx="106">
                  <c:v>2121</c:v>
                </c:pt>
                <c:pt idx="107">
                  <c:v>2122</c:v>
                </c:pt>
                <c:pt idx="108">
                  <c:v>2123</c:v>
                </c:pt>
                <c:pt idx="109">
                  <c:v>2124</c:v>
                </c:pt>
                <c:pt idx="110">
                  <c:v>2125</c:v>
                </c:pt>
                <c:pt idx="111">
                  <c:v>2126</c:v>
                </c:pt>
                <c:pt idx="112">
                  <c:v>2127</c:v>
                </c:pt>
                <c:pt idx="113">
                  <c:v>2128</c:v>
                </c:pt>
                <c:pt idx="114">
                  <c:v>2129</c:v>
                </c:pt>
                <c:pt idx="115">
                  <c:v>2130</c:v>
                </c:pt>
                <c:pt idx="116">
                  <c:v>2131</c:v>
                </c:pt>
                <c:pt idx="117">
                  <c:v>2132</c:v>
                </c:pt>
                <c:pt idx="118">
                  <c:v>2133</c:v>
                </c:pt>
                <c:pt idx="119">
                  <c:v>2134</c:v>
                </c:pt>
                <c:pt idx="120">
                  <c:v>2135</c:v>
                </c:pt>
                <c:pt idx="121">
                  <c:v>2136</c:v>
                </c:pt>
                <c:pt idx="122">
                  <c:v>2137</c:v>
                </c:pt>
                <c:pt idx="123">
                  <c:v>2138</c:v>
                </c:pt>
                <c:pt idx="124">
                  <c:v>2139</c:v>
                </c:pt>
                <c:pt idx="125">
                  <c:v>2140</c:v>
                </c:pt>
                <c:pt idx="126">
                  <c:v>2141</c:v>
                </c:pt>
                <c:pt idx="127">
                  <c:v>2142</c:v>
                </c:pt>
                <c:pt idx="128">
                  <c:v>2143</c:v>
                </c:pt>
                <c:pt idx="129">
                  <c:v>2144</c:v>
                </c:pt>
                <c:pt idx="130">
                  <c:v>2145</c:v>
                </c:pt>
                <c:pt idx="131">
                  <c:v>2146</c:v>
                </c:pt>
                <c:pt idx="132">
                  <c:v>2147</c:v>
                </c:pt>
                <c:pt idx="133">
                  <c:v>2148</c:v>
                </c:pt>
                <c:pt idx="134">
                  <c:v>2149</c:v>
                </c:pt>
                <c:pt idx="135">
                  <c:v>2150</c:v>
                </c:pt>
                <c:pt idx="136">
                  <c:v>2151</c:v>
                </c:pt>
                <c:pt idx="137">
                  <c:v>2152</c:v>
                </c:pt>
                <c:pt idx="138">
                  <c:v>2153</c:v>
                </c:pt>
                <c:pt idx="139">
                  <c:v>2154</c:v>
                </c:pt>
                <c:pt idx="140">
                  <c:v>2155</c:v>
                </c:pt>
                <c:pt idx="141">
                  <c:v>2156</c:v>
                </c:pt>
                <c:pt idx="142">
                  <c:v>2157</c:v>
                </c:pt>
                <c:pt idx="143">
                  <c:v>2158</c:v>
                </c:pt>
                <c:pt idx="144">
                  <c:v>2159</c:v>
                </c:pt>
                <c:pt idx="145">
                  <c:v>2160</c:v>
                </c:pt>
                <c:pt idx="146">
                  <c:v>2161</c:v>
                </c:pt>
                <c:pt idx="147">
                  <c:v>2162</c:v>
                </c:pt>
                <c:pt idx="148">
                  <c:v>2163</c:v>
                </c:pt>
                <c:pt idx="149">
                  <c:v>2164</c:v>
                </c:pt>
                <c:pt idx="150">
                  <c:v>2165</c:v>
                </c:pt>
                <c:pt idx="151">
                  <c:v>2166</c:v>
                </c:pt>
                <c:pt idx="152">
                  <c:v>2167</c:v>
                </c:pt>
                <c:pt idx="153">
                  <c:v>2168</c:v>
                </c:pt>
                <c:pt idx="154">
                  <c:v>2169</c:v>
                </c:pt>
                <c:pt idx="155">
                  <c:v>2170</c:v>
                </c:pt>
                <c:pt idx="156">
                  <c:v>2171</c:v>
                </c:pt>
                <c:pt idx="157">
                  <c:v>2172</c:v>
                </c:pt>
                <c:pt idx="158">
                  <c:v>2173</c:v>
                </c:pt>
                <c:pt idx="159">
                  <c:v>2174</c:v>
                </c:pt>
                <c:pt idx="160">
                  <c:v>2175</c:v>
                </c:pt>
                <c:pt idx="161">
                  <c:v>2176</c:v>
                </c:pt>
                <c:pt idx="162">
                  <c:v>2177</c:v>
                </c:pt>
                <c:pt idx="163">
                  <c:v>2178</c:v>
                </c:pt>
                <c:pt idx="164">
                  <c:v>2179</c:v>
                </c:pt>
                <c:pt idx="165">
                  <c:v>2180</c:v>
                </c:pt>
                <c:pt idx="166">
                  <c:v>2181</c:v>
                </c:pt>
                <c:pt idx="167">
                  <c:v>2182</c:v>
                </c:pt>
                <c:pt idx="168">
                  <c:v>2183</c:v>
                </c:pt>
                <c:pt idx="169">
                  <c:v>2184</c:v>
                </c:pt>
                <c:pt idx="170">
                  <c:v>2185</c:v>
                </c:pt>
                <c:pt idx="171">
                  <c:v>2186</c:v>
                </c:pt>
                <c:pt idx="172">
                  <c:v>2187</c:v>
                </c:pt>
                <c:pt idx="173">
                  <c:v>2188</c:v>
                </c:pt>
                <c:pt idx="174">
                  <c:v>2189</c:v>
                </c:pt>
                <c:pt idx="175">
                  <c:v>2190</c:v>
                </c:pt>
                <c:pt idx="176">
                  <c:v>2191</c:v>
                </c:pt>
                <c:pt idx="177">
                  <c:v>2192</c:v>
                </c:pt>
                <c:pt idx="178">
                  <c:v>2193</c:v>
                </c:pt>
                <c:pt idx="179">
                  <c:v>2194</c:v>
                </c:pt>
                <c:pt idx="180">
                  <c:v>2195</c:v>
                </c:pt>
                <c:pt idx="181">
                  <c:v>2196</c:v>
                </c:pt>
                <c:pt idx="182">
                  <c:v>2197</c:v>
                </c:pt>
                <c:pt idx="183">
                  <c:v>2198</c:v>
                </c:pt>
                <c:pt idx="184">
                  <c:v>2199</c:v>
                </c:pt>
                <c:pt idx="185">
                  <c:v>2200</c:v>
                </c:pt>
                <c:pt idx="186">
                  <c:v>2201</c:v>
                </c:pt>
                <c:pt idx="187">
                  <c:v>2202</c:v>
                </c:pt>
                <c:pt idx="188">
                  <c:v>2203</c:v>
                </c:pt>
                <c:pt idx="189">
                  <c:v>2204</c:v>
                </c:pt>
                <c:pt idx="190">
                  <c:v>2205</c:v>
                </c:pt>
                <c:pt idx="191">
                  <c:v>2206</c:v>
                </c:pt>
                <c:pt idx="192">
                  <c:v>2207</c:v>
                </c:pt>
                <c:pt idx="193">
                  <c:v>2208</c:v>
                </c:pt>
                <c:pt idx="194">
                  <c:v>2209</c:v>
                </c:pt>
                <c:pt idx="195">
                  <c:v>2210</c:v>
                </c:pt>
                <c:pt idx="196">
                  <c:v>2211</c:v>
                </c:pt>
                <c:pt idx="197">
                  <c:v>2212</c:v>
                </c:pt>
                <c:pt idx="198">
                  <c:v>2213</c:v>
                </c:pt>
                <c:pt idx="199">
                  <c:v>2214</c:v>
                </c:pt>
                <c:pt idx="200">
                  <c:v>2215</c:v>
                </c:pt>
                <c:pt idx="201">
                  <c:v>2216</c:v>
                </c:pt>
                <c:pt idx="202">
                  <c:v>2217</c:v>
                </c:pt>
                <c:pt idx="203">
                  <c:v>2218</c:v>
                </c:pt>
                <c:pt idx="204">
                  <c:v>2219</c:v>
                </c:pt>
                <c:pt idx="205">
                  <c:v>2220</c:v>
                </c:pt>
                <c:pt idx="206">
                  <c:v>2221</c:v>
                </c:pt>
                <c:pt idx="207">
                  <c:v>2222</c:v>
                </c:pt>
                <c:pt idx="208">
                  <c:v>2223</c:v>
                </c:pt>
                <c:pt idx="209">
                  <c:v>2224</c:v>
                </c:pt>
                <c:pt idx="210">
                  <c:v>2225</c:v>
                </c:pt>
                <c:pt idx="211">
                  <c:v>2226</c:v>
                </c:pt>
                <c:pt idx="212">
                  <c:v>2227</c:v>
                </c:pt>
                <c:pt idx="213">
                  <c:v>2228</c:v>
                </c:pt>
                <c:pt idx="214">
                  <c:v>2229</c:v>
                </c:pt>
                <c:pt idx="215">
                  <c:v>2230</c:v>
                </c:pt>
                <c:pt idx="216">
                  <c:v>2231</c:v>
                </c:pt>
                <c:pt idx="217">
                  <c:v>2232</c:v>
                </c:pt>
                <c:pt idx="218">
                  <c:v>2233</c:v>
                </c:pt>
                <c:pt idx="219">
                  <c:v>2234</c:v>
                </c:pt>
                <c:pt idx="220">
                  <c:v>2235</c:v>
                </c:pt>
                <c:pt idx="221">
                  <c:v>2236</c:v>
                </c:pt>
                <c:pt idx="222">
                  <c:v>2237</c:v>
                </c:pt>
                <c:pt idx="223">
                  <c:v>2238</c:v>
                </c:pt>
                <c:pt idx="224">
                  <c:v>2239</c:v>
                </c:pt>
                <c:pt idx="225">
                  <c:v>2240</c:v>
                </c:pt>
                <c:pt idx="226">
                  <c:v>2241</c:v>
                </c:pt>
                <c:pt idx="227">
                  <c:v>2242</c:v>
                </c:pt>
                <c:pt idx="228">
                  <c:v>2243</c:v>
                </c:pt>
                <c:pt idx="229">
                  <c:v>2244</c:v>
                </c:pt>
                <c:pt idx="230">
                  <c:v>2245</c:v>
                </c:pt>
                <c:pt idx="231">
                  <c:v>2246</c:v>
                </c:pt>
                <c:pt idx="232">
                  <c:v>2247</c:v>
                </c:pt>
                <c:pt idx="233">
                  <c:v>2248</c:v>
                </c:pt>
                <c:pt idx="234">
                  <c:v>2249</c:v>
                </c:pt>
                <c:pt idx="235">
                  <c:v>2250</c:v>
                </c:pt>
                <c:pt idx="236">
                  <c:v>2251</c:v>
                </c:pt>
                <c:pt idx="237">
                  <c:v>2252</c:v>
                </c:pt>
                <c:pt idx="238">
                  <c:v>2253</c:v>
                </c:pt>
                <c:pt idx="239">
                  <c:v>2254</c:v>
                </c:pt>
                <c:pt idx="240">
                  <c:v>2255</c:v>
                </c:pt>
                <c:pt idx="241">
                  <c:v>2256</c:v>
                </c:pt>
                <c:pt idx="242">
                  <c:v>2257</c:v>
                </c:pt>
                <c:pt idx="243">
                  <c:v>2258</c:v>
                </c:pt>
                <c:pt idx="244">
                  <c:v>2259</c:v>
                </c:pt>
                <c:pt idx="245">
                  <c:v>2260</c:v>
                </c:pt>
                <c:pt idx="246">
                  <c:v>2261</c:v>
                </c:pt>
                <c:pt idx="247">
                  <c:v>2262</c:v>
                </c:pt>
                <c:pt idx="248">
                  <c:v>2263</c:v>
                </c:pt>
                <c:pt idx="249">
                  <c:v>2264</c:v>
                </c:pt>
                <c:pt idx="250">
                  <c:v>2265</c:v>
                </c:pt>
                <c:pt idx="251">
                  <c:v>2266</c:v>
                </c:pt>
                <c:pt idx="252">
                  <c:v>2267</c:v>
                </c:pt>
                <c:pt idx="253">
                  <c:v>2268</c:v>
                </c:pt>
                <c:pt idx="254">
                  <c:v>2269</c:v>
                </c:pt>
                <c:pt idx="255">
                  <c:v>2270</c:v>
                </c:pt>
                <c:pt idx="256">
                  <c:v>2271</c:v>
                </c:pt>
                <c:pt idx="257">
                  <c:v>2272</c:v>
                </c:pt>
                <c:pt idx="258">
                  <c:v>2273</c:v>
                </c:pt>
                <c:pt idx="259">
                  <c:v>2274</c:v>
                </c:pt>
                <c:pt idx="260">
                  <c:v>2275</c:v>
                </c:pt>
                <c:pt idx="261">
                  <c:v>2276</c:v>
                </c:pt>
                <c:pt idx="262">
                  <c:v>2277</c:v>
                </c:pt>
                <c:pt idx="263">
                  <c:v>2278</c:v>
                </c:pt>
                <c:pt idx="264">
                  <c:v>2279</c:v>
                </c:pt>
                <c:pt idx="265">
                  <c:v>2280</c:v>
                </c:pt>
                <c:pt idx="266">
                  <c:v>2281</c:v>
                </c:pt>
                <c:pt idx="267">
                  <c:v>2282</c:v>
                </c:pt>
                <c:pt idx="268">
                  <c:v>2283</c:v>
                </c:pt>
                <c:pt idx="269">
                  <c:v>2284</c:v>
                </c:pt>
                <c:pt idx="270">
                  <c:v>2285</c:v>
                </c:pt>
                <c:pt idx="271">
                  <c:v>2286</c:v>
                </c:pt>
                <c:pt idx="272">
                  <c:v>2287</c:v>
                </c:pt>
                <c:pt idx="273">
                  <c:v>2288</c:v>
                </c:pt>
                <c:pt idx="274">
                  <c:v>2289</c:v>
                </c:pt>
                <c:pt idx="275">
                  <c:v>2290</c:v>
                </c:pt>
                <c:pt idx="276">
                  <c:v>2291</c:v>
                </c:pt>
                <c:pt idx="277">
                  <c:v>2292</c:v>
                </c:pt>
                <c:pt idx="278">
                  <c:v>2293</c:v>
                </c:pt>
                <c:pt idx="279">
                  <c:v>2294</c:v>
                </c:pt>
                <c:pt idx="280">
                  <c:v>2295</c:v>
                </c:pt>
                <c:pt idx="281">
                  <c:v>2296</c:v>
                </c:pt>
                <c:pt idx="282">
                  <c:v>2297</c:v>
                </c:pt>
                <c:pt idx="283">
                  <c:v>2298</c:v>
                </c:pt>
                <c:pt idx="284">
                  <c:v>2299</c:v>
                </c:pt>
                <c:pt idx="285">
                  <c:v>2300</c:v>
                </c:pt>
              </c:numCache>
            </c:numRef>
          </c:xVal>
          <c:yVal>
            <c:numRef>
              <c:f>'fig2'!$AV$6:$AV$291</c:f>
              <c:numCache>
                <c:formatCode>General</c:formatCode>
                <c:ptCount val="286"/>
                <c:pt idx="0">
                  <c:v>336.54513023266401</c:v>
                </c:pt>
                <c:pt idx="1">
                  <c:v>336.54513023266401</c:v>
                </c:pt>
                <c:pt idx="2">
                  <c:v>336.54513023266401</c:v>
                </c:pt>
                <c:pt idx="3">
                  <c:v>336.54513023266401</c:v>
                </c:pt>
                <c:pt idx="4">
                  <c:v>336.54513023266401</c:v>
                </c:pt>
                <c:pt idx="5">
                  <c:v>335.21771397701502</c:v>
                </c:pt>
                <c:pt idx="6">
                  <c:v>333.91040122757698</c:v>
                </c:pt>
                <c:pt idx="7">
                  <c:v>332.61909534906601</c:v>
                </c:pt>
                <c:pt idx="8">
                  <c:v>331.34068392485699</c:v>
                </c:pt>
                <c:pt idx="9">
                  <c:v>330.07292303961202</c:v>
                </c:pt>
                <c:pt idx="10">
                  <c:v>328.81434956236097</c:v>
                </c:pt>
                <c:pt idx="11">
                  <c:v>295.431265046661</c:v>
                </c:pt>
                <c:pt idx="12">
                  <c:v>276.10718914696002</c:v>
                </c:pt>
                <c:pt idx="13">
                  <c:v>260.596237233468</c:v>
                </c:pt>
                <c:pt idx="14">
                  <c:v>248.127444063376</c:v>
                </c:pt>
                <c:pt idx="15">
                  <c:v>238.622904631994</c:v>
                </c:pt>
                <c:pt idx="16">
                  <c:v>230.682889531239</c:v>
                </c:pt>
                <c:pt idx="17">
                  <c:v>223.81793720609099</c:v>
                </c:pt>
                <c:pt idx="18">
                  <c:v>218.29935811257201</c:v>
                </c:pt>
                <c:pt idx="19">
                  <c:v>213.40311736449601</c:v>
                </c:pt>
                <c:pt idx="20">
                  <c:v>209.14522696275401</c:v>
                </c:pt>
                <c:pt idx="21">
                  <c:v>205.41937111572199</c:v>
                </c:pt>
                <c:pt idx="22">
                  <c:v>202.14137536472401</c:v>
                </c:pt>
                <c:pt idx="23">
                  <c:v>199.16136763663201</c:v>
                </c:pt>
                <c:pt idx="24">
                  <c:v>196.60061072629301</c:v>
                </c:pt>
                <c:pt idx="25">
                  <c:v>194.24578092925</c:v>
                </c:pt>
                <c:pt idx="26">
                  <c:v>192.14524036968399</c:v>
                </c:pt>
                <c:pt idx="27">
                  <c:v>190.26529466263301</c:v>
                </c:pt>
                <c:pt idx="28">
                  <c:v>188.57737034222399</c:v>
                </c:pt>
                <c:pt idx="29">
                  <c:v>187.057349798856</c:v>
                </c:pt>
                <c:pt idx="30">
                  <c:v>185.68472549495399</c:v>
                </c:pt>
                <c:pt idx="31">
                  <c:v>184.4419422956</c:v>
                </c:pt>
                <c:pt idx="32">
                  <c:v>183.26039035584299</c:v>
                </c:pt>
                <c:pt idx="33">
                  <c:v>182.187053201108</c:v>
                </c:pt>
                <c:pt idx="34">
                  <c:v>181.25992681874899</c:v>
                </c:pt>
                <c:pt idx="35">
                  <c:v>180.363046676789</c:v>
                </c:pt>
                <c:pt idx="36">
                  <c:v>179.54172020132199</c:v>
                </c:pt>
                <c:pt idx="37">
                  <c:v>178.78788651935901</c:v>
                </c:pt>
                <c:pt idx="38">
                  <c:v>178.09410654364899</c:v>
                </c:pt>
                <c:pt idx="39">
                  <c:v>177.40886167909301</c:v>
                </c:pt>
                <c:pt idx="40">
                  <c:v>176.819558110168</c:v>
                </c:pt>
                <c:pt idx="41">
                  <c:v>176.22931839385299</c:v>
                </c:pt>
                <c:pt idx="42">
                  <c:v>175.72321246421399</c:v>
                </c:pt>
                <c:pt idx="43">
                  <c:v>175.20844773798299</c:v>
                </c:pt>
                <c:pt idx="44">
                  <c:v>174.726701675214</c:v>
                </c:pt>
                <c:pt idx="45">
                  <c:v>174.27473225548201</c:v>
                </c:pt>
                <c:pt idx="46">
                  <c:v>173.84930041614601</c:v>
                </c:pt>
                <c:pt idx="47">
                  <c:v>173.44752213147299</c:v>
                </c:pt>
                <c:pt idx="48">
                  <c:v>173.06682811203601</c:v>
                </c:pt>
                <c:pt idx="49">
                  <c:v>172.704927060957</c:v>
                </c:pt>
                <c:pt idx="50">
                  <c:v>172.35977419389701</c:v>
                </c:pt>
                <c:pt idx="51">
                  <c:v>171.99011888604699</c:v>
                </c:pt>
                <c:pt idx="52">
                  <c:v>171.675405865079</c:v>
                </c:pt>
                <c:pt idx="53">
                  <c:v>171.333693689066</c:v>
                </c:pt>
                <c:pt idx="54">
                  <c:v>171.04344520690401</c:v>
                </c:pt>
                <c:pt idx="55">
                  <c:v>170.723894649051</c:v>
                </c:pt>
                <c:pt idx="56">
                  <c:v>169.97572971762099</c:v>
                </c:pt>
                <c:pt idx="57">
                  <c:v>169.97572971762099</c:v>
                </c:pt>
                <c:pt idx="58">
                  <c:v>169.20479739408501</c:v>
                </c:pt>
                <c:pt idx="59">
                  <c:v>169.20479739408501</c:v>
                </c:pt>
                <c:pt idx="60">
                  <c:v>168.88751667247001</c:v>
                </c:pt>
                <c:pt idx="61">
                  <c:v>168.168675226819</c:v>
                </c:pt>
                <c:pt idx="62">
                  <c:v>168.168675226819</c:v>
                </c:pt>
                <c:pt idx="63">
                  <c:v>167.424258189103</c:v>
                </c:pt>
                <c:pt idx="64">
                  <c:v>167.424258189103</c:v>
                </c:pt>
                <c:pt idx="65">
                  <c:v>167.13121389238401</c:v>
                </c:pt>
                <c:pt idx="66">
                  <c:v>166.393722724306</c:v>
                </c:pt>
                <c:pt idx="67">
                  <c:v>166.120235107799</c:v>
                </c:pt>
                <c:pt idx="68">
                  <c:v>165.817688868266</c:v>
                </c:pt>
                <c:pt idx="69">
                  <c:v>165.52129161627801</c:v>
                </c:pt>
                <c:pt idx="70">
                  <c:v>165.26850371269799</c:v>
                </c:pt>
                <c:pt idx="71">
                  <c:v>164.98144628666</c:v>
                </c:pt>
                <c:pt idx="72">
                  <c:v>164.69723415279</c:v>
                </c:pt>
                <c:pt idx="73">
                  <c:v>164.339048102975</c:v>
                </c:pt>
                <c:pt idx="74">
                  <c:v>163.91830460478201</c:v>
                </c:pt>
                <c:pt idx="75">
                  <c:v>163.44609213289499</c:v>
                </c:pt>
                <c:pt idx="76">
                  <c:v>162.93231519083201</c:v>
                </c:pt>
                <c:pt idx="77">
                  <c:v>162.38575096559899</c:v>
                </c:pt>
                <c:pt idx="78">
                  <c:v>161.771613932967</c:v>
                </c:pt>
                <c:pt idx="79">
                  <c:v>161.185927670853</c:v>
                </c:pt>
                <c:pt idx="80">
                  <c:v>160.54480804942401</c:v>
                </c:pt>
                <c:pt idx="81">
                  <c:v>159.90016556648601</c:v>
                </c:pt>
                <c:pt idx="82">
                  <c:v>159.29931058591501</c:v>
                </c:pt>
                <c:pt idx="83">
                  <c:v>158.655200335546</c:v>
                </c:pt>
                <c:pt idx="84">
                  <c:v>158.018113718488</c:v>
                </c:pt>
                <c:pt idx="85">
                  <c:v>157.39078145437199</c:v>
                </c:pt>
                <c:pt idx="86">
                  <c:v>156.732771456975</c:v>
                </c:pt>
                <c:pt idx="87">
                  <c:v>156.13438052021601</c:v>
                </c:pt>
                <c:pt idx="88">
                  <c:v>155.508406683364</c:v>
                </c:pt>
                <c:pt idx="89">
                  <c:v>154.94279920772399</c:v>
                </c:pt>
                <c:pt idx="90">
                  <c:v>154.351315721199</c:v>
                </c:pt>
                <c:pt idx="91">
                  <c:v>153.77954093192</c:v>
                </c:pt>
                <c:pt idx="92">
                  <c:v>153.227791053982</c:v>
                </c:pt>
                <c:pt idx="93">
                  <c:v>152.69574276160699</c:v>
                </c:pt>
                <c:pt idx="94">
                  <c:v>152.18301609442</c:v>
                </c:pt>
                <c:pt idx="95">
                  <c:v>151.68918901718601</c:v>
                </c:pt>
                <c:pt idx="96">
                  <c:v>150.76067222392501</c:v>
                </c:pt>
                <c:pt idx="97">
                  <c:v>150.709452412883</c:v>
                </c:pt>
                <c:pt idx="98">
                  <c:v>150.24089673756799</c:v>
                </c:pt>
                <c:pt idx="99">
                  <c:v>149.368152722118</c:v>
                </c:pt>
                <c:pt idx="100">
                  <c:v>148.921418464418</c:v>
                </c:pt>
                <c:pt idx="101">
                  <c:v>148.49958664978899</c:v>
                </c:pt>
                <c:pt idx="102">
                  <c:v>148.09578021438699</c:v>
                </c:pt>
                <c:pt idx="103">
                  <c:v>147.67217499272701</c:v>
                </c:pt>
                <c:pt idx="104">
                  <c:v>147.304965372748</c:v>
                </c:pt>
                <c:pt idx="105">
                  <c:v>146.91699743560801</c:v>
                </c:pt>
                <c:pt idx="106">
                  <c:v>146.546768438736</c:v>
                </c:pt>
                <c:pt idx="107">
                  <c:v>146.19362993650401</c:v>
                </c:pt>
                <c:pt idx="108">
                  <c:v>145.891646431303</c:v>
                </c:pt>
                <c:pt idx="109">
                  <c:v>145.56620208878701</c:v>
                </c:pt>
                <c:pt idx="110">
                  <c:v>145.254600483845</c:v>
                </c:pt>
                <c:pt idx="111">
                  <c:v>144.956493922703</c:v>
                </c:pt>
                <c:pt idx="112">
                  <c:v>144.636842827458</c:v>
                </c:pt>
                <c:pt idx="113">
                  <c:v>144.366151613337</c:v>
                </c:pt>
                <c:pt idx="114">
                  <c:v>144.10668478050201</c:v>
                </c:pt>
                <c:pt idx="115">
                  <c:v>143.82371559135299</c:v>
                </c:pt>
                <c:pt idx="116">
                  <c:v>143.58643627503801</c:v>
                </c:pt>
                <c:pt idx="117">
                  <c:v>143.32509838812001</c:v>
                </c:pt>
                <c:pt idx="118">
                  <c:v>143.10750451903601</c:v>
                </c:pt>
                <c:pt idx="119">
                  <c:v>142.43830886778099</c:v>
                </c:pt>
                <c:pt idx="120">
                  <c:v>142.43830886778099</c:v>
                </c:pt>
                <c:pt idx="121">
                  <c:v>141.793741374793</c:v>
                </c:pt>
                <c:pt idx="122">
                  <c:v>141.793741374793</c:v>
                </c:pt>
                <c:pt idx="123">
                  <c:v>141.16435784445599</c:v>
                </c:pt>
                <c:pt idx="124">
                  <c:v>140.95482655875199</c:v>
                </c:pt>
                <c:pt idx="125">
                  <c:v>140.758957475036</c:v>
                </c:pt>
                <c:pt idx="126">
                  <c:v>140.537451178483</c:v>
                </c:pt>
                <c:pt idx="127">
                  <c:v>140.35595016864201</c:v>
                </c:pt>
                <c:pt idx="128">
                  <c:v>140.17988457487701</c:v>
                </c:pt>
                <c:pt idx="129">
                  <c:v>139.976907354048</c:v>
                </c:pt>
                <c:pt idx="130">
                  <c:v>139.812018785687</c:v>
                </c:pt>
                <c:pt idx="131">
                  <c:v>139.62010857422601</c:v>
                </c:pt>
                <c:pt idx="132">
                  <c:v>139.465134438923</c:v>
                </c:pt>
                <c:pt idx="133">
                  <c:v>139.282576939823</c:v>
                </c:pt>
                <c:pt idx="134">
                  <c:v>139.135985961556</c:v>
                </c:pt>
                <c:pt idx="135">
                  <c:v>138.96136131176399</c:v>
                </c:pt>
                <c:pt idx="136">
                  <c:v>138.79126584337899</c:v>
                </c:pt>
                <c:pt idx="137">
                  <c:v>138.65632534453701</c:v>
                </c:pt>
                <c:pt idx="138">
                  <c:v>138.49272163964099</c:v>
                </c:pt>
                <c:pt idx="139">
                  <c:v>138.332740032538</c:v>
                </c:pt>
                <c:pt idx="140">
                  <c:v>138.20683202166899</c:v>
                </c:pt>
                <c:pt idx="141">
                  <c:v>138.05180216109301</c:v>
                </c:pt>
                <c:pt idx="142">
                  <c:v>137.91438647078101</c:v>
                </c:pt>
                <c:pt idx="143">
                  <c:v>137.792481388277</c:v>
                </c:pt>
                <c:pt idx="144">
                  <c:v>137.68340784023701</c:v>
                </c:pt>
                <c:pt idx="145">
                  <c:v>137.61375179661701</c:v>
                </c:pt>
                <c:pt idx="146">
                  <c:v>137.520989544023</c:v>
                </c:pt>
                <c:pt idx="147">
                  <c:v>137.433998082838</c:v>
                </c:pt>
                <c:pt idx="148">
                  <c:v>137.35144549192501</c:v>
                </c:pt>
                <c:pt idx="149">
                  <c:v>137.27168070697101</c:v>
                </c:pt>
                <c:pt idx="150">
                  <c:v>137.193252873441</c:v>
                </c:pt>
                <c:pt idx="151">
                  <c:v>137.193252873441</c:v>
                </c:pt>
                <c:pt idx="152">
                  <c:v>137.193252873441</c:v>
                </c:pt>
                <c:pt idx="153">
                  <c:v>137.193252873441</c:v>
                </c:pt>
                <c:pt idx="154">
                  <c:v>137.193252873441</c:v>
                </c:pt>
                <c:pt idx="155">
                  <c:v>137.193252873441</c:v>
                </c:pt>
                <c:pt idx="156">
                  <c:v>137.193252873441</c:v>
                </c:pt>
                <c:pt idx="157">
                  <c:v>137.193252873441</c:v>
                </c:pt>
                <c:pt idx="158">
                  <c:v>137.193252873441</c:v>
                </c:pt>
                <c:pt idx="159">
                  <c:v>137.193252873441</c:v>
                </c:pt>
                <c:pt idx="160">
                  <c:v>137.193252873441</c:v>
                </c:pt>
                <c:pt idx="161">
                  <c:v>137.193252873441</c:v>
                </c:pt>
                <c:pt idx="162">
                  <c:v>137.193252873441</c:v>
                </c:pt>
                <c:pt idx="163">
                  <c:v>137.15116573981399</c:v>
                </c:pt>
                <c:pt idx="164">
                  <c:v>137.09101244524899</c:v>
                </c:pt>
                <c:pt idx="165">
                  <c:v>137.01583572854301</c:v>
                </c:pt>
                <c:pt idx="166">
                  <c:v>136.955922612162</c:v>
                </c:pt>
                <c:pt idx="167">
                  <c:v>136.852527957533</c:v>
                </c:pt>
                <c:pt idx="168">
                  <c:v>136.74037724648301</c:v>
                </c:pt>
                <c:pt idx="169">
                  <c:v>136.649754830353</c:v>
                </c:pt>
                <c:pt idx="170">
                  <c:v>136.52015771585201</c:v>
                </c:pt>
                <c:pt idx="171">
                  <c:v>136.38616117118099</c:v>
                </c:pt>
                <c:pt idx="172">
                  <c:v>136.27759906972901</c:v>
                </c:pt>
                <c:pt idx="173">
                  <c:v>136.13298008671001</c:v>
                </c:pt>
                <c:pt idx="174">
                  <c:v>135.98663809613501</c:v>
                </c:pt>
                <c:pt idx="175">
                  <c:v>135.86802009233199</c:v>
                </c:pt>
                <c:pt idx="176">
                  <c:v>135.71516562605899</c:v>
                </c:pt>
                <c:pt idx="177">
                  <c:v>135.562152749457</c:v>
                </c:pt>
                <c:pt idx="178">
                  <c:v>135.43811744985501</c:v>
                </c:pt>
                <c:pt idx="179">
                  <c:v>135.280959186432</c:v>
                </c:pt>
                <c:pt idx="180">
                  <c:v>135.15315577298099</c:v>
                </c:pt>
                <c:pt idx="181">
                  <c:v>134.992937001706</c:v>
                </c:pt>
                <c:pt idx="182">
                  <c:v>134.862617934372</c:v>
                </c:pt>
                <c:pt idx="183">
                  <c:v>134.70041216955599</c:v>
                </c:pt>
                <c:pt idx="184">
                  <c:v>134.56845866253499</c:v>
                </c:pt>
                <c:pt idx="185">
                  <c:v>134.40502071858501</c:v>
                </c:pt>
                <c:pt idx="186">
                  <c:v>134.27205725092799</c:v>
                </c:pt>
                <c:pt idx="187">
                  <c:v>134.10792710299901</c:v>
                </c:pt>
                <c:pt idx="188">
                  <c:v>133.97440719548001</c:v>
                </c:pt>
                <c:pt idx="189">
                  <c:v>133.80998342753699</c:v>
                </c:pt>
                <c:pt idx="190">
                  <c:v>133.676249268639</c:v>
                </c:pt>
                <c:pt idx="191">
                  <c:v>133.511839217042</c:v>
                </c:pt>
                <c:pt idx="192">
                  <c:v>133.378161574784</c:v>
                </c:pt>
                <c:pt idx="193">
                  <c:v>133.214014166162</c:v>
                </c:pt>
                <c:pt idx="194">
                  <c:v>133.08061788843301</c:v>
                </c:pt>
                <c:pt idx="195">
                  <c:v>132.916944039459</c:v>
                </c:pt>
                <c:pt idx="196">
                  <c:v>132.784023386314</c:v>
                </c:pt>
                <c:pt idx="197">
                  <c:v>132.62100780761</c:v>
                </c:pt>
                <c:pt idx="198">
                  <c:v>132.488734919498</c:v>
                </c:pt>
                <c:pt idx="199">
                  <c:v>132.32654227231899</c:v>
                </c:pt>
                <c:pt idx="200">
                  <c:v>132.19507127152301</c:v>
                </c:pt>
                <c:pt idx="201">
                  <c:v>132.03384886899801</c:v>
                </c:pt>
                <c:pt idx="202">
                  <c:v>131.90331741686001</c:v>
                </c:pt>
                <c:pt idx="203">
                  <c:v>131.74319603672501</c:v>
                </c:pt>
                <c:pt idx="204">
                  <c:v>131.61372561956401</c:v>
                </c:pt>
                <c:pt idx="205">
                  <c:v>131.454819493466</c:v>
                </c:pt>
                <c:pt idx="206">
                  <c:v>131.32651527519999</c:v>
                </c:pt>
                <c:pt idx="207">
                  <c:v>131.16892192912701</c:v>
                </c:pt>
                <c:pt idx="208">
                  <c:v>131.04187267620199</c:v>
                </c:pt>
                <c:pt idx="209">
                  <c:v>130.88567300399799</c:v>
                </c:pt>
                <c:pt idx="210">
                  <c:v>130.75995134458901</c:v>
                </c:pt>
                <c:pt idx="211">
                  <c:v>130.605210087302</c:v>
                </c:pt>
                <c:pt idx="212">
                  <c:v>130.48087319740401</c:v>
                </c:pt>
                <c:pt idx="213">
                  <c:v>130.32763986057401</c:v>
                </c:pt>
                <c:pt idx="214">
                  <c:v>130.20473056019799</c:v>
                </c:pt>
                <c:pt idx="215">
                  <c:v>130.05304071467299</c:v>
                </c:pt>
                <c:pt idx="216">
                  <c:v>129.93158889424899</c:v>
                </c:pt>
                <c:pt idx="217">
                  <c:v>129.78146576053399</c:v>
                </c:pt>
                <c:pt idx="218">
                  <c:v>129.66149002863099</c:v>
                </c:pt>
                <c:pt idx="219">
                  <c:v>129.512946228381</c:v>
                </c:pt>
                <c:pt idx="220">
                  <c:v>129.39445566652299</c:v>
                </c:pt>
                <c:pt idx="221">
                  <c:v>129.24749502808501</c:v>
                </c:pt>
                <c:pt idx="222">
                  <c:v>129.13049094822199</c:v>
                </c:pt>
                <c:pt idx="223">
                  <c:v>128.98511026816999</c:v>
                </c:pt>
                <c:pt idx="224">
                  <c:v>128.86958788672399</c:v>
                </c:pt>
                <c:pt idx="225">
                  <c:v>128.72577857046099</c:v>
                </c:pt>
                <c:pt idx="226">
                  <c:v>128.58496163940001</c:v>
                </c:pt>
                <c:pt idx="227">
                  <c:v>128.47380784757101</c:v>
                </c:pt>
                <c:pt idx="228">
                  <c:v>128.33422235055201</c:v>
                </c:pt>
                <c:pt idx="229">
                  <c:v>128.22392037836201</c:v>
                </c:pt>
                <c:pt idx="230">
                  <c:v>128.085335427844</c:v>
                </c:pt>
                <c:pt idx="231">
                  <c:v>127.976020075622</c:v>
                </c:pt>
                <c:pt idx="232">
                  <c:v>127.838555890094</c:v>
                </c:pt>
                <c:pt idx="233">
                  <c:v>127.703862401975</c:v>
                </c:pt>
                <c:pt idx="234">
                  <c:v>127.59833942413999</c:v>
                </c:pt>
                <c:pt idx="235">
                  <c:v>127.464574904364</c:v>
                </c:pt>
                <c:pt idx="236">
                  <c:v>127.33332765563701</c:v>
                </c:pt>
                <c:pt idx="237">
                  <c:v>127.230892293493</c:v>
                </c:pt>
                <c:pt idx="238">
                  <c:v>127.10019549349801</c:v>
                </c:pt>
                <c:pt idx="239">
                  <c:v>126.998040134097</c:v>
                </c:pt>
                <c:pt idx="240">
                  <c:v>126.86782550023</c:v>
                </c:pt>
                <c:pt idx="241">
                  <c:v>126.740082996056</c:v>
                </c:pt>
                <c:pt idx="242">
                  <c:v>126.640924987693</c:v>
                </c:pt>
                <c:pt idx="243">
                  <c:v>126.513697060254</c:v>
                </c:pt>
                <c:pt idx="244">
                  <c:v>126.388783804106</c:v>
                </c:pt>
                <c:pt idx="245">
                  <c:v>126.292195483062</c:v>
                </c:pt>
                <c:pt idx="246">
                  <c:v>126.167568932268</c:v>
                </c:pt>
                <c:pt idx="247">
                  <c:v>126.04515186323501</c:v>
                </c:pt>
                <c:pt idx="248">
                  <c:v>125.92503097721401</c:v>
                </c:pt>
                <c:pt idx="249">
                  <c:v>125.832717651474</c:v>
                </c:pt>
                <c:pt idx="250">
                  <c:v>125.712291535399</c:v>
                </c:pt>
                <c:pt idx="251">
                  <c:v>125.593815130403</c:v>
                </c:pt>
                <c:pt idx="252">
                  <c:v>125.477409356743</c:v>
                </c:pt>
                <c:pt idx="253">
                  <c:v>125.388460392807</c:v>
                </c:pt>
                <c:pt idx="254">
                  <c:v>125.271424932627</c:v>
                </c:pt>
                <c:pt idx="255">
                  <c:v>125.156191752035</c:v>
                </c:pt>
                <c:pt idx="256">
                  <c:v>125.042900780202</c:v>
                </c:pt>
                <c:pt idx="257">
                  <c:v>124.956813093606</c:v>
                </c:pt>
                <c:pt idx="258">
                  <c:v>124.84272031760401</c:v>
                </c:pt>
                <c:pt idx="259">
                  <c:v>124.730345231073</c:v>
                </c:pt>
                <c:pt idx="260">
                  <c:v>124.619838027413</c:v>
                </c:pt>
                <c:pt idx="261">
                  <c:v>124.514900418761</c:v>
                </c:pt>
                <c:pt idx="262">
                  <c:v>124.414528811346</c:v>
                </c:pt>
                <c:pt idx="263">
                  <c:v>124.342861160423</c:v>
                </c:pt>
                <c:pt idx="264">
                  <c:v>124.244945549856</c:v>
                </c:pt>
                <c:pt idx="265">
                  <c:v>124.149408873461</c:v>
                </c:pt>
                <c:pt idx="266">
                  <c:v>124.05590195142599</c:v>
                </c:pt>
                <c:pt idx="267">
                  <c:v>123.96381736686</c:v>
                </c:pt>
                <c:pt idx="268">
                  <c:v>123.872635064951</c:v>
                </c:pt>
                <c:pt idx="269">
                  <c:v>123.781917761768</c:v>
                </c:pt>
                <c:pt idx="270">
                  <c:v>123.691303185669</c:v>
                </c:pt>
                <c:pt idx="271">
                  <c:v>123.600496678556</c:v>
                </c:pt>
                <c:pt idx="272">
                  <c:v>123.509264157486</c:v>
                </c:pt>
                <c:pt idx="273">
                  <c:v>123.417425418414</c:v>
                </c:pt>
                <c:pt idx="274">
                  <c:v>123.324847777028</c:v>
                </c:pt>
                <c:pt idx="275">
                  <c:v>123.231440051166</c:v>
                </c:pt>
                <c:pt idx="276">
                  <c:v>123.137146895163</c:v>
                </c:pt>
                <c:pt idx="277">
                  <c:v>123.04194349916</c:v>
                </c:pt>
                <c:pt idx="278">
                  <c:v>122.94583066649</c:v>
                </c:pt>
                <c:pt idx="279">
                  <c:v>122.84883028025401</c:v>
                </c:pt>
                <c:pt idx="280">
                  <c:v>122.750981166722</c:v>
                </c:pt>
                <c:pt idx="281">
                  <c:v>122.65233535870399</c:v>
                </c:pt>
                <c:pt idx="282">
                  <c:v>122.552954757051</c:v>
                </c:pt>
                <c:pt idx="283">
                  <c:v>122.452908183359</c:v>
                </c:pt>
                <c:pt idx="284">
                  <c:v>122.35226881208</c:v>
                </c:pt>
                <c:pt idx="285">
                  <c:v>122.226485812829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FD-4D23-B345-F5F9191C0B44}"/>
            </c:ext>
          </c:extLst>
        </c:ser>
        <c:ser>
          <c:idx val="2"/>
          <c:order val="2"/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xVal>
            <c:numRef>
              <c:f>'fig2'!$B$6:$B$291</c:f>
              <c:numCache>
                <c:formatCode>General</c:formatCode>
                <c:ptCount val="28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  <c:pt idx="36">
                  <c:v>2051</c:v>
                </c:pt>
                <c:pt idx="37">
                  <c:v>2052</c:v>
                </c:pt>
                <c:pt idx="38">
                  <c:v>2053</c:v>
                </c:pt>
                <c:pt idx="39">
                  <c:v>2054</c:v>
                </c:pt>
                <c:pt idx="40">
                  <c:v>2055</c:v>
                </c:pt>
                <c:pt idx="41">
                  <c:v>2056</c:v>
                </c:pt>
                <c:pt idx="42">
                  <c:v>2057</c:v>
                </c:pt>
                <c:pt idx="43">
                  <c:v>2058</c:v>
                </c:pt>
                <c:pt idx="44">
                  <c:v>2059</c:v>
                </c:pt>
                <c:pt idx="45">
                  <c:v>2060</c:v>
                </c:pt>
                <c:pt idx="46">
                  <c:v>2061</c:v>
                </c:pt>
                <c:pt idx="47">
                  <c:v>2062</c:v>
                </c:pt>
                <c:pt idx="48">
                  <c:v>2063</c:v>
                </c:pt>
                <c:pt idx="49">
                  <c:v>2064</c:v>
                </c:pt>
                <c:pt idx="50">
                  <c:v>2065</c:v>
                </c:pt>
                <c:pt idx="51">
                  <c:v>2066</c:v>
                </c:pt>
                <c:pt idx="52">
                  <c:v>2067</c:v>
                </c:pt>
                <c:pt idx="53">
                  <c:v>2068</c:v>
                </c:pt>
                <c:pt idx="54">
                  <c:v>2069</c:v>
                </c:pt>
                <c:pt idx="55">
                  <c:v>2070</c:v>
                </c:pt>
                <c:pt idx="56">
                  <c:v>2071</c:v>
                </c:pt>
                <c:pt idx="57">
                  <c:v>2072</c:v>
                </c:pt>
                <c:pt idx="58">
                  <c:v>2073</c:v>
                </c:pt>
                <c:pt idx="59">
                  <c:v>2074</c:v>
                </c:pt>
                <c:pt idx="60">
                  <c:v>2075</c:v>
                </c:pt>
                <c:pt idx="61">
                  <c:v>2076</c:v>
                </c:pt>
                <c:pt idx="62">
                  <c:v>2077</c:v>
                </c:pt>
                <c:pt idx="63">
                  <c:v>2078</c:v>
                </c:pt>
                <c:pt idx="64">
                  <c:v>2079</c:v>
                </c:pt>
                <c:pt idx="65">
                  <c:v>2080</c:v>
                </c:pt>
                <c:pt idx="66">
                  <c:v>2081</c:v>
                </c:pt>
                <c:pt idx="67">
                  <c:v>2082</c:v>
                </c:pt>
                <c:pt idx="68">
                  <c:v>2083</c:v>
                </c:pt>
                <c:pt idx="69">
                  <c:v>2084</c:v>
                </c:pt>
                <c:pt idx="70">
                  <c:v>2085</c:v>
                </c:pt>
                <c:pt idx="71">
                  <c:v>2086</c:v>
                </c:pt>
                <c:pt idx="72">
                  <c:v>2087</c:v>
                </c:pt>
                <c:pt idx="73">
                  <c:v>2088</c:v>
                </c:pt>
                <c:pt idx="74">
                  <c:v>2089</c:v>
                </c:pt>
                <c:pt idx="75">
                  <c:v>2090</c:v>
                </c:pt>
                <c:pt idx="76">
                  <c:v>2091</c:v>
                </c:pt>
                <c:pt idx="77">
                  <c:v>2092</c:v>
                </c:pt>
                <c:pt idx="78">
                  <c:v>2093</c:v>
                </c:pt>
                <c:pt idx="79">
                  <c:v>2094</c:v>
                </c:pt>
                <c:pt idx="80">
                  <c:v>2095</c:v>
                </c:pt>
                <c:pt idx="81">
                  <c:v>2096</c:v>
                </c:pt>
                <c:pt idx="82">
                  <c:v>2097</c:v>
                </c:pt>
                <c:pt idx="83">
                  <c:v>2098</c:v>
                </c:pt>
                <c:pt idx="84">
                  <c:v>2099</c:v>
                </c:pt>
                <c:pt idx="85">
                  <c:v>2100</c:v>
                </c:pt>
                <c:pt idx="86">
                  <c:v>2101</c:v>
                </c:pt>
                <c:pt idx="87">
                  <c:v>2102</c:v>
                </c:pt>
                <c:pt idx="88">
                  <c:v>2103</c:v>
                </c:pt>
                <c:pt idx="89">
                  <c:v>2104</c:v>
                </c:pt>
                <c:pt idx="90">
                  <c:v>2105</c:v>
                </c:pt>
                <c:pt idx="91">
                  <c:v>2106</c:v>
                </c:pt>
                <c:pt idx="92">
                  <c:v>2107</c:v>
                </c:pt>
                <c:pt idx="93">
                  <c:v>2108</c:v>
                </c:pt>
                <c:pt idx="94">
                  <c:v>2109</c:v>
                </c:pt>
                <c:pt idx="95">
                  <c:v>2110</c:v>
                </c:pt>
                <c:pt idx="96">
                  <c:v>2111</c:v>
                </c:pt>
                <c:pt idx="97">
                  <c:v>2112</c:v>
                </c:pt>
                <c:pt idx="98">
                  <c:v>2113</c:v>
                </c:pt>
                <c:pt idx="99">
                  <c:v>2114</c:v>
                </c:pt>
                <c:pt idx="100">
                  <c:v>2115</c:v>
                </c:pt>
                <c:pt idx="101">
                  <c:v>2116</c:v>
                </c:pt>
                <c:pt idx="102">
                  <c:v>2117</c:v>
                </c:pt>
                <c:pt idx="103">
                  <c:v>2118</c:v>
                </c:pt>
                <c:pt idx="104">
                  <c:v>2119</c:v>
                </c:pt>
                <c:pt idx="105">
                  <c:v>2120</c:v>
                </c:pt>
                <c:pt idx="106">
                  <c:v>2121</c:v>
                </c:pt>
                <c:pt idx="107">
                  <c:v>2122</c:v>
                </c:pt>
                <c:pt idx="108">
                  <c:v>2123</c:v>
                </c:pt>
                <c:pt idx="109">
                  <c:v>2124</c:v>
                </c:pt>
                <c:pt idx="110">
                  <c:v>2125</c:v>
                </c:pt>
                <c:pt idx="111">
                  <c:v>2126</c:v>
                </c:pt>
                <c:pt idx="112">
                  <c:v>2127</c:v>
                </c:pt>
                <c:pt idx="113">
                  <c:v>2128</c:v>
                </c:pt>
                <c:pt idx="114">
                  <c:v>2129</c:v>
                </c:pt>
                <c:pt idx="115">
                  <c:v>2130</c:v>
                </c:pt>
                <c:pt idx="116">
                  <c:v>2131</c:v>
                </c:pt>
                <c:pt idx="117">
                  <c:v>2132</c:v>
                </c:pt>
                <c:pt idx="118">
                  <c:v>2133</c:v>
                </c:pt>
                <c:pt idx="119">
                  <c:v>2134</c:v>
                </c:pt>
                <c:pt idx="120">
                  <c:v>2135</c:v>
                </c:pt>
                <c:pt idx="121">
                  <c:v>2136</c:v>
                </c:pt>
                <c:pt idx="122">
                  <c:v>2137</c:v>
                </c:pt>
                <c:pt idx="123">
                  <c:v>2138</c:v>
                </c:pt>
                <c:pt idx="124">
                  <c:v>2139</c:v>
                </c:pt>
                <c:pt idx="125">
                  <c:v>2140</c:v>
                </c:pt>
                <c:pt idx="126">
                  <c:v>2141</c:v>
                </c:pt>
                <c:pt idx="127">
                  <c:v>2142</c:v>
                </c:pt>
                <c:pt idx="128">
                  <c:v>2143</c:v>
                </c:pt>
                <c:pt idx="129">
                  <c:v>2144</c:v>
                </c:pt>
                <c:pt idx="130">
                  <c:v>2145</c:v>
                </c:pt>
                <c:pt idx="131">
                  <c:v>2146</c:v>
                </c:pt>
                <c:pt idx="132">
                  <c:v>2147</c:v>
                </c:pt>
                <c:pt idx="133">
                  <c:v>2148</c:v>
                </c:pt>
                <c:pt idx="134">
                  <c:v>2149</c:v>
                </c:pt>
                <c:pt idx="135">
                  <c:v>2150</c:v>
                </c:pt>
                <c:pt idx="136">
                  <c:v>2151</c:v>
                </c:pt>
                <c:pt idx="137">
                  <c:v>2152</c:v>
                </c:pt>
                <c:pt idx="138">
                  <c:v>2153</c:v>
                </c:pt>
                <c:pt idx="139">
                  <c:v>2154</c:v>
                </c:pt>
                <c:pt idx="140">
                  <c:v>2155</c:v>
                </c:pt>
                <c:pt idx="141">
                  <c:v>2156</c:v>
                </c:pt>
                <c:pt idx="142">
                  <c:v>2157</c:v>
                </c:pt>
                <c:pt idx="143">
                  <c:v>2158</c:v>
                </c:pt>
                <c:pt idx="144">
                  <c:v>2159</c:v>
                </c:pt>
                <c:pt idx="145">
                  <c:v>2160</c:v>
                </c:pt>
                <c:pt idx="146">
                  <c:v>2161</c:v>
                </c:pt>
                <c:pt idx="147">
                  <c:v>2162</c:v>
                </c:pt>
                <c:pt idx="148">
                  <c:v>2163</c:v>
                </c:pt>
                <c:pt idx="149">
                  <c:v>2164</c:v>
                </c:pt>
                <c:pt idx="150">
                  <c:v>2165</c:v>
                </c:pt>
                <c:pt idx="151">
                  <c:v>2166</c:v>
                </c:pt>
                <c:pt idx="152">
                  <c:v>2167</c:v>
                </c:pt>
                <c:pt idx="153">
                  <c:v>2168</c:v>
                </c:pt>
                <c:pt idx="154">
                  <c:v>2169</c:v>
                </c:pt>
                <c:pt idx="155">
                  <c:v>2170</c:v>
                </c:pt>
                <c:pt idx="156">
                  <c:v>2171</c:v>
                </c:pt>
                <c:pt idx="157">
                  <c:v>2172</c:v>
                </c:pt>
                <c:pt idx="158">
                  <c:v>2173</c:v>
                </c:pt>
                <c:pt idx="159">
                  <c:v>2174</c:v>
                </c:pt>
                <c:pt idx="160">
                  <c:v>2175</c:v>
                </c:pt>
                <c:pt idx="161">
                  <c:v>2176</c:v>
                </c:pt>
                <c:pt idx="162">
                  <c:v>2177</c:v>
                </c:pt>
                <c:pt idx="163">
                  <c:v>2178</c:v>
                </c:pt>
                <c:pt idx="164">
                  <c:v>2179</c:v>
                </c:pt>
                <c:pt idx="165">
                  <c:v>2180</c:v>
                </c:pt>
                <c:pt idx="166">
                  <c:v>2181</c:v>
                </c:pt>
                <c:pt idx="167">
                  <c:v>2182</c:v>
                </c:pt>
                <c:pt idx="168">
                  <c:v>2183</c:v>
                </c:pt>
                <c:pt idx="169">
                  <c:v>2184</c:v>
                </c:pt>
                <c:pt idx="170">
                  <c:v>2185</c:v>
                </c:pt>
                <c:pt idx="171">
                  <c:v>2186</c:v>
                </c:pt>
                <c:pt idx="172">
                  <c:v>2187</c:v>
                </c:pt>
                <c:pt idx="173">
                  <c:v>2188</c:v>
                </c:pt>
                <c:pt idx="174">
                  <c:v>2189</c:v>
                </c:pt>
                <c:pt idx="175">
                  <c:v>2190</c:v>
                </c:pt>
                <c:pt idx="176">
                  <c:v>2191</c:v>
                </c:pt>
                <c:pt idx="177">
                  <c:v>2192</c:v>
                </c:pt>
                <c:pt idx="178">
                  <c:v>2193</c:v>
                </c:pt>
                <c:pt idx="179">
                  <c:v>2194</c:v>
                </c:pt>
                <c:pt idx="180">
                  <c:v>2195</c:v>
                </c:pt>
                <c:pt idx="181">
                  <c:v>2196</c:v>
                </c:pt>
                <c:pt idx="182">
                  <c:v>2197</c:v>
                </c:pt>
                <c:pt idx="183">
                  <c:v>2198</c:v>
                </c:pt>
                <c:pt idx="184">
                  <c:v>2199</c:v>
                </c:pt>
                <c:pt idx="185">
                  <c:v>2200</c:v>
                </c:pt>
                <c:pt idx="186">
                  <c:v>2201</c:v>
                </c:pt>
                <c:pt idx="187">
                  <c:v>2202</c:v>
                </c:pt>
                <c:pt idx="188">
                  <c:v>2203</c:v>
                </c:pt>
                <c:pt idx="189">
                  <c:v>2204</c:v>
                </c:pt>
                <c:pt idx="190">
                  <c:v>2205</c:v>
                </c:pt>
                <c:pt idx="191">
                  <c:v>2206</c:v>
                </c:pt>
                <c:pt idx="192">
                  <c:v>2207</c:v>
                </c:pt>
                <c:pt idx="193">
                  <c:v>2208</c:v>
                </c:pt>
                <c:pt idx="194">
                  <c:v>2209</c:v>
                </c:pt>
                <c:pt idx="195">
                  <c:v>2210</c:v>
                </c:pt>
                <c:pt idx="196">
                  <c:v>2211</c:v>
                </c:pt>
                <c:pt idx="197">
                  <c:v>2212</c:v>
                </c:pt>
                <c:pt idx="198">
                  <c:v>2213</c:v>
                </c:pt>
                <c:pt idx="199">
                  <c:v>2214</c:v>
                </c:pt>
                <c:pt idx="200">
                  <c:v>2215</c:v>
                </c:pt>
                <c:pt idx="201">
                  <c:v>2216</c:v>
                </c:pt>
                <c:pt idx="202">
                  <c:v>2217</c:v>
                </c:pt>
                <c:pt idx="203">
                  <c:v>2218</c:v>
                </c:pt>
                <c:pt idx="204">
                  <c:v>2219</c:v>
                </c:pt>
                <c:pt idx="205">
                  <c:v>2220</c:v>
                </c:pt>
                <c:pt idx="206">
                  <c:v>2221</c:v>
                </c:pt>
                <c:pt idx="207">
                  <c:v>2222</c:v>
                </c:pt>
                <c:pt idx="208">
                  <c:v>2223</c:v>
                </c:pt>
                <c:pt idx="209">
                  <c:v>2224</c:v>
                </c:pt>
                <c:pt idx="210">
                  <c:v>2225</c:v>
                </c:pt>
                <c:pt idx="211">
                  <c:v>2226</c:v>
                </c:pt>
                <c:pt idx="212">
                  <c:v>2227</c:v>
                </c:pt>
                <c:pt idx="213">
                  <c:v>2228</c:v>
                </c:pt>
                <c:pt idx="214">
                  <c:v>2229</c:v>
                </c:pt>
                <c:pt idx="215">
                  <c:v>2230</c:v>
                </c:pt>
                <c:pt idx="216">
                  <c:v>2231</c:v>
                </c:pt>
                <c:pt idx="217">
                  <c:v>2232</c:v>
                </c:pt>
                <c:pt idx="218">
                  <c:v>2233</c:v>
                </c:pt>
                <c:pt idx="219">
                  <c:v>2234</c:v>
                </c:pt>
                <c:pt idx="220">
                  <c:v>2235</c:v>
                </c:pt>
                <c:pt idx="221">
                  <c:v>2236</c:v>
                </c:pt>
                <c:pt idx="222">
                  <c:v>2237</c:v>
                </c:pt>
                <c:pt idx="223">
                  <c:v>2238</c:v>
                </c:pt>
                <c:pt idx="224">
                  <c:v>2239</c:v>
                </c:pt>
                <c:pt idx="225">
                  <c:v>2240</c:v>
                </c:pt>
                <c:pt idx="226">
                  <c:v>2241</c:v>
                </c:pt>
                <c:pt idx="227">
                  <c:v>2242</c:v>
                </c:pt>
                <c:pt idx="228">
                  <c:v>2243</c:v>
                </c:pt>
                <c:pt idx="229">
                  <c:v>2244</c:v>
                </c:pt>
                <c:pt idx="230">
                  <c:v>2245</c:v>
                </c:pt>
                <c:pt idx="231">
                  <c:v>2246</c:v>
                </c:pt>
                <c:pt idx="232">
                  <c:v>2247</c:v>
                </c:pt>
                <c:pt idx="233">
                  <c:v>2248</c:v>
                </c:pt>
                <c:pt idx="234">
                  <c:v>2249</c:v>
                </c:pt>
                <c:pt idx="235">
                  <c:v>2250</c:v>
                </c:pt>
                <c:pt idx="236">
                  <c:v>2251</c:v>
                </c:pt>
                <c:pt idx="237">
                  <c:v>2252</c:v>
                </c:pt>
                <c:pt idx="238">
                  <c:v>2253</c:v>
                </c:pt>
                <c:pt idx="239">
                  <c:v>2254</c:v>
                </c:pt>
                <c:pt idx="240">
                  <c:v>2255</c:v>
                </c:pt>
                <c:pt idx="241">
                  <c:v>2256</c:v>
                </c:pt>
                <c:pt idx="242">
                  <c:v>2257</c:v>
                </c:pt>
                <c:pt idx="243">
                  <c:v>2258</c:v>
                </c:pt>
                <c:pt idx="244">
                  <c:v>2259</c:v>
                </c:pt>
                <c:pt idx="245">
                  <c:v>2260</c:v>
                </c:pt>
                <c:pt idx="246">
                  <c:v>2261</c:v>
                </c:pt>
                <c:pt idx="247">
                  <c:v>2262</c:v>
                </c:pt>
                <c:pt idx="248">
                  <c:v>2263</c:v>
                </c:pt>
                <c:pt idx="249">
                  <c:v>2264</c:v>
                </c:pt>
                <c:pt idx="250">
                  <c:v>2265</c:v>
                </c:pt>
                <c:pt idx="251">
                  <c:v>2266</c:v>
                </c:pt>
                <c:pt idx="252">
                  <c:v>2267</c:v>
                </c:pt>
                <c:pt idx="253">
                  <c:v>2268</c:v>
                </c:pt>
                <c:pt idx="254">
                  <c:v>2269</c:v>
                </c:pt>
                <c:pt idx="255">
                  <c:v>2270</c:v>
                </c:pt>
                <c:pt idx="256">
                  <c:v>2271</c:v>
                </c:pt>
                <c:pt idx="257">
                  <c:v>2272</c:v>
                </c:pt>
                <c:pt idx="258">
                  <c:v>2273</c:v>
                </c:pt>
                <c:pt idx="259">
                  <c:v>2274</c:v>
                </c:pt>
                <c:pt idx="260">
                  <c:v>2275</c:v>
                </c:pt>
                <c:pt idx="261">
                  <c:v>2276</c:v>
                </c:pt>
                <c:pt idx="262">
                  <c:v>2277</c:v>
                </c:pt>
                <c:pt idx="263">
                  <c:v>2278</c:v>
                </c:pt>
                <c:pt idx="264">
                  <c:v>2279</c:v>
                </c:pt>
                <c:pt idx="265">
                  <c:v>2280</c:v>
                </c:pt>
                <c:pt idx="266">
                  <c:v>2281</c:v>
                </c:pt>
                <c:pt idx="267">
                  <c:v>2282</c:v>
                </c:pt>
                <c:pt idx="268">
                  <c:v>2283</c:v>
                </c:pt>
                <c:pt idx="269">
                  <c:v>2284</c:v>
                </c:pt>
                <c:pt idx="270">
                  <c:v>2285</c:v>
                </c:pt>
                <c:pt idx="271">
                  <c:v>2286</c:v>
                </c:pt>
                <c:pt idx="272">
                  <c:v>2287</c:v>
                </c:pt>
                <c:pt idx="273">
                  <c:v>2288</c:v>
                </c:pt>
                <c:pt idx="274">
                  <c:v>2289</c:v>
                </c:pt>
                <c:pt idx="275">
                  <c:v>2290</c:v>
                </c:pt>
                <c:pt idx="276">
                  <c:v>2291</c:v>
                </c:pt>
                <c:pt idx="277">
                  <c:v>2292</c:v>
                </c:pt>
                <c:pt idx="278">
                  <c:v>2293</c:v>
                </c:pt>
                <c:pt idx="279">
                  <c:v>2294</c:v>
                </c:pt>
                <c:pt idx="280">
                  <c:v>2295</c:v>
                </c:pt>
                <c:pt idx="281">
                  <c:v>2296</c:v>
                </c:pt>
                <c:pt idx="282">
                  <c:v>2297</c:v>
                </c:pt>
                <c:pt idx="283">
                  <c:v>2298</c:v>
                </c:pt>
                <c:pt idx="284">
                  <c:v>2299</c:v>
                </c:pt>
                <c:pt idx="285">
                  <c:v>2300</c:v>
                </c:pt>
              </c:numCache>
            </c:numRef>
          </c:xVal>
          <c:yVal>
            <c:numRef>
              <c:f>'fig2'!$BT$6:$BT$291</c:f>
              <c:numCache>
                <c:formatCode>General</c:formatCode>
                <c:ptCount val="286"/>
                <c:pt idx="0">
                  <c:v>336.54513023266401</c:v>
                </c:pt>
                <c:pt idx="1">
                  <c:v>336.54513023266401</c:v>
                </c:pt>
                <c:pt idx="2">
                  <c:v>336.54513023266401</c:v>
                </c:pt>
                <c:pt idx="3">
                  <c:v>336.54513023266401</c:v>
                </c:pt>
                <c:pt idx="4">
                  <c:v>336.54513023266401</c:v>
                </c:pt>
                <c:pt idx="5">
                  <c:v>335.21771397701502</c:v>
                </c:pt>
                <c:pt idx="6">
                  <c:v>333.91040122757698</c:v>
                </c:pt>
                <c:pt idx="7">
                  <c:v>332.61909534906601</c:v>
                </c:pt>
                <c:pt idx="8">
                  <c:v>331.34068392485699</c:v>
                </c:pt>
                <c:pt idx="9">
                  <c:v>330.07292303961202</c:v>
                </c:pt>
                <c:pt idx="10">
                  <c:v>328.81434956236097</c:v>
                </c:pt>
                <c:pt idx="11">
                  <c:v>278.18838310432301</c:v>
                </c:pt>
                <c:pt idx="12">
                  <c:v>254.40271212450301</c:v>
                </c:pt>
                <c:pt idx="13">
                  <c:v>236.40860882070999</c:v>
                </c:pt>
                <c:pt idx="14">
                  <c:v>223.232443814313</c:v>
                </c:pt>
                <c:pt idx="15">
                  <c:v>211.65078688217</c:v>
                </c:pt>
                <c:pt idx="16">
                  <c:v>203.239174584853</c:v>
                </c:pt>
                <c:pt idx="17">
                  <c:v>195.988919171205</c:v>
                </c:pt>
                <c:pt idx="18">
                  <c:v>189.99167234850901</c:v>
                </c:pt>
                <c:pt idx="19">
                  <c:v>185.066138265745</c:v>
                </c:pt>
                <c:pt idx="20">
                  <c:v>180.87877169174601</c:v>
                </c:pt>
                <c:pt idx="21">
                  <c:v>177.303210718153</c:v>
                </c:pt>
                <c:pt idx="22">
                  <c:v>174.235976600496</c:v>
                </c:pt>
                <c:pt idx="23">
                  <c:v>171.45911086318</c:v>
                </c:pt>
                <c:pt idx="24">
                  <c:v>169.23711618997999</c:v>
                </c:pt>
                <c:pt idx="25">
                  <c:v>167.29230804318101</c:v>
                </c:pt>
                <c:pt idx="26">
                  <c:v>165.34574505160299</c:v>
                </c:pt>
                <c:pt idx="27">
                  <c:v>163.895662207268</c:v>
                </c:pt>
                <c:pt idx="28">
                  <c:v>162.28174125563001</c:v>
                </c:pt>
                <c:pt idx="29">
                  <c:v>161.23256133552499</c:v>
                </c:pt>
                <c:pt idx="30">
                  <c:v>160.62499797681701</c:v>
                </c:pt>
                <c:pt idx="31">
                  <c:v>160.166222323488</c:v>
                </c:pt>
                <c:pt idx="32">
                  <c:v>159.743030940832</c:v>
                </c:pt>
                <c:pt idx="33">
                  <c:v>159.388563518578</c:v>
                </c:pt>
                <c:pt idx="34">
                  <c:v>159.133641547812</c:v>
                </c:pt>
                <c:pt idx="35">
                  <c:v>158.885893324438</c:v>
                </c:pt>
                <c:pt idx="36">
                  <c:v>158.68142674776701</c:v>
                </c:pt>
                <c:pt idx="37">
                  <c:v>158.51454566344199</c:v>
                </c:pt>
                <c:pt idx="38">
                  <c:v>158.34167791532701</c:v>
                </c:pt>
                <c:pt idx="39">
                  <c:v>158.23738848683101</c:v>
                </c:pt>
                <c:pt idx="40">
                  <c:v>158.11879407395301</c:v>
                </c:pt>
                <c:pt idx="41">
                  <c:v>158.05937954066201</c:v>
                </c:pt>
                <c:pt idx="42">
                  <c:v>157.97830032292001</c:v>
                </c:pt>
                <c:pt idx="43">
                  <c:v>157.912125066236</c:v>
                </c:pt>
                <c:pt idx="44">
                  <c:v>157.85850313848101</c:v>
                </c:pt>
                <c:pt idx="45">
                  <c:v>157.81487873411399</c:v>
                </c:pt>
                <c:pt idx="46">
                  <c:v>157.742232278534</c:v>
                </c:pt>
                <c:pt idx="47">
                  <c:v>157.71439404249401</c:v>
                </c:pt>
                <c:pt idx="48">
                  <c:v>157.654120817006</c:v>
                </c:pt>
                <c:pt idx="49">
                  <c:v>157.59831516235599</c:v>
                </c:pt>
                <c:pt idx="50">
                  <c:v>157.545843767159</c:v>
                </c:pt>
                <c:pt idx="51">
                  <c:v>157.49526034313899</c:v>
                </c:pt>
                <c:pt idx="52">
                  <c:v>157.44509972025801</c:v>
                </c:pt>
                <c:pt idx="53">
                  <c:v>157.394098636922</c:v>
                </c:pt>
                <c:pt idx="54">
                  <c:v>157.304724549805</c:v>
                </c:pt>
                <c:pt idx="55">
                  <c:v>157.25181451140301</c:v>
                </c:pt>
                <c:pt idx="56">
                  <c:v>157.15937674504201</c:v>
                </c:pt>
                <c:pt idx="57">
                  <c:v>157.10197869320399</c:v>
                </c:pt>
                <c:pt idx="58">
                  <c:v>157.003436119366</c:v>
                </c:pt>
                <c:pt idx="59">
                  <c:v>156.902142029316</c:v>
                </c:pt>
                <c:pt idx="60">
                  <c:v>156.79824544682799</c:v>
                </c:pt>
                <c:pt idx="61">
                  <c:v>156.691475518245</c:v>
                </c:pt>
                <c:pt idx="62">
                  <c:v>156.581436635904</c:v>
                </c:pt>
                <c:pt idx="63">
                  <c:v>156.467832507243</c:v>
                </c:pt>
                <c:pt idx="64">
                  <c:v>156.35046030560801</c:v>
                </c:pt>
                <c:pt idx="65">
                  <c:v>156.22919930864899</c:v>
                </c:pt>
                <c:pt idx="66">
                  <c:v>156.10399909064299</c:v>
                </c:pt>
                <c:pt idx="67">
                  <c:v>155.937618901718</c:v>
                </c:pt>
                <c:pt idx="68">
                  <c:v>155.807556598643</c:v>
                </c:pt>
                <c:pt idx="69">
                  <c:v>155.67430798658299</c:v>
                </c:pt>
                <c:pt idx="70">
                  <c:v>155.49985871954399</c:v>
                </c:pt>
                <c:pt idx="71">
                  <c:v>155.36190450768001</c:v>
                </c:pt>
                <c:pt idx="72">
                  <c:v>155.18343126551099</c:v>
                </c:pt>
                <c:pt idx="73">
                  <c:v>155.04178769963301</c:v>
                </c:pt>
                <c:pt idx="74">
                  <c:v>154.85965488538</c:v>
                </c:pt>
                <c:pt idx="75">
                  <c:v>154.714534631974</c:v>
                </c:pt>
                <c:pt idx="76">
                  <c:v>154.529036130544</c:v>
                </c:pt>
                <c:pt idx="77">
                  <c:v>154.380783883931</c:v>
                </c:pt>
                <c:pt idx="78">
                  <c:v>154.192318487742</c:v>
                </c:pt>
                <c:pt idx="79">
                  <c:v>154.00379902318801</c:v>
                </c:pt>
                <c:pt idx="80">
                  <c:v>153.853388911808</c:v>
                </c:pt>
                <c:pt idx="81">
                  <c:v>153.66312301952999</c:v>
                </c:pt>
                <c:pt idx="82">
                  <c:v>153.472929304171</c:v>
                </c:pt>
                <c:pt idx="83">
                  <c:v>153.32095157176701</c:v>
                </c:pt>
                <c:pt idx="84">
                  <c:v>153.12927633109101</c:v>
                </c:pt>
                <c:pt idx="85">
                  <c:v>152.93781382402699</c:v>
                </c:pt>
                <c:pt idx="86">
                  <c:v>152.74721313231601</c:v>
                </c:pt>
                <c:pt idx="87">
                  <c:v>152.55759964052999</c:v>
                </c:pt>
                <c:pt idx="88">
                  <c:v>152.40623835474</c:v>
                </c:pt>
                <c:pt idx="89">
                  <c:v>152.215251180943</c:v>
                </c:pt>
                <c:pt idx="90">
                  <c:v>152.02442406714701</c:v>
                </c:pt>
                <c:pt idx="91">
                  <c:v>151.83441485845401</c:v>
                </c:pt>
                <c:pt idx="92">
                  <c:v>151.64535861979101</c:v>
                </c:pt>
                <c:pt idx="93">
                  <c:v>151.45716202351201</c:v>
                </c:pt>
                <c:pt idx="94">
                  <c:v>151.26973451997</c:v>
                </c:pt>
                <c:pt idx="95">
                  <c:v>151.12013635039901</c:v>
                </c:pt>
                <c:pt idx="96">
                  <c:v>150.93098542064899</c:v>
                </c:pt>
                <c:pt idx="97">
                  <c:v>150.741848718651</c:v>
                </c:pt>
                <c:pt idx="98">
                  <c:v>150.553394683128</c:v>
                </c:pt>
                <c:pt idx="99">
                  <c:v>150.36577196539201</c:v>
                </c:pt>
                <c:pt idx="100">
                  <c:v>150.17890126205</c:v>
                </c:pt>
                <c:pt idx="101">
                  <c:v>149.992704400901</c:v>
                </c:pt>
                <c:pt idx="102">
                  <c:v>149.80711098939301</c:v>
                </c:pt>
                <c:pt idx="103">
                  <c:v>149.62205895126601</c:v>
                </c:pt>
                <c:pt idx="104">
                  <c:v>149.43749371100699</c:v>
                </c:pt>
                <c:pt idx="105">
                  <c:v>149.253367393172</c:v>
                </c:pt>
                <c:pt idx="106">
                  <c:v>149.06963809029901</c:v>
                </c:pt>
                <c:pt idx="107">
                  <c:v>148.88626920046099</c:v>
                </c:pt>
                <c:pt idx="108">
                  <c:v>148.70322882780201</c:v>
                </c:pt>
                <c:pt idx="109">
                  <c:v>148.52048923990799</c:v>
                </c:pt>
                <c:pt idx="110">
                  <c:v>148.338026376714</c:v>
                </c:pt>
                <c:pt idx="111">
                  <c:v>148.155819406338</c:v>
                </c:pt>
                <c:pt idx="112">
                  <c:v>147.973850323845</c:v>
                </c:pt>
                <c:pt idx="113">
                  <c:v>147.79210358940099</c:v>
                </c:pt>
                <c:pt idx="114">
                  <c:v>147.61056580264901</c:v>
                </c:pt>
                <c:pt idx="115">
                  <c:v>147.42922541047099</c:v>
                </c:pt>
                <c:pt idx="116">
                  <c:v>147.24807244553199</c:v>
                </c:pt>
                <c:pt idx="117">
                  <c:v>147.06709829319999</c:v>
                </c:pt>
                <c:pt idx="118">
                  <c:v>146.88629548461401</c:v>
                </c:pt>
                <c:pt idx="119">
                  <c:v>146.70565751380599</c:v>
                </c:pt>
                <c:pt idx="120">
                  <c:v>146.525178676915</c:v>
                </c:pt>
                <c:pt idx="121">
                  <c:v>146.34485393161</c:v>
                </c:pt>
                <c:pt idx="122">
                  <c:v>146.16467877497101</c:v>
                </c:pt>
                <c:pt idx="123">
                  <c:v>145.984649138148</c:v>
                </c:pt>
                <c:pt idx="124">
                  <c:v>145.804761296198</c:v>
                </c:pt>
                <c:pt idx="125">
                  <c:v>145.62501179161501</c:v>
                </c:pt>
                <c:pt idx="126">
                  <c:v>145.445397370118</c:v>
                </c:pt>
                <c:pt idx="127">
                  <c:v>145.26591492736799</c:v>
                </c:pt>
                <c:pt idx="128">
                  <c:v>145.08656146536401</c:v>
                </c:pt>
                <c:pt idx="129">
                  <c:v>144.90733405735301</c:v>
                </c:pt>
                <c:pt idx="130">
                  <c:v>144.728229820167</c:v>
                </c:pt>
                <c:pt idx="131">
                  <c:v>144.54924589299401</c:v>
                </c:pt>
                <c:pt idx="132">
                  <c:v>144.37037942166501</c:v>
                </c:pt>
                <c:pt idx="133">
                  <c:v>144.19162754761999</c:v>
                </c:pt>
                <c:pt idx="134">
                  <c:v>144.01298740080099</c:v>
                </c:pt>
                <c:pt idx="135">
                  <c:v>143.83445609579499</c:v>
                </c:pt>
                <c:pt idx="136">
                  <c:v>143.65603073060601</c:v>
                </c:pt>
                <c:pt idx="137">
                  <c:v>143.44246805910299</c:v>
                </c:pt>
                <c:pt idx="138">
                  <c:v>143.26710507024001</c:v>
                </c:pt>
                <c:pt idx="139">
                  <c:v>143.092329059381</c:v>
                </c:pt>
                <c:pt idx="140">
                  <c:v>142.917470427295</c:v>
                </c:pt>
                <c:pt idx="141">
                  <c:v>142.74234419163901</c:v>
                </c:pt>
                <c:pt idx="142">
                  <c:v>142.56698071350101</c:v>
                </c:pt>
                <c:pt idx="143">
                  <c:v>142.39141405612801</c:v>
                </c:pt>
                <c:pt idx="144">
                  <c:v>142.215675488909</c:v>
                </c:pt>
                <c:pt idx="145">
                  <c:v>142.039792537582</c:v>
                </c:pt>
                <c:pt idx="146">
                  <c:v>141.863789295553</c:v>
                </c:pt>
                <c:pt idx="147">
                  <c:v>141.68768676772501</c:v>
                </c:pt>
                <c:pt idx="148">
                  <c:v>141.51150319363799</c:v>
                </c:pt>
                <c:pt idx="149">
                  <c:v>141.300619231897</c:v>
                </c:pt>
                <c:pt idx="150">
                  <c:v>141.12712758588299</c:v>
                </c:pt>
                <c:pt idx="151">
                  <c:v>140.95406969176</c:v>
                </c:pt>
                <c:pt idx="152">
                  <c:v>140.78080696332901</c:v>
                </c:pt>
                <c:pt idx="153">
                  <c:v>140.60717102822301</c:v>
                </c:pt>
                <c:pt idx="154">
                  <c:v>140.43320156845101</c:v>
                </c:pt>
                <c:pt idx="155">
                  <c:v>140.25894061084401</c:v>
                </c:pt>
                <c:pt idx="156">
                  <c:v>140.08442641478899</c:v>
                </c:pt>
                <c:pt idx="157">
                  <c:v>139.90969268928399</c:v>
                </c:pt>
                <c:pt idx="158">
                  <c:v>139.73476900921199</c:v>
                </c:pt>
                <c:pt idx="159">
                  <c:v>139.525555676209</c:v>
                </c:pt>
                <c:pt idx="160">
                  <c:v>139.35309359284599</c:v>
                </c:pt>
                <c:pt idx="161">
                  <c:v>139.18096977161201</c:v>
                </c:pt>
                <c:pt idx="162">
                  <c:v>139.00856819187601</c:v>
                </c:pt>
                <c:pt idx="163">
                  <c:v>138.83573137470799</c:v>
                </c:pt>
                <c:pt idx="164">
                  <c:v>138.662504179378</c:v>
                </c:pt>
                <c:pt idx="165">
                  <c:v>138.48893304980299</c:v>
                </c:pt>
                <c:pt idx="166">
                  <c:v>138.315060175665</c:v>
                </c:pt>
                <c:pt idx="167">
                  <c:v>138.14092280492</c:v>
                </c:pt>
                <c:pt idx="168">
                  <c:v>137.92937113703101</c:v>
                </c:pt>
                <c:pt idx="169">
                  <c:v>137.70176412691001</c:v>
                </c:pt>
                <c:pt idx="170">
                  <c:v>137.40479915119499</c:v>
                </c:pt>
                <c:pt idx="171">
                  <c:v>137.05291255959699</c:v>
                </c:pt>
                <c:pt idx="172">
                  <c:v>136.723651939213</c:v>
                </c:pt>
                <c:pt idx="173">
                  <c:v>136.353851907853</c:v>
                </c:pt>
                <c:pt idx="174">
                  <c:v>135.982095130895</c:v>
                </c:pt>
                <c:pt idx="175">
                  <c:v>135.64303589585001</c:v>
                </c:pt>
                <c:pt idx="176">
                  <c:v>135.27107677342499</c:v>
                </c:pt>
                <c:pt idx="177">
                  <c:v>134.90155431944399</c:v>
                </c:pt>
                <c:pt idx="178">
                  <c:v>134.535394752695</c:v>
                </c:pt>
                <c:pt idx="179">
                  <c:v>134.20401822646701</c:v>
                </c:pt>
                <c:pt idx="180">
                  <c:v>133.84256148549599</c:v>
                </c:pt>
                <c:pt idx="181">
                  <c:v>133.48467402585399</c:v>
                </c:pt>
                <c:pt idx="182">
                  <c:v>133.16149870870001</c:v>
                </c:pt>
                <c:pt idx="183">
                  <c:v>132.80917823250201</c:v>
                </c:pt>
                <c:pt idx="184">
                  <c:v>132.49112878913601</c:v>
                </c:pt>
                <c:pt idx="185">
                  <c:v>132.144587920329</c:v>
                </c:pt>
                <c:pt idx="186">
                  <c:v>131.83237725030301</c:v>
                </c:pt>
                <c:pt idx="187">
                  <c:v>131.49235422298801</c:v>
                </c:pt>
                <c:pt idx="188">
                  <c:v>131.18673792353599</c:v>
                </c:pt>
                <c:pt idx="189">
                  <c:v>130.88365328034101</c:v>
                </c:pt>
                <c:pt idx="190">
                  <c:v>130.58299049269999</c:v>
                </c:pt>
                <c:pt idx="191">
                  <c:v>130.285062928012</c:v>
                </c:pt>
                <c:pt idx="192">
                  <c:v>129.96087034631199</c:v>
                </c:pt>
                <c:pt idx="193">
                  <c:v>129.67160416260199</c:v>
                </c:pt>
                <c:pt idx="194">
                  <c:v>129.38598005361001</c:v>
                </c:pt>
                <c:pt idx="195">
                  <c:v>129.10376482453501</c:v>
                </c:pt>
                <c:pt idx="196">
                  <c:v>128.82512648580899</c:v>
                </c:pt>
                <c:pt idx="197">
                  <c:v>128.55020039735001</c:v>
                </c:pt>
                <c:pt idx="198">
                  <c:v>128.27908560014799</c:v>
                </c:pt>
                <c:pt idx="199">
                  <c:v>128.01184670897101</c:v>
                </c:pt>
                <c:pt idx="200">
                  <c:v>127.77675104079999</c:v>
                </c:pt>
                <c:pt idx="201">
                  <c:v>127.515068124978</c:v>
                </c:pt>
                <c:pt idx="202">
                  <c:v>127.25713516053</c:v>
                </c:pt>
                <c:pt idx="203">
                  <c:v>127.003302421721</c:v>
                </c:pt>
                <c:pt idx="204">
                  <c:v>126.781231931728</c:v>
                </c:pt>
                <c:pt idx="205">
                  <c:v>126.533097070408</c:v>
                </c:pt>
                <c:pt idx="206">
                  <c:v>126.288606226417</c:v>
                </c:pt>
                <c:pt idx="207">
                  <c:v>126.075429911974</c:v>
                </c:pt>
                <c:pt idx="208">
                  <c:v>125.83640146124699</c:v>
                </c:pt>
                <c:pt idx="209">
                  <c:v>125.60081173306899</c:v>
                </c:pt>
                <c:pt idx="210">
                  <c:v>125.395963877737</c:v>
                </c:pt>
                <c:pt idx="211">
                  <c:v>125.16534528857601</c:v>
                </c:pt>
                <c:pt idx="212">
                  <c:v>124.964772287253</c:v>
                </c:pt>
                <c:pt idx="213">
                  <c:v>124.738504526879</c:v>
                </c:pt>
                <c:pt idx="214">
                  <c:v>124.541966098942</c:v>
                </c:pt>
                <c:pt idx="215">
                  <c:v>124.319784137168</c:v>
                </c:pt>
                <c:pt idx="216">
                  <c:v>124.127004168252</c:v>
                </c:pt>
                <c:pt idx="217">
                  <c:v>123.90861526284</c:v>
                </c:pt>
                <c:pt idx="218">
                  <c:v>123.719302274561</c:v>
                </c:pt>
                <c:pt idx="219">
                  <c:v>123.50440787397601</c:v>
                </c:pt>
                <c:pt idx="220">
                  <c:v>123.318273015114</c:v>
                </c:pt>
                <c:pt idx="221">
                  <c:v>123.106583948265</c:v>
                </c:pt>
                <c:pt idx="222">
                  <c:v>122.923352981402</c:v>
                </c:pt>
                <c:pt idx="223">
                  <c:v>122.714599119377</c:v>
                </c:pt>
                <c:pt idx="224">
                  <c:v>122.53401959681401</c:v>
                </c:pt>
                <c:pt idx="225">
                  <c:v>122.353817687297</c:v>
                </c:pt>
                <c:pt idx="226">
                  <c:v>122.14787750587701</c:v>
                </c:pt>
                <c:pt idx="227">
                  <c:v>121.969862550497</c:v>
                </c:pt>
                <c:pt idx="228">
                  <c:v>121.76651690173</c:v>
                </c:pt>
                <c:pt idx="229">
                  <c:v>121.590834732023</c:v>
                </c:pt>
                <c:pt idx="230">
                  <c:v>121.41539181696</c:v>
                </c:pt>
                <c:pt idx="231">
                  <c:v>121.21441745539001</c:v>
                </c:pt>
                <c:pt idx="232">
                  <c:v>121.040884757051</c:v>
                </c:pt>
                <c:pt idx="233">
                  <c:v>120.842225313502</c:v>
                </c:pt>
                <c:pt idx="234">
                  <c:v>120.670765728059</c:v>
                </c:pt>
                <c:pt idx="235">
                  <c:v>120.49943623774099</c:v>
                </c:pt>
                <c:pt idx="236">
                  <c:v>120.302794586072</c:v>
                </c:pt>
                <c:pt idx="237">
                  <c:v>120.133155457125</c:v>
                </c:pt>
                <c:pt idx="238">
                  <c:v>119.963638082979</c:v>
                </c:pt>
                <c:pt idx="239">
                  <c:v>119.768976991608</c:v>
                </c:pt>
                <c:pt idx="240">
                  <c:v>119.601119843662</c:v>
                </c:pt>
                <c:pt idx="241">
                  <c:v>119.43337023325</c:v>
                </c:pt>
                <c:pt idx="242">
                  <c:v>119.24063765851</c:v>
                </c:pt>
                <c:pt idx="243">
                  <c:v>119.074507332715</c:v>
                </c:pt>
                <c:pt idx="244">
                  <c:v>118.908465647675</c:v>
                </c:pt>
                <c:pt idx="245">
                  <c:v>118.717594918738</c:v>
                </c:pt>
                <c:pt idx="246">
                  <c:v>118.553123488566</c:v>
                </c:pt>
                <c:pt idx="247">
                  <c:v>118.388718470391</c:v>
                </c:pt>
                <c:pt idx="248">
                  <c:v>118.199632639133</c:v>
                </c:pt>
                <c:pt idx="249">
                  <c:v>118.036743681357</c:v>
                </c:pt>
                <c:pt idx="250">
                  <c:v>117.873897017499</c:v>
                </c:pt>
                <c:pt idx="251">
                  <c:v>117.710833157929</c:v>
                </c:pt>
                <c:pt idx="252">
                  <c:v>117.523334000155</c:v>
                </c:pt>
                <c:pt idx="253">
                  <c:v>117.36184995449</c:v>
                </c:pt>
                <c:pt idx="254">
                  <c:v>117.20043556494601</c:v>
                </c:pt>
                <c:pt idx="255">
                  <c:v>117.014714976484</c:v>
                </c:pt>
                <c:pt idx="256">
                  <c:v>116.854791408335</c:v>
                </c:pt>
                <c:pt idx="257">
                  <c:v>116.694897836072</c:v>
                </c:pt>
                <c:pt idx="258">
                  <c:v>116.534780238754</c:v>
                </c:pt>
                <c:pt idx="259">
                  <c:v>116.350578800636</c:v>
                </c:pt>
                <c:pt idx="260">
                  <c:v>116.19198129170501</c:v>
                </c:pt>
                <c:pt idx="261">
                  <c:v>116.033427754675</c:v>
                </c:pt>
                <c:pt idx="262">
                  <c:v>115.850908482119</c:v>
                </c:pt>
                <c:pt idx="263">
                  <c:v>115.693774982459</c:v>
                </c:pt>
                <c:pt idx="264">
                  <c:v>115.536642236128</c:v>
                </c:pt>
                <c:pt idx="265">
                  <c:v>115.37926473531</c:v>
                </c:pt>
                <c:pt idx="266">
                  <c:v>115.198133464431</c:v>
                </c:pt>
                <c:pt idx="267">
                  <c:v>115.042198498329</c:v>
                </c:pt>
                <c:pt idx="268">
                  <c:v>114.88627672681901</c:v>
                </c:pt>
                <c:pt idx="269">
                  <c:v>114.730125542709</c:v>
                </c:pt>
                <c:pt idx="270">
                  <c:v>114.550424782088</c:v>
                </c:pt>
                <c:pt idx="271">
                  <c:v>114.39572230317999</c:v>
                </c:pt>
                <c:pt idx="272">
                  <c:v>114.24103744400399</c:v>
                </c:pt>
                <c:pt idx="273">
                  <c:v>114.086131254188</c:v>
                </c:pt>
                <c:pt idx="274">
                  <c:v>113.907871651641</c:v>
                </c:pt>
                <c:pt idx="275">
                  <c:v>113.754408133073</c:v>
                </c:pt>
                <c:pt idx="276">
                  <c:v>113.600961693618</c:v>
                </c:pt>
                <c:pt idx="277">
                  <c:v>113.447297536131</c:v>
                </c:pt>
                <c:pt idx="278">
                  <c:v>113.270470181554</c:v>
                </c:pt>
                <c:pt idx="279">
                  <c:v>113.11823547818599</c:v>
                </c:pt>
                <c:pt idx="280">
                  <c:v>112.966014487731</c:v>
                </c:pt>
                <c:pt idx="281">
                  <c:v>112.81357689335501</c:v>
                </c:pt>
                <c:pt idx="282">
                  <c:v>112.638161930035</c:v>
                </c:pt>
                <c:pt idx="283">
                  <c:v>112.487136921911</c:v>
                </c:pt>
                <c:pt idx="284">
                  <c:v>112.336120935991</c:v>
                </c:pt>
                <c:pt idx="285">
                  <c:v>112.184888328694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4FD-4D23-B345-F5F9191C0B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4443120"/>
        <c:axId val="994444752"/>
      </c:scatterChart>
      <c:valAx>
        <c:axId val="994443120"/>
        <c:scaling>
          <c:orientation val="minMax"/>
          <c:max val="2300"/>
          <c:min val="197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94444752"/>
        <c:crosses val="autoZero"/>
        <c:crossBetween val="midCat"/>
        <c:majorUnit val="100"/>
      </c:valAx>
      <c:valAx>
        <c:axId val="99444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9444312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199486435190354"/>
          <c:y val="5.8352320385380574E-2"/>
          <c:w val="0.6982221726024338"/>
          <c:h val="0.77827241395330082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'fig2'!$B$6:$B$291</c:f>
              <c:numCache>
                <c:formatCode>General</c:formatCode>
                <c:ptCount val="28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  <c:pt idx="36">
                  <c:v>2051</c:v>
                </c:pt>
                <c:pt idx="37">
                  <c:v>2052</c:v>
                </c:pt>
                <c:pt idx="38">
                  <c:v>2053</c:v>
                </c:pt>
                <c:pt idx="39">
                  <c:v>2054</c:v>
                </c:pt>
                <c:pt idx="40">
                  <c:v>2055</c:v>
                </c:pt>
                <c:pt idx="41">
                  <c:v>2056</c:v>
                </c:pt>
                <c:pt idx="42">
                  <c:v>2057</c:v>
                </c:pt>
                <c:pt idx="43">
                  <c:v>2058</c:v>
                </c:pt>
                <c:pt idx="44">
                  <c:v>2059</c:v>
                </c:pt>
                <c:pt idx="45">
                  <c:v>2060</c:v>
                </c:pt>
                <c:pt idx="46">
                  <c:v>2061</c:v>
                </c:pt>
                <c:pt idx="47">
                  <c:v>2062</c:v>
                </c:pt>
                <c:pt idx="48">
                  <c:v>2063</c:v>
                </c:pt>
                <c:pt idx="49">
                  <c:v>2064</c:v>
                </c:pt>
                <c:pt idx="50">
                  <c:v>2065</c:v>
                </c:pt>
                <c:pt idx="51">
                  <c:v>2066</c:v>
                </c:pt>
                <c:pt idx="52">
                  <c:v>2067</c:v>
                </c:pt>
                <c:pt idx="53">
                  <c:v>2068</c:v>
                </c:pt>
                <c:pt idx="54">
                  <c:v>2069</c:v>
                </c:pt>
                <c:pt idx="55">
                  <c:v>2070</c:v>
                </c:pt>
                <c:pt idx="56">
                  <c:v>2071</c:v>
                </c:pt>
                <c:pt idx="57">
                  <c:v>2072</c:v>
                </c:pt>
                <c:pt idx="58">
                  <c:v>2073</c:v>
                </c:pt>
                <c:pt idx="59">
                  <c:v>2074</c:v>
                </c:pt>
                <c:pt idx="60">
                  <c:v>2075</c:v>
                </c:pt>
                <c:pt idx="61">
                  <c:v>2076</c:v>
                </c:pt>
                <c:pt idx="62">
                  <c:v>2077</c:v>
                </c:pt>
                <c:pt idx="63">
                  <c:v>2078</c:v>
                </c:pt>
                <c:pt idx="64">
                  <c:v>2079</c:v>
                </c:pt>
                <c:pt idx="65">
                  <c:v>2080</c:v>
                </c:pt>
                <c:pt idx="66">
                  <c:v>2081</c:v>
                </c:pt>
                <c:pt idx="67">
                  <c:v>2082</c:v>
                </c:pt>
                <c:pt idx="68">
                  <c:v>2083</c:v>
                </c:pt>
                <c:pt idx="69">
                  <c:v>2084</c:v>
                </c:pt>
                <c:pt idx="70">
                  <c:v>2085</c:v>
                </c:pt>
                <c:pt idx="71">
                  <c:v>2086</c:v>
                </c:pt>
                <c:pt idx="72">
                  <c:v>2087</c:v>
                </c:pt>
                <c:pt idx="73">
                  <c:v>2088</c:v>
                </c:pt>
                <c:pt idx="74">
                  <c:v>2089</c:v>
                </c:pt>
                <c:pt idx="75">
                  <c:v>2090</c:v>
                </c:pt>
                <c:pt idx="76">
                  <c:v>2091</c:v>
                </c:pt>
                <c:pt idx="77">
                  <c:v>2092</c:v>
                </c:pt>
                <c:pt idx="78">
                  <c:v>2093</c:v>
                </c:pt>
                <c:pt idx="79">
                  <c:v>2094</c:v>
                </c:pt>
                <c:pt idx="80">
                  <c:v>2095</c:v>
                </c:pt>
                <c:pt idx="81">
                  <c:v>2096</c:v>
                </c:pt>
                <c:pt idx="82">
                  <c:v>2097</c:v>
                </c:pt>
                <c:pt idx="83">
                  <c:v>2098</c:v>
                </c:pt>
                <c:pt idx="84">
                  <c:v>2099</c:v>
                </c:pt>
                <c:pt idx="85">
                  <c:v>2100</c:v>
                </c:pt>
                <c:pt idx="86">
                  <c:v>2101</c:v>
                </c:pt>
                <c:pt idx="87">
                  <c:v>2102</c:v>
                </c:pt>
                <c:pt idx="88">
                  <c:v>2103</c:v>
                </c:pt>
                <c:pt idx="89">
                  <c:v>2104</c:v>
                </c:pt>
                <c:pt idx="90">
                  <c:v>2105</c:v>
                </c:pt>
                <c:pt idx="91">
                  <c:v>2106</c:v>
                </c:pt>
                <c:pt idx="92">
                  <c:v>2107</c:v>
                </c:pt>
                <c:pt idx="93">
                  <c:v>2108</c:v>
                </c:pt>
                <c:pt idx="94">
                  <c:v>2109</c:v>
                </c:pt>
                <c:pt idx="95">
                  <c:v>2110</c:v>
                </c:pt>
                <c:pt idx="96">
                  <c:v>2111</c:v>
                </c:pt>
                <c:pt idx="97">
                  <c:v>2112</c:v>
                </c:pt>
                <c:pt idx="98">
                  <c:v>2113</c:v>
                </c:pt>
                <c:pt idx="99">
                  <c:v>2114</c:v>
                </c:pt>
                <c:pt idx="100">
                  <c:v>2115</c:v>
                </c:pt>
                <c:pt idx="101">
                  <c:v>2116</c:v>
                </c:pt>
                <c:pt idx="102">
                  <c:v>2117</c:v>
                </c:pt>
                <c:pt idx="103">
                  <c:v>2118</c:v>
                </c:pt>
                <c:pt idx="104">
                  <c:v>2119</c:v>
                </c:pt>
                <c:pt idx="105">
                  <c:v>2120</c:v>
                </c:pt>
                <c:pt idx="106">
                  <c:v>2121</c:v>
                </c:pt>
                <c:pt idx="107">
                  <c:v>2122</c:v>
                </c:pt>
                <c:pt idx="108">
                  <c:v>2123</c:v>
                </c:pt>
                <c:pt idx="109">
                  <c:v>2124</c:v>
                </c:pt>
                <c:pt idx="110">
                  <c:v>2125</c:v>
                </c:pt>
                <c:pt idx="111">
                  <c:v>2126</c:v>
                </c:pt>
                <c:pt idx="112">
                  <c:v>2127</c:v>
                </c:pt>
                <c:pt idx="113">
                  <c:v>2128</c:v>
                </c:pt>
                <c:pt idx="114">
                  <c:v>2129</c:v>
                </c:pt>
                <c:pt idx="115">
                  <c:v>2130</c:v>
                </c:pt>
                <c:pt idx="116">
                  <c:v>2131</c:v>
                </c:pt>
                <c:pt idx="117">
                  <c:v>2132</c:v>
                </c:pt>
                <c:pt idx="118">
                  <c:v>2133</c:v>
                </c:pt>
                <c:pt idx="119">
                  <c:v>2134</c:v>
                </c:pt>
                <c:pt idx="120">
                  <c:v>2135</c:v>
                </c:pt>
                <c:pt idx="121">
                  <c:v>2136</c:v>
                </c:pt>
                <c:pt idx="122">
                  <c:v>2137</c:v>
                </c:pt>
                <c:pt idx="123">
                  <c:v>2138</c:v>
                </c:pt>
                <c:pt idx="124">
                  <c:v>2139</c:v>
                </c:pt>
                <c:pt idx="125">
                  <c:v>2140</c:v>
                </c:pt>
                <c:pt idx="126">
                  <c:v>2141</c:v>
                </c:pt>
                <c:pt idx="127">
                  <c:v>2142</c:v>
                </c:pt>
                <c:pt idx="128">
                  <c:v>2143</c:v>
                </c:pt>
                <c:pt idx="129">
                  <c:v>2144</c:v>
                </c:pt>
                <c:pt idx="130">
                  <c:v>2145</c:v>
                </c:pt>
                <c:pt idx="131">
                  <c:v>2146</c:v>
                </c:pt>
                <c:pt idx="132">
                  <c:v>2147</c:v>
                </c:pt>
                <c:pt idx="133">
                  <c:v>2148</c:v>
                </c:pt>
                <c:pt idx="134">
                  <c:v>2149</c:v>
                </c:pt>
                <c:pt idx="135">
                  <c:v>2150</c:v>
                </c:pt>
                <c:pt idx="136">
                  <c:v>2151</c:v>
                </c:pt>
                <c:pt idx="137">
                  <c:v>2152</c:v>
                </c:pt>
                <c:pt idx="138">
                  <c:v>2153</c:v>
                </c:pt>
                <c:pt idx="139">
                  <c:v>2154</c:v>
                </c:pt>
                <c:pt idx="140">
                  <c:v>2155</c:v>
                </c:pt>
                <c:pt idx="141">
                  <c:v>2156</c:v>
                </c:pt>
                <c:pt idx="142">
                  <c:v>2157</c:v>
                </c:pt>
                <c:pt idx="143">
                  <c:v>2158</c:v>
                </c:pt>
                <c:pt idx="144">
                  <c:v>2159</c:v>
                </c:pt>
                <c:pt idx="145">
                  <c:v>2160</c:v>
                </c:pt>
                <c:pt idx="146">
                  <c:v>2161</c:v>
                </c:pt>
                <c:pt idx="147">
                  <c:v>2162</c:v>
                </c:pt>
                <c:pt idx="148">
                  <c:v>2163</c:v>
                </c:pt>
                <c:pt idx="149">
                  <c:v>2164</c:v>
                </c:pt>
                <c:pt idx="150">
                  <c:v>2165</c:v>
                </c:pt>
                <c:pt idx="151">
                  <c:v>2166</c:v>
                </c:pt>
                <c:pt idx="152">
                  <c:v>2167</c:v>
                </c:pt>
                <c:pt idx="153">
                  <c:v>2168</c:v>
                </c:pt>
                <c:pt idx="154">
                  <c:v>2169</c:v>
                </c:pt>
                <c:pt idx="155">
                  <c:v>2170</c:v>
                </c:pt>
                <c:pt idx="156">
                  <c:v>2171</c:v>
                </c:pt>
                <c:pt idx="157">
                  <c:v>2172</c:v>
                </c:pt>
                <c:pt idx="158">
                  <c:v>2173</c:v>
                </c:pt>
                <c:pt idx="159">
                  <c:v>2174</c:v>
                </c:pt>
                <c:pt idx="160">
                  <c:v>2175</c:v>
                </c:pt>
                <c:pt idx="161">
                  <c:v>2176</c:v>
                </c:pt>
                <c:pt idx="162">
                  <c:v>2177</c:v>
                </c:pt>
                <c:pt idx="163">
                  <c:v>2178</c:v>
                </c:pt>
                <c:pt idx="164">
                  <c:v>2179</c:v>
                </c:pt>
                <c:pt idx="165">
                  <c:v>2180</c:v>
                </c:pt>
                <c:pt idx="166">
                  <c:v>2181</c:v>
                </c:pt>
                <c:pt idx="167">
                  <c:v>2182</c:v>
                </c:pt>
                <c:pt idx="168">
                  <c:v>2183</c:v>
                </c:pt>
                <c:pt idx="169">
                  <c:v>2184</c:v>
                </c:pt>
                <c:pt idx="170">
                  <c:v>2185</c:v>
                </c:pt>
                <c:pt idx="171">
                  <c:v>2186</c:v>
                </c:pt>
                <c:pt idx="172">
                  <c:v>2187</c:v>
                </c:pt>
                <c:pt idx="173">
                  <c:v>2188</c:v>
                </c:pt>
                <c:pt idx="174">
                  <c:v>2189</c:v>
                </c:pt>
                <c:pt idx="175">
                  <c:v>2190</c:v>
                </c:pt>
                <c:pt idx="176">
                  <c:v>2191</c:v>
                </c:pt>
                <c:pt idx="177">
                  <c:v>2192</c:v>
                </c:pt>
                <c:pt idx="178">
                  <c:v>2193</c:v>
                </c:pt>
                <c:pt idx="179">
                  <c:v>2194</c:v>
                </c:pt>
                <c:pt idx="180">
                  <c:v>2195</c:v>
                </c:pt>
                <c:pt idx="181">
                  <c:v>2196</c:v>
                </c:pt>
                <c:pt idx="182">
                  <c:v>2197</c:v>
                </c:pt>
                <c:pt idx="183">
                  <c:v>2198</c:v>
                </c:pt>
                <c:pt idx="184">
                  <c:v>2199</c:v>
                </c:pt>
                <c:pt idx="185">
                  <c:v>2200</c:v>
                </c:pt>
                <c:pt idx="186">
                  <c:v>2201</c:v>
                </c:pt>
                <c:pt idx="187">
                  <c:v>2202</c:v>
                </c:pt>
                <c:pt idx="188">
                  <c:v>2203</c:v>
                </c:pt>
                <c:pt idx="189">
                  <c:v>2204</c:v>
                </c:pt>
                <c:pt idx="190">
                  <c:v>2205</c:v>
                </c:pt>
                <c:pt idx="191">
                  <c:v>2206</c:v>
                </c:pt>
                <c:pt idx="192">
                  <c:v>2207</c:v>
                </c:pt>
                <c:pt idx="193">
                  <c:v>2208</c:v>
                </c:pt>
                <c:pt idx="194">
                  <c:v>2209</c:v>
                </c:pt>
                <c:pt idx="195">
                  <c:v>2210</c:v>
                </c:pt>
                <c:pt idx="196">
                  <c:v>2211</c:v>
                </c:pt>
                <c:pt idx="197">
                  <c:v>2212</c:v>
                </c:pt>
                <c:pt idx="198">
                  <c:v>2213</c:v>
                </c:pt>
                <c:pt idx="199">
                  <c:v>2214</c:v>
                </c:pt>
                <c:pt idx="200">
                  <c:v>2215</c:v>
                </c:pt>
                <c:pt idx="201">
                  <c:v>2216</c:v>
                </c:pt>
                <c:pt idx="202">
                  <c:v>2217</c:v>
                </c:pt>
                <c:pt idx="203">
                  <c:v>2218</c:v>
                </c:pt>
                <c:pt idx="204">
                  <c:v>2219</c:v>
                </c:pt>
                <c:pt idx="205">
                  <c:v>2220</c:v>
                </c:pt>
                <c:pt idx="206">
                  <c:v>2221</c:v>
                </c:pt>
                <c:pt idx="207">
                  <c:v>2222</c:v>
                </c:pt>
                <c:pt idx="208">
                  <c:v>2223</c:v>
                </c:pt>
                <c:pt idx="209">
                  <c:v>2224</c:v>
                </c:pt>
                <c:pt idx="210">
                  <c:v>2225</c:v>
                </c:pt>
                <c:pt idx="211">
                  <c:v>2226</c:v>
                </c:pt>
                <c:pt idx="212">
                  <c:v>2227</c:v>
                </c:pt>
                <c:pt idx="213">
                  <c:v>2228</c:v>
                </c:pt>
                <c:pt idx="214">
                  <c:v>2229</c:v>
                </c:pt>
                <c:pt idx="215">
                  <c:v>2230</c:v>
                </c:pt>
                <c:pt idx="216">
                  <c:v>2231</c:v>
                </c:pt>
                <c:pt idx="217">
                  <c:v>2232</c:v>
                </c:pt>
                <c:pt idx="218">
                  <c:v>2233</c:v>
                </c:pt>
                <c:pt idx="219">
                  <c:v>2234</c:v>
                </c:pt>
                <c:pt idx="220">
                  <c:v>2235</c:v>
                </c:pt>
                <c:pt idx="221">
                  <c:v>2236</c:v>
                </c:pt>
                <c:pt idx="222">
                  <c:v>2237</c:v>
                </c:pt>
                <c:pt idx="223">
                  <c:v>2238</c:v>
                </c:pt>
                <c:pt idx="224">
                  <c:v>2239</c:v>
                </c:pt>
                <c:pt idx="225">
                  <c:v>2240</c:v>
                </c:pt>
                <c:pt idx="226">
                  <c:v>2241</c:v>
                </c:pt>
                <c:pt idx="227">
                  <c:v>2242</c:v>
                </c:pt>
                <c:pt idx="228">
                  <c:v>2243</c:v>
                </c:pt>
                <c:pt idx="229">
                  <c:v>2244</c:v>
                </c:pt>
                <c:pt idx="230">
                  <c:v>2245</c:v>
                </c:pt>
                <c:pt idx="231">
                  <c:v>2246</c:v>
                </c:pt>
                <c:pt idx="232">
                  <c:v>2247</c:v>
                </c:pt>
                <c:pt idx="233">
                  <c:v>2248</c:v>
                </c:pt>
                <c:pt idx="234">
                  <c:v>2249</c:v>
                </c:pt>
                <c:pt idx="235">
                  <c:v>2250</c:v>
                </c:pt>
                <c:pt idx="236">
                  <c:v>2251</c:v>
                </c:pt>
                <c:pt idx="237">
                  <c:v>2252</c:v>
                </c:pt>
                <c:pt idx="238">
                  <c:v>2253</c:v>
                </c:pt>
                <c:pt idx="239">
                  <c:v>2254</c:v>
                </c:pt>
                <c:pt idx="240">
                  <c:v>2255</c:v>
                </c:pt>
                <c:pt idx="241">
                  <c:v>2256</c:v>
                </c:pt>
                <c:pt idx="242">
                  <c:v>2257</c:v>
                </c:pt>
                <c:pt idx="243">
                  <c:v>2258</c:v>
                </c:pt>
                <c:pt idx="244">
                  <c:v>2259</c:v>
                </c:pt>
                <c:pt idx="245">
                  <c:v>2260</c:v>
                </c:pt>
                <c:pt idx="246">
                  <c:v>2261</c:v>
                </c:pt>
                <c:pt idx="247">
                  <c:v>2262</c:v>
                </c:pt>
                <c:pt idx="248">
                  <c:v>2263</c:v>
                </c:pt>
                <c:pt idx="249">
                  <c:v>2264</c:v>
                </c:pt>
                <c:pt idx="250">
                  <c:v>2265</c:v>
                </c:pt>
                <c:pt idx="251">
                  <c:v>2266</c:v>
                </c:pt>
                <c:pt idx="252">
                  <c:v>2267</c:v>
                </c:pt>
                <c:pt idx="253">
                  <c:v>2268</c:v>
                </c:pt>
                <c:pt idx="254">
                  <c:v>2269</c:v>
                </c:pt>
                <c:pt idx="255">
                  <c:v>2270</c:v>
                </c:pt>
                <c:pt idx="256">
                  <c:v>2271</c:v>
                </c:pt>
                <c:pt idx="257">
                  <c:v>2272</c:v>
                </c:pt>
                <c:pt idx="258">
                  <c:v>2273</c:v>
                </c:pt>
                <c:pt idx="259">
                  <c:v>2274</c:v>
                </c:pt>
                <c:pt idx="260">
                  <c:v>2275</c:v>
                </c:pt>
                <c:pt idx="261">
                  <c:v>2276</c:v>
                </c:pt>
                <c:pt idx="262">
                  <c:v>2277</c:v>
                </c:pt>
                <c:pt idx="263">
                  <c:v>2278</c:v>
                </c:pt>
                <c:pt idx="264">
                  <c:v>2279</c:v>
                </c:pt>
                <c:pt idx="265">
                  <c:v>2280</c:v>
                </c:pt>
                <c:pt idx="266">
                  <c:v>2281</c:v>
                </c:pt>
                <c:pt idx="267">
                  <c:v>2282</c:v>
                </c:pt>
                <c:pt idx="268">
                  <c:v>2283</c:v>
                </c:pt>
                <c:pt idx="269">
                  <c:v>2284</c:v>
                </c:pt>
                <c:pt idx="270">
                  <c:v>2285</c:v>
                </c:pt>
                <c:pt idx="271">
                  <c:v>2286</c:v>
                </c:pt>
                <c:pt idx="272">
                  <c:v>2287</c:v>
                </c:pt>
                <c:pt idx="273">
                  <c:v>2288</c:v>
                </c:pt>
                <c:pt idx="274">
                  <c:v>2289</c:v>
                </c:pt>
                <c:pt idx="275">
                  <c:v>2290</c:v>
                </c:pt>
                <c:pt idx="276">
                  <c:v>2291</c:v>
                </c:pt>
                <c:pt idx="277">
                  <c:v>2292</c:v>
                </c:pt>
                <c:pt idx="278">
                  <c:v>2293</c:v>
                </c:pt>
                <c:pt idx="279">
                  <c:v>2294</c:v>
                </c:pt>
                <c:pt idx="280">
                  <c:v>2295</c:v>
                </c:pt>
                <c:pt idx="281">
                  <c:v>2296</c:v>
                </c:pt>
                <c:pt idx="282">
                  <c:v>2297</c:v>
                </c:pt>
                <c:pt idx="283">
                  <c:v>2298</c:v>
                </c:pt>
                <c:pt idx="284">
                  <c:v>2299</c:v>
                </c:pt>
                <c:pt idx="285">
                  <c:v>2300</c:v>
                </c:pt>
              </c:numCache>
            </c:numRef>
          </c:xVal>
          <c:yVal>
            <c:numRef>
              <c:f>'fig2'!$J$6:$J$291</c:f>
              <c:numCache>
                <c:formatCode>General</c:formatCode>
                <c:ptCount val="286"/>
                <c:pt idx="0">
                  <c:v>6.1600000000000002E-2</c:v>
                </c:pt>
                <c:pt idx="1">
                  <c:v>6.1698329150424502E-2</c:v>
                </c:pt>
                <c:pt idx="2">
                  <c:v>6.1785980191639098E-2</c:v>
                </c:pt>
                <c:pt idx="3">
                  <c:v>6.18685196911909E-2</c:v>
                </c:pt>
                <c:pt idx="4">
                  <c:v>6.19464132442656E-2</c:v>
                </c:pt>
                <c:pt idx="5">
                  <c:v>6.2020060481942002E-2</c:v>
                </c:pt>
                <c:pt idx="6">
                  <c:v>6.2089815288471198E-2</c:v>
                </c:pt>
                <c:pt idx="7">
                  <c:v>6.2156022059140101E-2</c:v>
                </c:pt>
                <c:pt idx="8">
                  <c:v>6.2218958723615998E-2</c:v>
                </c:pt>
                <c:pt idx="9">
                  <c:v>6.2278873009631398E-2</c:v>
                </c:pt>
                <c:pt idx="10">
                  <c:v>6.2335986087385602E-2</c:v>
                </c:pt>
                <c:pt idx="11">
                  <c:v>6.2390495719339203E-2</c:v>
                </c:pt>
                <c:pt idx="12">
                  <c:v>6.2442579011605499E-2</c:v>
                </c:pt>
                <c:pt idx="13">
                  <c:v>6.2490246881826701E-2</c:v>
                </c:pt>
                <c:pt idx="14">
                  <c:v>6.2536164700487701E-2</c:v>
                </c:pt>
                <c:pt idx="15">
                  <c:v>6.2578215651596394E-2</c:v>
                </c:pt>
                <c:pt idx="16">
                  <c:v>6.2618998437383902E-2</c:v>
                </c:pt>
                <c:pt idx="17">
                  <c:v>6.2656300532976106E-2</c:v>
                </c:pt>
                <c:pt idx="18">
                  <c:v>6.2690482923539001E-2</c:v>
                </c:pt>
                <c:pt idx="19">
                  <c:v>6.2721838309337502E-2</c:v>
                </c:pt>
                <c:pt idx="20">
                  <c:v>6.2750610851580305E-2</c:v>
                </c:pt>
                <c:pt idx="21">
                  <c:v>6.1777001808780603E-2</c:v>
                </c:pt>
                <c:pt idx="22">
                  <c:v>6.2770595399996604E-2</c:v>
                </c:pt>
                <c:pt idx="23">
                  <c:v>6.1793021683522201E-2</c:v>
                </c:pt>
                <c:pt idx="24">
                  <c:v>6.1780716183340301E-2</c:v>
                </c:pt>
                <c:pt idx="25">
                  <c:v>6.1767345440228202E-2</c:v>
                </c:pt>
                <c:pt idx="26">
                  <c:v>6.1750668891553402E-2</c:v>
                </c:pt>
                <c:pt idx="27">
                  <c:v>6.1731144925708699E-2</c:v>
                </c:pt>
                <c:pt idx="28">
                  <c:v>6.1709120401291798E-2</c:v>
                </c:pt>
                <c:pt idx="29">
                  <c:v>6.1682671400169503E-2</c:v>
                </c:pt>
                <c:pt idx="30">
                  <c:v>6.1652424257333499E-2</c:v>
                </c:pt>
                <c:pt idx="31">
                  <c:v>6.1618855526972299E-2</c:v>
                </c:pt>
                <c:pt idx="32">
                  <c:v>6.15823457772776E-2</c:v>
                </c:pt>
                <c:pt idx="33">
                  <c:v>6.15409875274723E-2</c:v>
                </c:pt>
                <c:pt idx="34">
                  <c:v>6.1495438625461599E-2</c:v>
                </c:pt>
                <c:pt idx="35">
                  <c:v>6.0446178643520102E-2</c:v>
                </c:pt>
                <c:pt idx="36">
                  <c:v>6.0362519267557598E-2</c:v>
                </c:pt>
                <c:pt idx="37">
                  <c:v>6.0276423232674299E-2</c:v>
                </c:pt>
                <c:pt idx="38">
                  <c:v>6.0185855801049702E-2</c:v>
                </c:pt>
                <c:pt idx="39">
                  <c:v>6.00914974716577E-2</c:v>
                </c:pt>
                <c:pt idx="40">
                  <c:v>5.9993812624292403E-2</c:v>
                </c:pt>
                <c:pt idx="41">
                  <c:v>5.9893161894794301E-2</c:v>
                </c:pt>
                <c:pt idx="42">
                  <c:v>5.9787621964936102E-2</c:v>
                </c:pt>
                <c:pt idx="43">
                  <c:v>5.9677886807773299E-2</c:v>
                </c:pt>
                <c:pt idx="44">
                  <c:v>5.9564398328891703E-2</c:v>
                </c:pt>
                <c:pt idx="45">
                  <c:v>5.9447500342646301E-2</c:v>
                </c:pt>
                <c:pt idx="46">
                  <c:v>5.8325254102545902E-2</c:v>
                </c:pt>
                <c:pt idx="47">
                  <c:v>5.8171469390982597E-2</c:v>
                </c:pt>
                <c:pt idx="48">
                  <c:v>5.8015735876035299E-2</c:v>
                </c:pt>
                <c:pt idx="49">
                  <c:v>5.7857985210165698E-2</c:v>
                </c:pt>
                <c:pt idx="50">
                  <c:v>5.7696153511899599E-2</c:v>
                </c:pt>
                <c:pt idx="51">
                  <c:v>5.7533061880085001E-2</c:v>
                </c:pt>
                <c:pt idx="52">
                  <c:v>5.7366270353694397E-2</c:v>
                </c:pt>
                <c:pt idx="53">
                  <c:v>5.7196359336654901E-2</c:v>
                </c:pt>
                <c:pt idx="54">
                  <c:v>5.7023573356543997E-2</c:v>
                </c:pt>
                <c:pt idx="55">
                  <c:v>5.6848106065065802E-2</c:v>
                </c:pt>
                <c:pt idx="56">
                  <c:v>5.6670110746423599E-2</c:v>
                </c:pt>
                <c:pt idx="57">
                  <c:v>5.64897089100454E-2</c:v>
                </c:pt>
                <c:pt idx="58">
                  <c:v>5.6306997738890599E-2</c:v>
                </c:pt>
                <c:pt idx="59">
                  <c:v>5.6122056513655899E-2</c:v>
                </c:pt>
                <c:pt idx="60">
                  <c:v>5.5934952120570897E-2</c:v>
                </c:pt>
                <c:pt idx="61">
                  <c:v>5.5745743739938299E-2</c:v>
                </c:pt>
                <c:pt idx="62">
                  <c:v>5.5554486802749901E-2</c:v>
                </c:pt>
                <c:pt idx="63">
                  <c:v>5.5361236293697103E-2</c:v>
                </c:pt>
                <c:pt idx="64">
                  <c:v>5.5166049470763E-2</c:v>
                </c:pt>
                <c:pt idx="65">
                  <c:v>5.4968988064333903E-2</c:v>
                </c:pt>
                <c:pt idx="66">
                  <c:v>5.4772205657199598E-2</c:v>
                </c:pt>
                <c:pt idx="67">
                  <c:v>5.4572879510517799E-2</c:v>
                </c:pt>
                <c:pt idx="68">
                  <c:v>5.4373743473751499E-2</c:v>
                </c:pt>
                <c:pt idx="69">
                  <c:v>5.4172023732020298E-2</c:v>
                </c:pt>
                <c:pt idx="70">
                  <c:v>5.39705122214428E-2</c:v>
                </c:pt>
                <c:pt idx="71">
                  <c:v>5.3768506196395602E-2</c:v>
                </c:pt>
                <c:pt idx="72">
                  <c:v>5.3565939962396301E-2</c:v>
                </c:pt>
                <c:pt idx="73">
                  <c:v>5.3362788337198201E-2</c:v>
                </c:pt>
                <c:pt idx="74">
                  <c:v>5.3159058552603E-2</c:v>
                </c:pt>
                <c:pt idx="75">
                  <c:v>5.2956768926025299E-2</c:v>
                </c:pt>
                <c:pt idx="76">
                  <c:v>5.2755053638057901E-2</c:v>
                </c:pt>
                <c:pt idx="77">
                  <c:v>5.2551825887560598E-2</c:v>
                </c:pt>
                <c:pt idx="78">
                  <c:v>5.2349892594128297E-2</c:v>
                </c:pt>
                <c:pt idx="79">
                  <c:v>5.21504050444591E-2</c:v>
                </c:pt>
                <c:pt idx="80">
                  <c:v>5.1950462367923098E-2</c:v>
                </c:pt>
                <c:pt idx="81">
                  <c:v>5.1752739376628103E-2</c:v>
                </c:pt>
                <c:pt idx="82">
                  <c:v>5.1554451933726098E-2</c:v>
                </c:pt>
                <c:pt idx="83">
                  <c:v>5.2358342368672699E-2</c:v>
                </c:pt>
                <c:pt idx="84">
                  <c:v>5.1190000429661701E-2</c:v>
                </c:pt>
                <c:pt idx="85">
                  <c:v>5.09890487459604E-2</c:v>
                </c:pt>
                <c:pt idx="86">
                  <c:v>5.17989745648645E-2</c:v>
                </c:pt>
                <c:pt idx="87">
                  <c:v>5.1632895309271398E-2</c:v>
                </c:pt>
                <c:pt idx="88">
                  <c:v>5.1462673293763403E-2</c:v>
                </c:pt>
                <c:pt idx="89">
                  <c:v>5.1292977066238803E-2</c:v>
                </c:pt>
                <c:pt idx="90">
                  <c:v>5.1125743404165001E-2</c:v>
                </c:pt>
                <c:pt idx="91">
                  <c:v>5.0958254050567503E-2</c:v>
                </c:pt>
                <c:pt idx="92">
                  <c:v>5.0793274123253199E-2</c:v>
                </c:pt>
                <c:pt idx="93">
                  <c:v>5.0629918691053197E-2</c:v>
                </c:pt>
                <c:pt idx="94">
                  <c:v>5.0468179245149299E-2</c:v>
                </c:pt>
                <c:pt idx="95">
                  <c:v>5.0308078771803898E-2</c:v>
                </c:pt>
                <c:pt idx="96">
                  <c:v>5.0151385923572503E-2</c:v>
                </c:pt>
                <c:pt idx="97">
                  <c:v>4.9995402116662598E-2</c:v>
                </c:pt>
                <c:pt idx="98">
                  <c:v>4.9842790143228399E-2</c:v>
                </c:pt>
                <c:pt idx="99">
                  <c:v>4.9692614524345903E-2</c:v>
                </c:pt>
                <c:pt idx="100">
                  <c:v>5.0544828402721002E-2</c:v>
                </c:pt>
                <c:pt idx="101">
                  <c:v>4.9424101158512299E-2</c:v>
                </c:pt>
                <c:pt idx="102">
                  <c:v>5.0270922163176801E-2</c:v>
                </c:pt>
                <c:pt idx="103">
                  <c:v>5.0155520913985299E-2</c:v>
                </c:pt>
                <c:pt idx="104">
                  <c:v>5.0031173747431802E-2</c:v>
                </c:pt>
                <c:pt idx="105">
                  <c:v>4.9909537537594202E-2</c:v>
                </c:pt>
                <c:pt idx="106">
                  <c:v>4.97898401398153E-2</c:v>
                </c:pt>
                <c:pt idx="107">
                  <c:v>4.9672105584211201E-2</c:v>
                </c:pt>
                <c:pt idx="108">
                  <c:v>4.9558000201678498E-2</c:v>
                </c:pt>
                <c:pt idx="109">
                  <c:v>4.9444894160664297E-2</c:v>
                </c:pt>
                <c:pt idx="110">
                  <c:v>4.9335371581603497E-2</c:v>
                </c:pt>
                <c:pt idx="111">
                  <c:v>4.9226850280265001E-2</c:v>
                </c:pt>
                <c:pt idx="112">
                  <c:v>4.9121909050336303E-2</c:v>
                </c:pt>
                <c:pt idx="113">
                  <c:v>4.90195828604085E-2</c:v>
                </c:pt>
                <c:pt idx="114">
                  <c:v>4.8919815546355903E-2</c:v>
                </c:pt>
                <c:pt idx="115">
                  <c:v>4.8822572101302399E-2</c:v>
                </c:pt>
                <c:pt idx="116">
                  <c:v>4.8727824316770002E-2</c:v>
                </c:pt>
                <c:pt idx="117">
                  <c:v>4.8635548935627798E-2</c:v>
                </c:pt>
                <c:pt idx="118">
                  <c:v>4.8545739950253297E-2</c:v>
                </c:pt>
                <c:pt idx="119">
                  <c:v>4.84583832708569E-2</c:v>
                </c:pt>
                <c:pt idx="120">
                  <c:v>4.8375289750625397E-2</c:v>
                </c:pt>
                <c:pt idx="121">
                  <c:v>4.8294169232304902E-2</c:v>
                </c:pt>
                <c:pt idx="122">
                  <c:v>4.9217589441193102E-2</c:v>
                </c:pt>
                <c:pt idx="123">
                  <c:v>4.8166861889148399E-2</c:v>
                </c:pt>
                <c:pt idx="124">
                  <c:v>4.9084933065419598E-2</c:v>
                </c:pt>
                <c:pt idx="125">
                  <c:v>4.9042887871239497E-2</c:v>
                </c:pt>
                <c:pt idx="126">
                  <c:v>4.8992369869031098E-2</c:v>
                </c:pt>
                <c:pt idx="127">
                  <c:v>4.8944513369059001E-2</c:v>
                </c:pt>
                <c:pt idx="128">
                  <c:v>4.7899480973990799E-2</c:v>
                </c:pt>
                <c:pt idx="129">
                  <c:v>4.7851636885555701E-2</c:v>
                </c:pt>
                <c:pt idx="130">
                  <c:v>4.78380279429831E-2</c:v>
                </c:pt>
                <c:pt idx="131">
                  <c:v>4.7840297361473001E-2</c:v>
                </c:pt>
                <c:pt idx="132">
                  <c:v>4.7854658617550297E-2</c:v>
                </c:pt>
                <c:pt idx="133">
                  <c:v>4.78802989397554E-2</c:v>
                </c:pt>
                <c:pt idx="134">
                  <c:v>4.7912800558489198E-2</c:v>
                </c:pt>
                <c:pt idx="135">
                  <c:v>4.79528154807395E-2</c:v>
                </c:pt>
                <c:pt idx="136">
                  <c:v>4.7998215739767799E-2</c:v>
                </c:pt>
                <c:pt idx="137">
                  <c:v>4.8046043524414099E-2</c:v>
                </c:pt>
                <c:pt idx="138">
                  <c:v>4.8097812644245001E-2</c:v>
                </c:pt>
                <c:pt idx="139">
                  <c:v>4.8151987280775597E-2</c:v>
                </c:pt>
                <c:pt idx="140">
                  <c:v>4.8207865159745102E-2</c:v>
                </c:pt>
                <c:pt idx="141">
                  <c:v>4.8264877858735303E-2</c:v>
                </c:pt>
                <c:pt idx="142">
                  <c:v>4.83225608686478E-2</c:v>
                </c:pt>
                <c:pt idx="143">
                  <c:v>4.8378799237899499E-2</c:v>
                </c:pt>
                <c:pt idx="144">
                  <c:v>4.8435870281613197E-2</c:v>
                </c:pt>
                <c:pt idx="145">
                  <c:v>4.8492910933914099E-2</c:v>
                </c:pt>
                <c:pt idx="146">
                  <c:v>4.8549720868266401E-2</c:v>
                </c:pt>
                <c:pt idx="147">
                  <c:v>4.86061414662717E-2</c:v>
                </c:pt>
                <c:pt idx="148">
                  <c:v>4.86602533866895E-2</c:v>
                </c:pt>
                <c:pt idx="149">
                  <c:v>4.8714520772435099E-2</c:v>
                </c:pt>
                <c:pt idx="150">
                  <c:v>4.8768211117113797E-2</c:v>
                </c:pt>
                <c:pt idx="151">
                  <c:v>4.8821238595176002E-2</c:v>
                </c:pt>
                <c:pt idx="152">
                  <c:v>4.8871748305584099E-2</c:v>
                </c:pt>
                <c:pt idx="153">
                  <c:v>4.7922260994665199E-2</c:v>
                </c:pt>
                <c:pt idx="154">
                  <c:v>4.8946549922810098E-2</c:v>
                </c:pt>
                <c:pt idx="155">
                  <c:v>4.8003793668560703E-2</c:v>
                </c:pt>
                <c:pt idx="156">
                  <c:v>4.9026881207115298E-2</c:v>
                </c:pt>
                <c:pt idx="157">
                  <c:v>4.80845208447147E-2</c:v>
                </c:pt>
                <c:pt idx="158">
                  <c:v>4.9105391224683902E-2</c:v>
                </c:pt>
                <c:pt idx="159">
                  <c:v>4.8161495492567298E-2</c:v>
                </c:pt>
                <c:pt idx="160">
                  <c:v>4.9182592886153398E-2</c:v>
                </c:pt>
                <c:pt idx="161">
                  <c:v>4.82363096727568E-2</c:v>
                </c:pt>
                <c:pt idx="162">
                  <c:v>4.9255663963909103E-2</c:v>
                </c:pt>
                <c:pt idx="163">
                  <c:v>4.8307662045521803E-2</c:v>
                </c:pt>
                <c:pt idx="164">
                  <c:v>4.9325325306283203E-2</c:v>
                </c:pt>
                <c:pt idx="165">
                  <c:v>4.8377445484256702E-2</c:v>
                </c:pt>
                <c:pt idx="166">
                  <c:v>4.9392696474901999E-2</c:v>
                </c:pt>
                <c:pt idx="167">
                  <c:v>4.8443158777283502E-2</c:v>
                </c:pt>
                <c:pt idx="168">
                  <c:v>4.9458549977027103E-2</c:v>
                </c:pt>
                <c:pt idx="169">
                  <c:v>4.8506604098533697E-2</c:v>
                </c:pt>
                <c:pt idx="170">
                  <c:v>4.9520258153799103E-2</c:v>
                </c:pt>
                <c:pt idx="171">
                  <c:v>4.8566632811509997E-2</c:v>
                </c:pt>
                <c:pt idx="172">
                  <c:v>4.9578658451215202E-2</c:v>
                </c:pt>
                <c:pt idx="173">
                  <c:v>4.8625232309249297E-2</c:v>
                </c:pt>
                <c:pt idx="174">
                  <c:v>4.9636701799408101E-2</c:v>
                </c:pt>
                <c:pt idx="175">
                  <c:v>4.8680916601016401E-2</c:v>
                </c:pt>
                <c:pt idx="176">
                  <c:v>4.9690715942195297E-2</c:v>
                </c:pt>
                <c:pt idx="177">
                  <c:v>4.9733323633859003E-2</c:v>
                </c:pt>
                <c:pt idx="178">
                  <c:v>4.9767565074010901E-2</c:v>
                </c:pt>
                <c:pt idx="179">
                  <c:v>4.8800862757956802E-2</c:v>
                </c:pt>
                <c:pt idx="180">
                  <c:v>4.9807311729248002E-2</c:v>
                </c:pt>
                <c:pt idx="181">
                  <c:v>4.9846822927953401E-2</c:v>
                </c:pt>
                <c:pt idx="182">
                  <c:v>4.9878079297521E-2</c:v>
                </c:pt>
                <c:pt idx="183">
                  <c:v>4.9908483446589803E-2</c:v>
                </c:pt>
                <c:pt idx="184">
                  <c:v>4.9936373369536401E-2</c:v>
                </c:pt>
                <c:pt idx="185">
                  <c:v>4.9964297002862097E-2</c:v>
                </c:pt>
                <c:pt idx="186">
                  <c:v>4.9991644448093397E-2</c:v>
                </c:pt>
                <c:pt idx="187">
                  <c:v>5.0016651750332201E-2</c:v>
                </c:pt>
                <c:pt idx="188">
                  <c:v>5.0041849050909401E-2</c:v>
                </c:pt>
                <c:pt idx="189">
                  <c:v>5.0066613876387799E-2</c:v>
                </c:pt>
                <c:pt idx="190">
                  <c:v>5.0090933688471798E-2</c:v>
                </c:pt>
                <c:pt idx="191">
                  <c:v>5.0113042571873302E-2</c:v>
                </c:pt>
                <c:pt idx="192">
                  <c:v>5.01354566438688E-2</c:v>
                </c:pt>
                <c:pt idx="193">
                  <c:v>5.0157546982044901E-2</c:v>
                </c:pt>
                <c:pt idx="194">
                  <c:v>5.0177533441779401E-2</c:v>
                </c:pt>
                <c:pt idx="195">
                  <c:v>5.0197922119919899E-2</c:v>
                </c:pt>
                <c:pt idx="196">
                  <c:v>5.0218078041582702E-2</c:v>
                </c:pt>
                <c:pt idx="197">
                  <c:v>5.0236215989540201E-2</c:v>
                </c:pt>
                <c:pt idx="198">
                  <c:v>5.0254833663345301E-2</c:v>
                </c:pt>
                <c:pt idx="199">
                  <c:v>5.0273291954890303E-2</c:v>
                </c:pt>
                <c:pt idx="200">
                  <c:v>5.0289802483841801E-2</c:v>
                </c:pt>
                <c:pt idx="201">
                  <c:v>5.0306855625720702E-2</c:v>
                </c:pt>
                <c:pt idx="202">
                  <c:v>5.0323809480583299E-2</c:v>
                </c:pt>
                <c:pt idx="203">
                  <c:v>5.0338873846636399E-2</c:v>
                </c:pt>
                <c:pt idx="204">
                  <c:v>5.0354532554859298E-2</c:v>
                </c:pt>
                <c:pt idx="205">
                  <c:v>5.0370141860366598E-2</c:v>
                </c:pt>
                <c:pt idx="206">
                  <c:v>5.03839106858186E-2</c:v>
                </c:pt>
                <c:pt idx="207">
                  <c:v>5.0398316922956099E-2</c:v>
                </c:pt>
                <c:pt idx="208">
                  <c:v>5.0412715659343098E-2</c:v>
                </c:pt>
                <c:pt idx="209">
                  <c:v>5.0425315612360702E-2</c:v>
                </c:pt>
                <c:pt idx="210">
                  <c:v>5.0438589235853697E-2</c:v>
                </c:pt>
                <c:pt idx="211">
                  <c:v>5.0451890474912199E-2</c:v>
                </c:pt>
                <c:pt idx="212">
                  <c:v>5.0463431068216297E-2</c:v>
                </c:pt>
                <c:pt idx="213">
                  <c:v>5.0475720867133797E-2</c:v>
                </c:pt>
                <c:pt idx="214">
                  <c:v>5.04881537406415E-2</c:v>
                </c:pt>
                <c:pt idx="215">
                  <c:v>5.04989808330919E-2</c:v>
                </c:pt>
                <c:pt idx="216">
                  <c:v>5.0510658787677798E-2</c:v>
                </c:pt>
                <c:pt idx="217">
                  <c:v>5.0522557370367503E-2</c:v>
                </c:pt>
                <c:pt idx="218">
                  <c:v>5.0534635394245103E-2</c:v>
                </c:pt>
                <c:pt idx="219">
                  <c:v>5.0545133783096899E-2</c:v>
                </c:pt>
                <c:pt idx="220">
                  <c:v>5.0556475007275399E-2</c:v>
                </c:pt>
                <c:pt idx="221">
                  <c:v>5.0568016912641102E-2</c:v>
                </c:pt>
                <c:pt idx="222">
                  <c:v>5.0579706431313702E-2</c:v>
                </c:pt>
                <c:pt idx="223">
                  <c:v>5.0589777758483397E-2</c:v>
                </c:pt>
                <c:pt idx="224">
                  <c:v>5.0600644891166099E-2</c:v>
                </c:pt>
                <c:pt idx="225">
                  <c:v>5.06116633960811E-2</c:v>
                </c:pt>
                <c:pt idx="226">
                  <c:v>5.0622779127067197E-2</c:v>
                </c:pt>
                <c:pt idx="227">
                  <c:v>5.0633948182315397E-2</c:v>
                </c:pt>
                <c:pt idx="228">
                  <c:v>5.0643407143881998E-2</c:v>
                </c:pt>
                <c:pt idx="229">
                  <c:v>5.0653579567982401E-2</c:v>
                </c:pt>
                <c:pt idx="230">
                  <c:v>5.0663827120069199E-2</c:v>
                </c:pt>
                <c:pt idx="231">
                  <c:v>5.0674103232922103E-2</c:v>
                </c:pt>
                <c:pt idx="232">
                  <c:v>5.0684372008269099E-2</c:v>
                </c:pt>
                <c:pt idx="233">
                  <c:v>5.0694601901094601E-2</c:v>
                </c:pt>
                <c:pt idx="234">
                  <c:v>5.07030367869854E-2</c:v>
                </c:pt>
                <c:pt idx="235">
                  <c:v>5.0712119506139498E-2</c:v>
                </c:pt>
                <c:pt idx="236">
                  <c:v>5.0721221425581102E-2</c:v>
                </c:pt>
                <c:pt idx="237">
                  <c:v>5.0730306847415002E-2</c:v>
                </c:pt>
                <c:pt idx="238">
                  <c:v>5.0739350108824702E-2</c:v>
                </c:pt>
                <c:pt idx="239">
                  <c:v>5.0748329186452001E-2</c:v>
                </c:pt>
                <c:pt idx="240">
                  <c:v>5.0757225286876803E-2</c:v>
                </c:pt>
                <c:pt idx="241">
                  <c:v>5.07660225190604E-2</c:v>
                </c:pt>
                <c:pt idx="242">
                  <c:v>5.0774707588084902E-2</c:v>
                </c:pt>
                <c:pt idx="243">
                  <c:v>5.0783269570754998E-2</c:v>
                </c:pt>
                <c:pt idx="244">
                  <c:v>5.0791699378206899E-2</c:v>
                </c:pt>
                <c:pt idx="245">
                  <c:v>5.0798262619419401E-2</c:v>
                </c:pt>
                <c:pt idx="246">
                  <c:v>5.0805426383414398E-2</c:v>
                </c:pt>
                <c:pt idx="247">
                  <c:v>5.0812578717023001E-2</c:v>
                </c:pt>
                <c:pt idx="248">
                  <c:v>5.0819698090071003E-2</c:v>
                </c:pt>
                <c:pt idx="249">
                  <c:v>5.0826770374314698E-2</c:v>
                </c:pt>
                <c:pt idx="250">
                  <c:v>5.0833782806154103E-2</c:v>
                </c:pt>
                <c:pt idx="251">
                  <c:v>5.08407238954805E-2</c:v>
                </c:pt>
                <c:pt idx="252">
                  <c:v>5.0847583385486297E-2</c:v>
                </c:pt>
                <c:pt idx="253">
                  <c:v>5.08543522045685E-2</c:v>
                </c:pt>
                <c:pt idx="254">
                  <c:v>5.0861022411536803E-2</c:v>
                </c:pt>
                <c:pt idx="255">
                  <c:v>5.08675871357573E-2</c:v>
                </c:pt>
                <c:pt idx="256">
                  <c:v>5.08740405136901E-2</c:v>
                </c:pt>
                <c:pt idx="257">
                  <c:v>5.0880377623099098E-2</c:v>
                </c:pt>
                <c:pt idx="258">
                  <c:v>5.0886594416055503E-2</c:v>
                </c:pt>
                <c:pt idx="259">
                  <c:v>5.0892687651704502E-2</c:v>
                </c:pt>
                <c:pt idx="260">
                  <c:v>5.0898654829624898E-2</c:v>
                </c:pt>
                <c:pt idx="261">
                  <c:v>5.0904494124483203E-2</c:v>
                </c:pt>
                <c:pt idx="262">
                  <c:v>5.0910205062345101E-2</c:v>
                </c:pt>
                <c:pt idx="263">
                  <c:v>5.0915740982783203E-2</c:v>
                </c:pt>
                <c:pt idx="264">
                  <c:v>5.0921056539060303E-2</c:v>
                </c:pt>
                <c:pt idx="265">
                  <c:v>5.0926119407345198E-2</c:v>
                </c:pt>
                <c:pt idx="266">
                  <c:v>5.0930908450800602E-2</c:v>
                </c:pt>
                <c:pt idx="267">
                  <c:v>5.09354119198916E-2</c:v>
                </c:pt>
                <c:pt idx="268">
                  <c:v>5.09396258259706E-2</c:v>
                </c:pt>
                <c:pt idx="269">
                  <c:v>5.0943552484885302E-2</c:v>
                </c:pt>
                <c:pt idx="270">
                  <c:v>5.0947199224275E-2</c:v>
                </c:pt>
                <c:pt idx="271">
                  <c:v>5.09505772467337E-2</c:v>
                </c:pt>
                <c:pt idx="272">
                  <c:v>5.0953700639815497E-2</c:v>
                </c:pt>
                <c:pt idx="273">
                  <c:v>5.0956585522937699E-2</c:v>
                </c:pt>
                <c:pt idx="274">
                  <c:v>5.0959249378910498E-2</c:v>
                </c:pt>
                <c:pt idx="275">
                  <c:v>5.09617103160371E-2</c:v>
                </c:pt>
                <c:pt idx="276">
                  <c:v>5.0963979152072403E-2</c:v>
                </c:pt>
                <c:pt idx="277">
                  <c:v>5.0966066928032003E-2</c:v>
                </c:pt>
                <c:pt idx="278">
                  <c:v>5.0967984741854398E-2</c:v>
                </c:pt>
                <c:pt idx="279">
                  <c:v>5.0969743544613803E-2</c:v>
                </c:pt>
                <c:pt idx="280">
                  <c:v>5.0971353974273798E-2</c:v>
                </c:pt>
                <c:pt idx="281">
                  <c:v>5.0972826224009601E-2</c:v>
                </c:pt>
                <c:pt idx="282">
                  <c:v>5.0974169941487998E-2</c:v>
                </c:pt>
                <c:pt idx="283">
                  <c:v>5.0975394155592997E-2</c:v>
                </c:pt>
                <c:pt idx="284">
                  <c:v>5.09765072271883E-2</c:v>
                </c:pt>
                <c:pt idx="285">
                  <c:v>5.0977516820651998E-2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32-4F22-926D-E14FB45D1B0B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'fig2'!$B$6:$B$291</c:f>
              <c:numCache>
                <c:formatCode>General</c:formatCode>
                <c:ptCount val="28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  <c:pt idx="36">
                  <c:v>2051</c:v>
                </c:pt>
                <c:pt idx="37">
                  <c:v>2052</c:v>
                </c:pt>
                <c:pt idx="38">
                  <c:v>2053</c:v>
                </c:pt>
                <c:pt idx="39">
                  <c:v>2054</c:v>
                </c:pt>
                <c:pt idx="40">
                  <c:v>2055</c:v>
                </c:pt>
                <c:pt idx="41">
                  <c:v>2056</c:v>
                </c:pt>
                <c:pt idx="42">
                  <c:v>2057</c:v>
                </c:pt>
                <c:pt idx="43">
                  <c:v>2058</c:v>
                </c:pt>
                <c:pt idx="44">
                  <c:v>2059</c:v>
                </c:pt>
                <c:pt idx="45">
                  <c:v>2060</c:v>
                </c:pt>
                <c:pt idx="46">
                  <c:v>2061</c:v>
                </c:pt>
                <c:pt idx="47">
                  <c:v>2062</c:v>
                </c:pt>
                <c:pt idx="48">
                  <c:v>2063</c:v>
                </c:pt>
                <c:pt idx="49">
                  <c:v>2064</c:v>
                </c:pt>
                <c:pt idx="50">
                  <c:v>2065</c:v>
                </c:pt>
                <c:pt idx="51">
                  <c:v>2066</c:v>
                </c:pt>
                <c:pt idx="52">
                  <c:v>2067</c:v>
                </c:pt>
                <c:pt idx="53">
                  <c:v>2068</c:v>
                </c:pt>
                <c:pt idx="54">
                  <c:v>2069</c:v>
                </c:pt>
                <c:pt idx="55">
                  <c:v>2070</c:v>
                </c:pt>
                <c:pt idx="56">
                  <c:v>2071</c:v>
                </c:pt>
                <c:pt idx="57">
                  <c:v>2072</c:v>
                </c:pt>
                <c:pt idx="58">
                  <c:v>2073</c:v>
                </c:pt>
                <c:pt idx="59">
                  <c:v>2074</c:v>
                </c:pt>
                <c:pt idx="60">
                  <c:v>2075</c:v>
                </c:pt>
                <c:pt idx="61">
                  <c:v>2076</c:v>
                </c:pt>
                <c:pt idx="62">
                  <c:v>2077</c:v>
                </c:pt>
                <c:pt idx="63">
                  <c:v>2078</c:v>
                </c:pt>
                <c:pt idx="64">
                  <c:v>2079</c:v>
                </c:pt>
                <c:pt idx="65">
                  <c:v>2080</c:v>
                </c:pt>
                <c:pt idx="66">
                  <c:v>2081</c:v>
                </c:pt>
                <c:pt idx="67">
                  <c:v>2082</c:v>
                </c:pt>
                <c:pt idx="68">
                  <c:v>2083</c:v>
                </c:pt>
                <c:pt idx="69">
                  <c:v>2084</c:v>
                </c:pt>
                <c:pt idx="70">
                  <c:v>2085</c:v>
                </c:pt>
                <c:pt idx="71">
                  <c:v>2086</c:v>
                </c:pt>
                <c:pt idx="72">
                  <c:v>2087</c:v>
                </c:pt>
                <c:pt idx="73">
                  <c:v>2088</c:v>
                </c:pt>
                <c:pt idx="74">
                  <c:v>2089</c:v>
                </c:pt>
                <c:pt idx="75">
                  <c:v>2090</c:v>
                </c:pt>
                <c:pt idx="76">
                  <c:v>2091</c:v>
                </c:pt>
                <c:pt idx="77">
                  <c:v>2092</c:v>
                </c:pt>
                <c:pt idx="78">
                  <c:v>2093</c:v>
                </c:pt>
                <c:pt idx="79">
                  <c:v>2094</c:v>
                </c:pt>
                <c:pt idx="80">
                  <c:v>2095</c:v>
                </c:pt>
                <c:pt idx="81">
                  <c:v>2096</c:v>
                </c:pt>
                <c:pt idx="82">
                  <c:v>2097</c:v>
                </c:pt>
                <c:pt idx="83">
                  <c:v>2098</c:v>
                </c:pt>
                <c:pt idx="84">
                  <c:v>2099</c:v>
                </c:pt>
                <c:pt idx="85">
                  <c:v>2100</c:v>
                </c:pt>
                <c:pt idx="86">
                  <c:v>2101</c:v>
                </c:pt>
                <c:pt idx="87">
                  <c:v>2102</c:v>
                </c:pt>
                <c:pt idx="88">
                  <c:v>2103</c:v>
                </c:pt>
                <c:pt idx="89">
                  <c:v>2104</c:v>
                </c:pt>
                <c:pt idx="90">
                  <c:v>2105</c:v>
                </c:pt>
                <c:pt idx="91">
                  <c:v>2106</c:v>
                </c:pt>
                <c:pt idx="92">
                  <c:v>2107</c:v>
                </c:pt>
                <c:pt idx="93">
                  <c:v>2108</c:v>
                </c:pt>
                <c:pt idx="94">
                  <c:v>2109</c:v>
                </c:pt>
                <c:pt idx="95">
                  <c:v>2110</c:v>
                </c:pt>
                <c:pt idx="96">
                  <c:v>2111</c:v>
                </c:pt>
                <c:pt idx="97">
                  <c:v>2112</c:v>
                </c:pt>
                <c:pt idx="98">
                  <c:v>2113</c:v>
                </c:pt>
                <c:pt idx="99">
                  <c:v>2114</c:v>
                </c:pt>
                <c:pt idx="100">
                  <c:v>2115</c:v>
                </c:pt>
                <c:pt idx="101">
                  <c:v>2116</c:v>
                </c:pt>
                <c:pt idx="102">
                  <c:v>2117</c:v>
                </c:pt>
                <c:pt idx="103">
                  <c:v>2118</c:v>
                </c:pt>
                <c:pt idx="104">
                  <c:v>2119</c:v>
                </c:pt>
                <c:pt idx="105">
                  <c:v>2120</c:v>
                </c:pt>
                <c:pt idx="106">
                  <c:v>2121</c:v>
                </c:pt>
                <c:pt idx="107">
                  <c:v>2122</c:v>
                </c:pt>
                <c:pt idx="108">
                  <c:v>2123</c:v>
                </c:pt>
                <c:pt idx="109">
                  <c:v>2124</c:v>
                </c:pt>
                <c:pt idx="110">
                  <c:v>2125</c:v>
                </c:pt>
                <c:pt idx="111">
                  <c:v>2126</c:v>
                </c:pt>
                <c:pt idx="112">
                  <c:v>2127</c:v>
                </c:pt>
                <c:pt idx="113">
                  <c:v>2128</c:v>
                </c:pt>
                <c:pt idx="114">
                  <c:v>2129</c:v>
                </c:pt>
                <c:pt idx="115">
                  <c:v>2130</c:v>
                </c:pt>
                <c:pt idx="116">
                  <c:v>2131</c:v>
                </c:pt>
                <c:pt idx="117">
                  <c:v>2132</c:v>
                </c:pt>
                <c:pt idx="118">
                  <c:v>2133</c:v>
                </c:pt>
                <c:pt idx="119">
                  <c:v>2134</c:v>
                </c:pt>
                <c:pt idx="120">
                  <c:v>2135</c:v>
                </c:pt>
                <c:pt idx="121">
                  <c:v>2136</c:v>
                </c:pt>
                <c:pt idx="122">
                  <c:v>2137</c:v>
                </c:pt>
                <c:pt idx="123">
                  <c:v>2138</c:v>
                </c:pt>
                <c:pt idx="124">
                  <c:v>2139</c:v>
                </c:pt>
                <c:pt idx="125">
                  <c:v>2140</c:v>
                </c:pt>
                <c:pt idx="126">
                  <c:v>2141</c:v>
                </c:pt>
                <c:pt idx="127">
                  <c:v>2142</c:v>
                </c:pt>
                <c:pt idx="128">
                  <c:v>2143</c:v>
                </c:pt>
                <c:pt idx="129">
                  <c:v>2144</c:v>
                </c:pt>
                <c:pt idx="130">
                  <c:v>2145</c:v>
                </c:pt>
                <c:pt idx="131">
                  <c:v>2146</c:v>
                </c:pt>
                <c:pt idx="132">
                  <c:v>2147</c:v>
                </c:pt>
                <c:pt idx="133">
                  <c:v>2148</c:v>
                </c:pt>
                <c:pt idx="134">
                  <c:v>2149</c:v>
                </c:pt>
                <c:pt idx="135">
                  <c:v>2150</c:v>
                </c:pt>
                <c:pt idx="136">
                  <c:v>2151</c:v>
                </c:pt>
                <c:pt idx="137">
                  <c:v>2152</c:v>
                </c:pt>
                <c:pt idx="138">
                  <c:v>2153</c:v>
                </c:pt>
                <c:pt idx="139">
                  <c:v>2154</c:v>
                </c:pt>
                <c:pt idx="140">
                  <c:v>2155</c:v>
                </c:pt>
                <c:pt idx="141">
                  <c:v>2156</c:v>
                </c:pt>
                <c:pt idx="142">
                  <c:v>2157</c:v>
                </c:pt>
                <c:pt idx="143">
                  <c:v>2158</c:v>
                </c:pt>
                <c:pt idx="144">
                  <c:v>2159</c:v>
                </c:pt>
                <c:pt idx="145">
                  <c:v>2160</c:v>
                </c:pt>
                <c:pt idx="146">
                  <c:v>2161</c:v>
                </c:pt>
                <c:pt idx="147">
                  <c:v>2162</c:v>
                </c:pt>
                <c:pt idx="148">
                  <c:v>2163</c:v>
                </c:pt>
                <c:pt idx="149">
                  <c:v>2164</c:v>
                </c:pt>
                <c:pt idx="150">
                  <c:v>2165</c:v>
                </c:pt>
                <c:pt idx="151">
                  <c:v>2166</c:v>
                </c:pt>
                <c:pt idx="152">
                  <c:v>2167</c:v>
                </c:pt>
                <c:pt idx="153">
                  <c:v>2168</c:v>
                </c:pt>
                <c:pt idx="154">
                  <c:v>2169</c:v>
                </c:pt>
                <c:pt idx="155">
                  <c:v>2170</c:v>
                </c:pt>
                <c:pt idx="156">
                  <c:v>2171</c:v>
                </c:pt>
                <c:pt idx="157">
                  <c:v>2172</c:v>
                </c:pt>
                <c:pt idx="158">
                  <c:v>2173</c:v>
                </c:pt>
                <c:pt idx="159">
                  <c:v>2174</c:v>
                </c:pt>
                <c:pt idx="160">
                  <c:v>2175</c:v>
                </c:pt>
                <c:pt idx="161">
                  <c:v>2176</c:v>
                </c:pt>
                <c:pt idx="162">
                  <c:v>2177</c:v>
                </c:pt>
                <c:pt idx="163">
                  <c:v>2178</c:v>
                </c:pt>
                <c:pt idx="164">
                  <c:v>2179</c:v>
                </c:pt>
                <c:pt idx="165">
                  <c:v>2180</c:v>
                </c:pt>
                <c:pt idx="166">
                  <c:v>2181</c:v>
                </c:pt>
                <c:pt idx="167">
                  <c:v>2182</c:v>
                </c:pt>
                <c:pt idx="168">
                  <c:v>2183</c:v>
                </c:pt>
                <c:pt idx="169">
                  <c:v>2184</c:v>
                </c:pt>
                <c:pt idx="170">
                  <c:v>2185</c:v>
                </c:pt>
                <c:pt idx="171">
                  <c:v>2186</c:v>
                </c:pt>
                <c:pt idx="172">
                  <c:v>2187</c:v>
                </c:pt>
                <c:pt idx="173">
                  <c:v>2188</c:v>
                </c:pt>
                <c:pt idx="174">
                  <c:v>2189</c:v>
                </c:pt>
                <c:pt idx="175">
                  <c:v>2190</c:v>
                </c:pt>
                <c:pt idx="176">
                  <c:v>2191</c:v>
                </c:pt>
                <c:pt idx="177">
                  <c:v>2192</c:v>
                </c:pt>
                <c:pt idx="178">
                  <c:v>2193</c:v>
                </c:pt>
                <c:pt idx="179">
                  <c:v>2194</c:v>
                </c:pt>
                <c:pt idx="180">
                  <c:v>2195</c:v>
                </c:pt>
                <c:pt idx="181">
                  <c:v>2196</c:v>
                </c:pt>
                <c:pt idx="182">
                  <c:v>2197</c:v>
                </c:pt>
                <c:pt idx="183">
                  <c:v>2198</c:v>
                </c:pt>
                <c:pt idx="184">
                  <c:v>2199</c:v>
                </c:pt>
                <c:pt idx="185">
                  <c:v>2200</c:v>
                </c:pt>
                <c:pt idx="186">
                  <c:v>2201</c:v>
                </c:pt>
                <c:pt idx="187">
                  <c:v>2202</c:v>
                </c:pt>
                <c:pt idx="188">
                  <c:v>2203</c:v>
                </c:pt>
                <c:pt idx="189">
                  <c:v>2204</c:v>
                </c:pt>
                <c:pt idx="190">
                  <c:v>2205</c:v>
                </c:pt>
                <c:pt idx="191">
                  <c:v>2206</c:v>
                </c:pt>
                <c:pt idx="192">
                  <c:v>2207</c:v>
                </c:pt>
                <c:pt idx="193">
                  <c:v>2208</c:v>
                </c:pt>
                <c:pt idx="194">
                  <c:v>2209</c:v>
                </c:pt>
                <c:pt idx="195">
                  <c:v>2210</c:v>
                </c:pt>
                <c:pt idx="196">
                  <c:v>2211</c:v>
                </c:pt>
                <c:pt idx="197">
                  <c:v>2212</c:v>
                </c:pt>
                <c:pt idx="198">
                  <c:v>2213</c:v>
                </c:pt>
                <c:pt idx="199">
                  <c:v>2214</c:v>
                </c:pt>
                <c:pt idx="200">
                  <c:v>2215</c:v>
                </c:pt>
                <c:pt idx="201">
                  <c:v>2216</c:v>
                </c:pt>
                <c:pt idx="202">
                  <c:v>2217</c:v>
                </c:pt>
                <c:pt idx="203">
                  <c:v>2218</c:v>
                </c:pt>
                <c:pt idx="204">
                  <c:v>2219</c:v>
                </c:pt>
                <c:pt idx="205">
                  <c:v>2220</c:v>
                </c:pt>
                <c:pt idx="206">
                  <c:v>2221</c:v>
                </c:pt>
                <c:pt idx="207">
                  <c:v>2222</c:v>
                </c:pt>
                <c:pt idx="208">
                  <c:v>2223</c:v>
                </c:pt>
                <c:pt idx="209">
                  <c:v>2224</c:v>
                </c:pt>
                <c:pt idx="210">
                  <c:v>2225</c:v>
                </c:pt>
                <c:pt idx="211">
                  <c:v>2226</c:v>
                </c:pt>
                <c:pt idx="212">
                  <c:v>2227</c:v>
                </c:pt>
                <c:pt idx="213">
                  <c:v>2228</c:v>
                </c:pt>
                <c:pt idx="214">
                  <c:v>2229</c:v>
                </c:pt>
                <c:pt idx="215">
                  <c:v>2230</c:v>
                </c:pt>
                <c:pt idx="216">
                  <c:v>2231</c:v>
                </c:pt>
                <c:pt idx="217">
                  <c:v>2232</c:v>
                </c:pt>
                <c:pt idx="218">
                  <c:v>2233</c:v>
                </c:pt>
                <c:pt idx="219">
                  <c:v>2234</c:v>
                </c:pt>
                <c:pt idx="220">
                  <c:v>2235</c:v>
                </c:pt>
                <c:pt idx="221">
                  <c:v>2236</c:v>
                </c:pt>
                <c:pt idx="222">
                  <c:v>2237</c:v>
                </c:pt>
                <c:pt idx="223">
                  <c:v>2238</c:v>
                </c:pt>
                <c:pt idx="224">
                  <c:v>2239</c:v>
                </c:pt>
                <c:pt idx="225">
                  <c:v>2240</c:v>
                </c:pt>
                <c:pt idx="226">
                  <c:v>2241</c:v>
                </c:pt>
                <c:pt idx="227">
                  <c:v>2242</c:v>
                </c:pt>
                <c:pt idx="228">
                  <c:v>2243</c:v>
                </c:pt>
                <c:pt idx="229">
                  <c:v>2244</c:v>
                </c:pt>
                <c:pt idx="230">
                  <c:v>2245</c:v>
                </c:pt>
                <c:pt idx="231">
                  <c:v>2246</c:v>
                </c:pt>
                <c:pt idx="232">
                  <c:v>2247</c:v>
                </c:pt>
                <c:pt idx="233">
                  <c:v>2248</c:v>
                </c:pt>
                <c:pt idx="234">
                  <c:v>2249</c:v>
                </c:pt>
                <c:pt idx="235">
                  <c:v>2250</c:v>
                </c:pt>
                <c:pt idx="236">
                  <c:v>2251</c:v>
                </c:pt>
                <c:pt idx="237">
                  <c:v>2252</c:v>
                </c:pt>
                <c:pt idx="238">
                  <c:v>2253</c:v>
                </c:pt>
                <c:pt idx="239">
                  <c:v>2254</c:v>
                </c:pt>
                <c:pt idx="240">
                  <c:v>2255</c:v>
                </c:pt>
                <c:pt idx="241">
                  <c:v>2256</c:v>
                </c:pt>
                <c:pt idx="242">
                  <c:v>2257</c:v>
                </c:pt>
                <c:pt idx="243">
                  <c:v>2258</c:v>
                </c:pt>
                <c:pt idx="244">
                  <c:v>2259</c:v>
                </c:pt>
                <c:pt idx="245">
                  <c:v>2260</c:v>
                </c:pt>
                <c:pt idx="246">
                  <c:v>2261</c:v>
                </c:pt>
                <c:pt idx="247">
                  <c:v>2262</c:v>
                </c:pt>
                <c:pt idx="248">
                  <c:v>2263</c:v>
                </c:pt>
                <c:pt idx="249">
                  <c:v>2264</c:v>
                </c:pt>
                <c:pt idx="250">
                  <c:v>2265</c:v>
                </c:pt>
                <c:pt idx="251">
                  <c:v>2266</c:v>
                </c:pt>
                <c:pt idx="252">
                  <c:v>2267</c:v>
                </c:pt>
                <c:pt idx="253">
                  <c:v>2268</c:v>
                </c:pt>
                <c:pt idx="254">
                  <c:v>2269</c:v>
                </c:pt>
                <c:pt idx="255">
                  <c:v>2270</c:v>
                </c:pt>
                <c:pt idx="256">
                  <c:v>2271</c:v>
                </c:pt>
                <c:pt idx="257">
                  <c:v>2272</c:v>
                </c:pt>
                <c:pt idx="258">
                  <c:v>2273</c:v>
                </c:pt>
                <c:pt idx="259">
                  <c:v>2274</c:v>
                </c:pt>
                <c:pt idx="260">
                  <c:v>2275</c:v>
                </c:pt>
                <c:pt idx="261">
                  <c:v>2276</c:v>
                </c:pt>
                <c:pt idx="262">
                  <c:v>2277</c:v>
                </c:pt>
                <c:pt idx="263">
                  <c:v>2278</c:v>
                </c:pt>
                <c:pt idx="264">
                  <c:v>2279</c:v>
                </c:pt>
                <c:pt idx="265">
                  <c:v>2280</c:v>
                </c:pt>
                <c:pt idx="266">
                  <c:v>2281</c:v>
                </c:pt>
                <c:pt idx="267">
                  <c:v>2282</c:v>
                </c:pt>
                <c:pt idx="268">
                  <c:v>2283</c:v>
                </c:pt>
                <c:pt idx="269">
                  <c:v>2284</c:v>
                </c:pt>
                <c:pt idx="270">
                  <c:v>2285</c:v>
                </c:pt>
                <c:pt idx="271">
                  <c:v>2286</c:v>
                </c:pt>
                <c:pt idx="272">
                  <c:v>2287</c:v>
                </c:pt>
                <c:pt idx="273">
                  <c:v>2288</c:v>
                </c:pt>
                <c:pt idx="274">
                  <c:v>2289</c:v>
                </c:pt>
                <c:pt idx="275">
                  <c:v>2290</c:v>
                </c:pt>
                <c:pt idx="276">
                  <c:v>2291</c:v>
                </c:pt>
                <c:pt idx="277">
                  <c:v>2292</c:v>
                </c:pt>
                <c:pt idx="278">
                  <c:v>2293</c:v>
                </c:pt>
                <c:pt idx="279">
                  <c:v>2294</c:v>
                </c:pt>
                <c:pt idx="280">
                  <c:v>2295</c:v>
                </c:pt>
                <c:pt idx="281">
                  <c:v>2296</c:v>
                </c:pt>
                <c:pt idx="282">
                  <c:v>2297</c:v>
                </c:pt>
                <c:pt idx="283">
                  <c:v>2298</c:v>
                </c:pt>
                <c:pt idx="284">
                  <c:v>2299</c:v>
                </c:pt>
                <c:pt idx="285">
                  <c:v>2300</c:v>
                </c:pt>
              </c:numCache>
            </c:numRef>
          </c:xVal>
          <c:yVal>
            <c:numRef>
              <c:f>'fig2'!$AH$6:$AH$291</c:f>
              <c:numCache>
                <c:formatCode>General</c:formatCode>
                <c:ptCount val="286"/>
                <c:pt idx="0">
                  <c:v>6.1600000000000002E-2</c:v>
                </c:pt>
                <c:pt idx="1">
                  <c:v>6.1698329150424502E-2</c:v>
                </c:pt>
                <c:pt idx="2">
                  <c:v>6.1785980191639098E-2</c:v>
                </c:pt>
                <c:pt idx="3">
                  <c:v>6.18685196911909E-2</c:v>
                </c:pt>
                <c:pt idx="4">
                  <c:v>6.19464132442656E-2</c:v>
                </c:pt>
                <c:pt idx="5">
                  <c:v>6.2020060481942002E-2</c:v>
                </c:pt>
                <c:pt idx="6">
                  <c:v>6.2089815288471198E-2</c:v>
                </c:pt>
                <c:pt idx="7">
                  <c:v>6.2156022059140101E-2</c:v>
                </c:pt>
                <c:pt idx="8">
                  <c:v>6.2218958723615998E-2</c:v>
                </c:pt>
                <c:pt idx="9">
                  <c:v>6.2278873009631398E-2</c:v>
                </c:pt>
                <c:pt idx="10">
                  <c:v>6.2335986087385602E-2</c:v>
                </c:pt>
                <c:pt idx="11">
                  <c:v>6.2390495719339203E-2</c:v>
                </c:pt>
                <c:pt idx="12">
                  <c:v>6.14425789903673E-2</c:v>
                </c:pt>
                <c:pt idx="13">
                  <c:v>6.1423326121008003E-2</c:v>
                </c:pt>
                <c:pt idx="14">
                  <c:v>6.03816480502469E-2</c:v>
                </c:pt>
                <c:pt idx="15">
                  <c:v>6.02849689924886E-2</c:v>
                </c:pt>
                <c:pt idx="16">
                  <c:v>6.0165542248206597E-2</c:v>
                </c:pt>
                <c:pt idx="17">
                  <c:v>5.9025725283586801E-2</c:v>
                </c:pt>
                <c:pt idx="18">
                  <c:v>5.8838519042315997E-2</c:v>
                </c:pt>
                <c:pt idx="19">
                  <c:v>5.8633670865871498E-2</c:v>
                </c:pt>
                <c:pt idx="20">
                  <c:v>5.8416259428053403E-2</c:v>
                </c:pt>
                <c:pt idx="21">
                  <c:v>5.8187248105454198E-2</c:v>
                </c:pt>
                <c:pt idx="22">
                  <c:v>5.7948076176066801E-2</c:v>
                </c:pt>
                <c:pt idx="23">
                  <c:v>5.7700193387392899E-2</c:v>
                </c:pt>
                <c:pt idx="24">
                  <c:v>5.7447277140868398E-2</c:v>
                </c:pt>
                <c:pt idx="25">
                  <c:v>5.7187610613162597E-2</c:v>
                </c:pt>
                <c:pt idx="26">
                  <c:v>5.6925356615435303E-2</c:v>
                </c:pt>
                <c:pt idx="27">
                  <c:v>5.6660939356951899E-2</c:v>
                </c:pt>
                <c:pt idx="28">
                  <c:v>5.6395306165056697E-2</c:v>
                </c:pt>
                <c:pt idx="29">
                  <c:v>5.6129359971568898E-2</c:v>
                </c:pt>
                <c:pt idx="30">
                  <c:v>5.5863945807633097E-2</c:v>
                </c:pt>
                <c:pt idx="31">
                  <c:v>5.5599843482495401E-2</c:v>
                </c:pt>
                <c:pt idx="32">
                  <c:v>5.53377633680701E-2</c:v>
                </c:pt>
                <c:pt idx="33">
                  <c:v>5.5080472152050503E-2</c:v>
                </c:pt>
                <c:pt idx="34">
                  <c:v>5.4827660484687103E-2</c:v>
                </c:pt>
                <c:pt idx="35">
                  <c:v>5.45774754696466E-2</c:v>
                </c:pt>
                <c:pt idx="36">
                  <c:v>5.4333090795668698E-2</c:v>
                </c:pt>
                <c:pt idx="37">
                  <c:v>5.40940917451119E-2</c:v>
                </c:pt>
                <c:pt idx="38">
                  <c:v>5.3860602875587998E-2</c:v>
                </c:pt>
                <c:pt idx="39">
                  <c:v>5.3632728087374501E-2</c:v>
                </c:pt>
                <c:pt idx="40">
                  <c:v>5.3412586661740702E-2</c:v>
                </c:pt>
                <c:pt idx="41">
                  <c:v>5.3197370843203501E-2</c:v>
                </c:pt>
                <c:pt idx="42">
                  <c:v>5.2989722197822497E-2</c:v>
                </c:pt>
                <c:pt idx="43">
                  <c:v>5.2786857316188901E-2</c:v>
                </c:pt>
                <c:pt idx="44">
                  <c:v>5.2591382038215402E-2</c:v>
                </c:pt>
                <c:pt idx="45">
                  <c:v>5.2402520517358803E-2</c:v>
                </c:pt>
                <c:pt idx="46">
                  <c:v>5.2220047975326402E-2</c:v>
                </c:pt>
                <c:pt idx="47">
                  <c:v>5.2043756576054701E-2</c:v>
                </c:pt>
                <c:pt idx="48">
                  <c:v>5.1873449002154501E-2</c:v>
                </c:pt>
                <c:pt idx="49">
                  <c:v>5.17089365273357E-2</c:v>
                </c:pt>
                <c:pt idx="50">
                  <c:v>5.1550037595095598E-2</c:v>
                </c:pt>
                <c:pt idx="51">
                  <c:v>5.1396576766894103E-2</c:v>
                </c:pt>
                <c:pt idx="52">
                  <c:v>5.1250342648803002E-2</c:v>
                </c:pt>
                <c:pt idx="53">
                  <c:v>5.11084364548091E-2</c:v>
                </c:pt>
                <c:pt idx="54">
                  <c:v>5.0973200772442398E-2</c:v>
                </c:pt>
                <c:pt idx="55">
                  <c:v>5.0841794317929498E-2</c:v>
                </c:pt>
                <c:pt idx="56">
                  <c:v>5.1716585746173098E-2</c:v>
                </c:pt>
                <c:pt idx="57">
                  <c:v>5.0621280065207101E-2</c:v>
                </c:pt>
                <c:pt idx="58">
                  <c:v>5.1497810149726202E-2</c:v>
                </c:pt>
                <c:pt idx="59">
                  <c:v>5.0411940839402099E-2</c:v>
                </c:pt>
                <c:pt idx="60">
                  <c:v>5.0296867940587103E-2</c:v>
                </c:pt>
                <c:pt idx="61">
                  <c:v>5.1194405443677198E-2</c:v>
                </c:pt>
                <c:pt idx="62">
                  <c:v>5.01201594496435E-2</c:v>
                </c:pt>
                <c:pt idx="63">
                  <c:v>5.1018400553466903E-2</c:v>
                </c:pt>
                <c:pt idx="64">
                  <c:v>4.9952556121007199E-2</c:v>
                </c:pt>
                <c:pt idx="65">
                  <c:v>4.9856208301555599E-2</c:v>
                </c:pt>
                <c:pt idx="66">
                  <c:v>5.0771530349383698E-2</c:v>
                </c:pt>
                <c:pt idx="67">
                  <c:v>5.07160474524554E-2</c:v>
                </c:pt>
                <c:pt idx="68">
                  <c:v>5.0655849212455001E-2</c:v>
                </c:pt>
                <c:pt idx="69">
                  <c:v>5.0598875270988199E-2</c:v>
                </c:pt>
                <c:pt idx="70">
                  <c:v>5.0544441690230001E-2</c:v>
                </c:pt>
                <c:pt idx="71">
                  <c:v>5.0490430019945597E-2</c:v>
                </c:pt>
                <c:pt idx="72">
                  <c:v>5.0439393316367501E-2</c:v>
                </c:pt>
                <c:pt idx="73">
                  <c:v>5.0390628202835297E-2</c:v>
                </c:pt>
                <c:pt idx="74">
                  <c:v>5.03439465027474E-2</c:v>
                </c:pt>
                <c:pt idx="75">
                  <c:v>5.0298218917805802E-2</c:v>
                </c:pt>
                <c:pt idx="76">
                  <c:v>5.0252512850887297E-2</c:v>
                </c:pt>
                <c:pt idx="77">
                  <c:v>5.0206070699332202E-2</c:v>
                </c:pt>
                <c:pt idx="78">
                  <c:v>5.0158283782027503E-2</c:v>
                </c:pt>
                <c:pt idx="79">
                  <c:v>5.0110579498119E-2</c:v>
                </c:pt>
                <c:pt idx="80">
                  <c:v>5.0059801353805798E-2</c:v>
                </c:pt>
                <c:pt idx="81">
                  <c:v>5.0008254315467397E-2</c:v>
                </c:pt>
                <c:pt idx="82">
                  <c:v>4.9954862747365998E-2</c:v>
                </c:pt>
                <c:pt idx="83">
                  <c:v>4.9897442393754703E-2</c:v>
                </c:pt>
                <c:pt idx="84">
                  <c:v>4.98385776211899E-2</c:v>
                </c:pt>
                <c:pt idx="85">
                  <c:v>4.9777379230882601E-2</c:v>
                </c:pt>
                <c:pt idx="86">
                  <c:v>4.9713736698570099E-2</c:v>
                </c:pt>
                <c:pt idx="87">
                  <c:v>4.9649446600085703E-2</c:v>
                </c:pt>
                <c:pt idx="88">
                  <c:v>4.9581713195618903E-2</c:v>
                </c:pt>
                <c:pt idx="89">
                  <c:v>4.9513192831634398E-2</c:v>
                </c:pt>
                <c:pt idx="90">
                  <c:v>4.94412035000334E-2</c:v>
                </c:pt>
                <c:pt idx="91">
                  <c:v>4.93684824790393E-2</c:v>
                </c:pt>
                <c:pt idx="92">
                  <c:v>4.9294219919772501E-2</c:v>
                </c:pt>
                <c:pt idx="93">
                  <c:v>4.9218430154221199E-2</c:v>
                </c:pt>
                <c:pt idx="94">
                  <c:v>4.9141170404281599E-2</c:v>
                </c:pt>
                <c:pt idx="95">
                  <c:v>4.90625261709699E-2</c:v>
                </c:pt>
                <c:pt idx="96">
                  <c:v>4.99826056698243E-2</c:v>
                </c:pt>
                <c:pt idx="97">
                  <c:v>4.8928050563900899E-2</c:v>
                </c:pt>
                <c:pt idx="98">
                  <c:v>4.88374278339231E-2</c:v>
                </c:pt>
                <c:pt idx="99">
                  <c:v>4.9755573947651503E-2</c:v>
                </c:pt>
                <c:pt idx="100">
                  <c:v>4.9698509799996897E-2</c:v>
                </c:pt>
                <c:pt idx="101">
                  <c:v>4.9631692543922197E-2</c:v>
                </c:pt>
                <c:pt idx="102">
                  <c:v>4.9563591514180202E-2</c:v>
                </c:pt>
                <c:pt idx="103">
                  <c:v>4.9494499157150602E-2</c:v>
                </c:pt>
                <c:pt idx="104">
                  <c:v>4.9426304004275903E-2</c:v>
                </c:pt>
                <c:pt idx="105">
                  <c:v>4.9356466363938797E-2</c:v>
                </c:pt>
                <c:pt idx="106">
                  <c:v>4.9287750091172998E-2</c:v>
                </c:pt>
                <c:pt idx="107">
                  <c:v>4.9219324375198603E-2</c:v>
                </c:pt>
                <c:pt idx="108">
                  <c:v>4.9151241925597201E-2</c:v>
                </c:pt>
                <c:pt idx="109">
                  <c:v>4.9081917906612697E-2</c:v>
                </c:pt>
                <c:pt idx="110">
                  <c:v>4.9014111950366798E-2</c:v>
                </c:pt>
                <c:pt idx="111">
                  <c:v>4.8947007421422301E-2</c:v>
                </c:pt>
                <c:pt idx="112">
                  <c:v>4.8880661916589199E-2</c:v>
                </c:pt>
                <c:pt idx="113">
                  <c:v>4.88167792623867E-2</c:v>
                </c:pt>
                <c:pt idx="114">
                  <c:v>4.8752783832679898E-2</c:v>
                </c:pt>
                <c:pt idx="115">
                  <c:v>4.8689641805477503E-2</c:v>
                </c:pt>
                <c:pt idx="116">
                  <c:v>4.8629064870601299E-2</c:v>
                </c:pt>
                <c:pt idx="117">
                  <c:v>4.8568509073933397E-2</c:v>
                </c:pt>
                <c:pt idx="118">
                  <c:v>4.8510544943315498E-2</c:v>
                </c:pt>
                <c:pt idx="119">
                  <c:v>4.9452659327953702E-2</c:v>
                </c:pt>
                <c:pt idx="120">
                  <c:v>4.84207311602372E-2</c:v>
                </c:pt>
                <c:pt idx="121">
                  <c:v>4.9355843247230899E-2</c:v>
                </c:pt>
                <c:pt idx="122">
                  <c:v>4.8326942088724602E-2</c:v>
                </c:pt>
                <c:pt idx="123">
                  <c:v>4.92651073925039E-2</c:v>
                </c:pt>
                <c:pt idx="124">
                  <c:v>4.9239435727355597E-2</c:v>
                </c:pt>
                <c:pt idx="125">
                  <c:v>4.92039545996176E-2</c:v>
                </c:pt>
                <c:pt idx="126">
                  <c:v>4.9169111882880701E-2</c:v>
                </c:pt>
                <c:pt idx="127">
                  <c:v>4.9136702657107401E-2</c:v>
                </c:pt>
                <c:pt idx="128">
                  <c:v>4.9104188314009103E-2</c:v>
                </c:pt>
                <c:pt idx="129">
                  <c:v>4.9072520975362403E-2</c:v>
                </c:pt>
                <c:pt idx="130">
                  <c:v>4.9043346449206202E-2</c:v>
                </c:pt>
                <c:pt idx="131">
                  <c:v>4.9014129465572702E-2</c:v>
                </c:pt>
                <c:pt idx="132">
                  <c:v>4.8987379958868399E-2</c:v>
                </c:pt>
                <c:pt idx="133">
                  <c:v>4.8960583417423001E-2</c:v>
                </c:pt>
                <c:pt idx="134">
                  <c:v>4.89362413171779E-2</c:v>
                </c:pt>
                <c:pt idx="135">
                  <c:v>4.8911845130574699E-2</c:v>
                </c:pt>
                <c:pt idx="136">
                  <c:v>4.8889888137815203E-2</c:v>
                </c:pt>
                <c:pt idx="137">
                  <c:v>4.8869431082956799E-2</c:v>
                </c:pt>
                <c:pt idx="138">
                  <c:v>4.8848837686327501E-2</c:v>
                </c:pt>
                <c:pt idx="139">
                  <c:v>4.8830607110974103E-2</c:v>
                </c:pt>
                <c:pt idx="140">
                  <c:v>4.8813809997366099E-2</c:v>
                </c:pt>
                <c:pt idx="141">
                  <c:v>4.8796814731199199E-2</c:v>
                </c:pt>
                <c:pt idx="142">
                  <c:v>4.87821155837114E-2</c:v>
                </c:pt>
                <c:pt idx="143">
                  <c:v>4.87687856640849E-2</c:v>
                </c:pt>
                <c:pt idx="144">
                  <c:v>4.8757019343793E-2</c:v>
                </c:pt>
                <c:pt idx="145">
                  <c:v>4.87469816338627E-2</c:v>
                </c:pt>
                <c:pt idx="146">
                  <c:v>4.8737282112543003E-2</c:v>
                </c:pt>
                <c:pt idx="147">
                  <c:v>4.8730459913889003E-2</c:v>
                </c:pt>
                <c:pt idx="148">
                  <c:v>4.8725733388863997E-2</c:v>
                </c:pt>
                <c:pt idx="149">
                  <c:v>4.8723100332273797E-2</c:v>
                </c:pt>
                <c:pt idx="150">
                  <c:v>4.8722546389275097E-2</c:v>
                </c:pt>
                <c:pt idx="151">
                  <c:v>4.87240374412167E-2</c:v>
                </c:pt>
                <c:pt idx="152">
                  <c:v>4.8727522961008303E-2</c:v>
                </c:pt>
                <c:pt idx="153">
                  <c:v>4.87460448999524E-2</c:v>
                </c:pt>
                <c:pt idx="154">
                  <c:v>4.7780064282174101E-2</c:v>
                </c:pt>
                <c:pt idx="155">
                  <c:v>4.7803613835199099E-2</c:v>
                </c:pt>
                <c:pt idx="156">
                  <c:v>4.78490295170933E-2</c:v>
                </c:pt>
                <c:pt idx="157">
                  <c:v>4.7900926306423001E-2</c:v>
                </c:pt>
                <c:pt idx="158">
                  <c:v>4.7959218602934402E-2</c:v>
                </c:pt>
                <c:pt idx="159">
                  <c:v>4.8020160361941802E-2</c:v>
                </c:pt>
                <c:pt idx="160">
                  <c:v>4.80851141918162E-2</c:v>
                </c:pt>
                <c:pt idx="161">
                  <c:v>4.8152457018561301E-2</c:v>
                </c:pt>
                <c:pt idx="162">
                  <c:v>4.8221416185828099E-2</c:v>
                </c:pt>
                <c:pt idx="163">
                  <c:v>4.82896163255188E-2</c:v>
                </c:pt>
                <c:pt idx="164">
                  <c:v>4.83591392495425E-2</c:v>
                </c:pt>
                <c:pt idx="165">
                  <c:v>4.8428958191063298E-2</c:v>
                </c:pt>
                <c:pt idx="166">
                  <c:v>4.8498761240812302E-2</c:v>
                </c:pt>
                <c:pt idx="167">
                  <c:v>4.8566522339856102E-2</c:v>
                </c:pt>
                <c:pt idx="168">
                  <c:v>4.8634590893384601E-2</c:v>
                </c:pt>
                <c:pt idx="169">
                  <c:v>4.8702152806375E-2</c:v>
                </c:pt>
                <c:pt idx="170">
                  <c:v>4.8767272546322099E-2</c:v>
                </c:pt>
                <c:pt idx="171">
                  <c:v>4.8832398919024501E-2</c:v>
                </c:pt>
                <c:pt idx="172">
                  <c:v>4.8896786057877603E-2</c:v>
                </c:pt>
                <c:pt idx="173">
                  <c:v>4.8958555105866601E-2</c:v>
                </c:pt>
                <c:pt idx="174">
                  <c:v>4.9020206113949603E-2</c:v>
                </c:pt>
                <c:pt idx="175">
                  <c:v>4.90810320925383E-2</c:v>
                </c:pt>
                <c:pt idx="176">
                  <c:v>4.9139186813517102E-2</c:v>
                </c:pt>
                <c:pt idx="177">
                  <c:v>4.9197193420809998E-2</c:v>
                </c:pt>
                <c:pt idx="178">
                  <c:v>4.92543664324415E-2</c:v>
                </c:pt>
                <c:pt idx="179">
                  <c:v>4.9308877967936801E-2</c:v>
                </c:pt>
                <c:pt idx="180">
                  <c:v>4.93632589923753E-2</c:v>
                </c:pt>
                <c:pt idx="181">
                  <c:v>4.9415054063991701E-2</c:v>
                </c:pt>
                <c:pt idx="182">
                  <c:v>4.9466785727372301E-2</c:v>
                </c:pt>
                <c:pt idx="183">
                  <c:v>4.9515999560214699E-2</c:v>
                </c:pt>
                <c:pt idx="184">
                  <c:v>4.9565214887293797E-2</c:v>
                </c:pt>
                <c:pt idx="185">
                  <c:v>4.96119777346401E-2</c:v>
                </c:pt>
                <c:pt idx="186">
                  <c:v>4.9658803430310101E-2</c:v>
                </c:pt>
                <c:pt idx="187">
                  <c:v>4.9703238159218198E-2</c:v>
                </c:pt>
                <c:pt idx="188">
                  <c:v>4.9747793076751097E-2</c:v>
                </c:pt>
                <c:pt idx="189">
                  <c:v>4.9790014454871703E-2</c:v>
                </c:pt>
                <c:pt idx="190">
                  <c:v>4.9832409432610102E-2</c:v>
                </c:pt>
                <c:pt idx="191">
                  <c:v>4.9872524422737E-2</c:v>
                </c:pt>
                <c:pt idx="192">
                  <c:v>4.9912862856429603E-2</c:v>
                </c:pt>
                <c:pt idx="193">
                  <c:v>4.9950971407228997E-2</c:v>
                </c:pt>
                <c:pt idx="194">
                  <c:v>4.9989350144580502E-2</c:v>
                </c:pt>
                <c:pt idx="195">
                  <c:v>5.0025546151403498E-2</c:v>
                </c:pt>
                <c:pt idx="196">
                  <c:v>5.0062056451782702E-2</c:v>
                </c:pt>
                <c:pt idx="197">
                  <c:v>5.0096428692289301E-2</c:v>
                </c:pt>
                <c:pt idx="198">
                  <c:v>5.0131157104100203E-2</c:v>
                </c:pt>
                <c:pt idx="199">
                  <c:v>5.0163790044092403E-2</c:v>
                </c:pt>
                <c:pt idx="200">
                  <c:v>5.0196819127381297E-2</c:v>
                </c:pt>
                <c:pt idx="201">
                  <c:v>5.0227793553274697E-2</c:v>
                </c:pt>
                <c:pt idx="202">
                  <c:v>5.0259202424724897E-2</c:v>
                </c:pt>
                <c:pt idx="203">
                  <c:v>5.0288595898258001E-2</c:v>
                </c:pt>
                <c:pt idx="204">
                  <c:v>5.0318460606559097E-2</c:v>
                </c:pt>
                <c:pt idx="205">
                  <c:v>5.0346347760543302E-2</c:v>
                </c:pt>
                <c:pt idx="206">
                  <c:v>5.0374741517357199E-2</c:v>
                </c:pt>
                <c:pt idx="207">
                  <c:v>5.0401194223033401E-2</c:v>
                </c:pt>
                <c:pt idx="208">
                  <c:v>5.0428187522417102E-2</c:v>
                </c:pt>
                <c:pt idx="209">
                  <c:v>5.0453274962843499E-2</c:v>
                </c:pt>
                <c:pt idx="210">
                  <c:v>5.0478935623144101E-2</c:v>
                </c:pt>
                <c:pt idx="211">
                  <c:v>5.0502724305740002E-2</c:v>
                </c:pt>
                <c:pt idx="212">
                  <c:v>5.0527117465058398E-2</c:v>
                </c:pt>
                <c:pt idx="213">
                  <c:v>5.0549671202080503E-2</c:v>
                </c:pt>
                <c:pt idx="214">
                  <c:v>5.0572859293237502E-2</c:v>
                </c:pt>
                <c:pt idx="215">
                  <c:v>5.0594239173114501E-2</c:v>
                </c:pt>
                <c:pt idx="216">
                  <c:v>5.0616281897973001E-2</c:v>
                </c:pt>
                <c:pt idx="217">
                  <c:v>5.0636546264205801E-2</c:v>
                </c:pt>
                <c:pt idx="218">
                  <c:v>5.0657500581124101E-2</c:v>
                </c:pt>
                <c:pt idx="219">
                  <c:v>5.0676705029585101E-2</c:v>
                </c:pt>
                <c:pt idx="220">
                  <c:v>5.0696625162289302E-2</c:v>
                </c:pt>
                <c:pt idx="221">
                  <c:v>5.0714822562681297E-2</c:v>
                </c:pt>
                <c:pt idx="222">
                  <c:v>5.0733760034260597E-2</c:v>
                </c:pt>
                <c:pt idx="223">
                  <c:v>5.0751000577427201E-2</c:v>
                </c:pt>
                <c:pt idx="224">
                  <c:v>5.0769004269613602E-2</c:v>
                </c:pt>
                <c:pt idx="225">
                  <c:v>5.0785335539376503E-2</c:v>
                </c:pt>
                <c:pt idx="226">
                  <c:v>5.0802451774748902E-2</c:v>
                </c:pt>
                <c:pt idx="227">
                  <c:v>5.0819677061157899E-2</c:v>
                </c:pt>
                <c:pt idx="228">
                  <c:v>5.08351931826087E-2</c:v>
                </c:pt>
                <c:pt idx="229">
                  <c:v>5.0851463855091698E-2</c:v>
                </c:pt>
                <c:pt idx="230">
                  <c:v>5.0866065270415498E-2</c:v>
                </c:pt>
                <c:pt idx="231">
                  <c:v>5.0881451756199902E-2</c:v>
                </c:pt>
                <c:pt idx="232">
                  <c:v>5.0895199367816703E-2</c:v>
                </c:pt>
                <c:pt idx="233">
                  <c:v>5.0909759474784301E-2</c:v>
                </c:pt>
                <c:pt idx="234">
                  <c:v>5.09244615914516E-2</c:v>
                </c:pt>
                <c:pt idx="235">
                  <c:v>5.0937494308697297E-2</c:v>
                </c:pt>
                <c:pt idx="236">
                  <c:v>5.0951315006160097E-2</c:v>
                </c:pt>
                <c:pt idx="237">
                  <c:v>5.09652592332831E-2</c:v>
                </c:pt>
                <c:pt idx="238">
                  <c:v>5.0977522150260399E-2</c:v>
                </c:pt>
                <c:pt idx="239">
                  <c:v>5.0990560331120698E-2</c:v>
                </c:pt>
                <c:pt idx="240">
                  <c:v>5.1001965843128001E-2</c:v>
                </c:pt>
                <c:pt idx="241">
                  <c:v>5.1014185513438497E-2</c:v>
                </c:pt>
                <c:pt idx="242">
                  <c:v>5.1026557151418399E-2</c:v>
                </c:pt>
                <c:pt idx="243">
                  <c:v>5.1037279176219197E-2</c:v>
                </c:pt>
                <c:pt idx="244">
                  <c:v>5.1048803728032902E-2</c:v>
                </c:pt>
                <c:pt idx="245">
                  <c:v>5.1060472834581497E-2</c:v>
                </c:pt>
                <c:pt idx="246">
                  <c:v>5.1070489658285603E-2</c:v>
                </c:pt>
                <c:pt idx="247">
                  <c:v>5.1081305033157602E-2</c:v>
                </c:pt>
                <c:pt idx="248">
                  <c:v>5.10922641971117E-2</c:v>
                </c:pt>
                <c:pt idx="249">
                  <c:v>5.1103315444684799E-2</c:v>
                </c:pt>
                <c:pt idx="250">
                  <c:v>5.11126786969427E-2</c:v>
                </c:pt>
                <c:pt idx="251">
                  <c:v>5.1122805181358803E-2</c:v>
                </c:pt>
                <c:pt idx="252">
                  <c:v>5.1133047559284397E-2</c:v>
                </c:pt>
                <c:pt idx="253">
                  <c:v>5.1143359175686298E-2</c:v>
                </c:pt>
                <c:pt idx="254">
                  <c:v>5.1151967421276201E-2</c:v>
                </c:pt>
                <c:pt idx="255">
                  <c:v>5.1161322800423903E-2</c:v>
                </c:pt>
                <c:pt idx="256">
                  <c:v>5.1170783141577698E-2</c:v>
                </c:pt>
                <c:pt idx="257">
                  <c:v>5.1180305048749597E-2</c:v>
                </c:pt>
                <c:pt idx="258">
                  <c:v>5.1188121327387197E-2</c:v>
                </c:pt>
                <c:pt idx="259">
                  <c:v>5.1196680967470702E-2</c:v>
                </c:pt>
                <c:pt idx="260">
                  <c:v>5.1205345436996799E-2</c:v>
                </c:pt>
                <c:pt idx="261">
                  <c:v>5.1214073101182297E-2</c:v>
                </c:pt>
                <c:pt idx="262">
                  <c:v>5.1222831202130802E-2</c:v>
                </c:pt>
                <c:pt idx="263">
                  <c:v>5.12316427582271E-2</c:v>
                </c:pt>
                <c:pt idx="264">
                  <c:v>5.1238803558755298E-2</c:v>
                </c:pt>
                <c:pt idx="265">
                  <c:v>5.12467698875178E-2</c:v>
                </c:pt>
                <c:pt idx="266">
                  <c:v>5.1254933915458503E-2</c:v>
                </c:pt>
                <c:pt idx="267">
                  <c:v>5.1263269023622597E-2</c:v>
                </c:pt>
                <c:pt idx="268">
                  <c:v>5.1271751416069801E-2</c:v>
                </c:pt>
                <c:pt idx="269">
                  <c:v>5.1280355139456502E-2</c:v>
                </c:pt>
                <c:pt idx="270">
                  <c:v>5.1289052902736998E-2</c:v>
                </c:pt>
                <c:pt idx="271">
                  <c:v>5.1297816834631201E-2</c:v>
                </c:pt>
                <c:pt idx="272">
                  <c:v>5.1306619127287102E-2</c:v>
                </c:pt>
                <c:pt idx="273">
                  <c:v>5.1315432574399703E-2</c:v>
                </c:pt>
                <c:pt idx="274">
                  <c:v>5.1324231012433302E-2</c:v>
                </c:pt>
                <c:pt idx="275">
                  <c:v>5.1332989673382602E-2</c:v>
                </c:pt>
                <c:pt idx="276">
                  <c:v>5.1341685457307197E-2</c:v>
                </c:pt>
                <c:pt idx="277">
                  <c:v>5.1350297132677601E-2</c:v>
                </c:pt>
                <c:pt idx="278">
                  <c:v>5.1358805472360797E-2</c:v>
                </c:pt>
                <c:pt idx="279">
                  <c:v>5.1367193332846901E-2</c:v>
                </c:pt>
                <c:pt idx="280">
                  <c:v>5.1375445684050801E-2</c:v>
                </c:pt>
                <c:pt idx="281">
                  <c:v>5.1383549596724497E-2</c:v>
                </c:pt>
                <c:pt idx="282">
                  <c:v>5.1391494194165097E-2</c:v>
                </c:pt>
                <c:pt idx="283">
                  <c:v>5.1399270574519297E-2</c:v>
                </c:pt>
                <c:pt idx="284">
                  <c:v>5.1406871709552597E-2</c:v>
                </c:pt>
                <c:pt idx="285">
                  <c:v>5.1414292325294299E-2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32-4F22-926D-E14FB45D1B0B}"/>
            </c:ext>
          </c:extLst>
        </c:ser>
        <c:ser>
          <c:idx val="2"/>
          <c:order val="2"/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xVal>
            <c:numRef>
              <c:f>'fig2'!$B$6:$B$291</c:f>
              <c:numCache>
                <c:formatCode>General</c:formatCode>
                <c:ptCount val="28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  <c:pt idx="36">
                  <c:v>2051</c:v>
                </c:pt>
                <c:pt idx="37">
                  <c:v>2052</c:v>
                </c:pt>
                <c:pt idx="38">
                  <c:v>2053</c:v>
                </c:pt>
                <c:pt idx="39">
                  <c:v>2054</c:v>
                </c:pt>
                <c:pt idx="40">
                  <c:v>2055</c:v>
                </c:pt>
                <c:pt idx="41">
                  <c:v>2056</c:v>
                </c:pt>
                <c:pt idx="42">
                  <c:v>2057</c:v>
                </c:pt>
                <c:pt idx="43">
                  <c:v>2058</c:v>
                </c:pt>
                <c:pt idx="44">
                  <c:v>2059</c:v>
                </c:pt>
                <c:pt idx="45">
                  <c:v>2060</c:v>
                </c:pt>
                <c:pt idx="46">
                  <c:v>2061</c:v>
                </c:pt>
                <c:pt idx="47">
                  <c:v>2062</c:v>
                </c:pt>
                <c:pt idx="48">
                  <c:v>2063</c:v>
                </c:pt>
                <c:pt idx="49">
                  <c:v>2064</c:v>
                </c:pt>
                <c:pt idx="50">
                  <c:v>2065</c:v>
                </c:pt>
                <c:pt idx="51">
                  <c:v>2066</c:v>
                </c:pt>
                <c:pt idx="52">
                  <c:v>2067</c:v>
                </c:pt>
                <c:pt idx="53">
                  <c:v>2068</c:v>
                </c:pt>
                <c:pt idx="54">
                  <c:v>2069</c:v>
                </c:pt>
                <c:pt idx="55">
                  <c:v>2070</c:v>
                </c:pt>
                <c:pt idx="56">
                  <c:v>2071</c:v>
                </c:pt>
                <c:pt idx="57">
                  <c:v>2072</c:v>
                </c:pt>
                <c:pt idx="58">
                  <c:v>2073</c:v>
                </c:pt>
                <c:pt idx="59">
                  <c:v>2074</c:v>
                </c:pt>
                <c:pt idx="60">
                  <c:v>2075</c:v>
                </c:pt>
                <c:pt idx="61">
                  <c:v>2076</c:v>
                </c:pt>
                <c:pt idx="62">
                  <c:v>2077</c:v>
                </c:pt>
                <c:pt idx="63">
                  <c:v>2078</c:v>
                </c:pt>
                <c:pt idx="64">
                  <c:v>2079</c:v>
                </c:pt>
                <c:pt idx="65">
                  <c:v>2080</c:v>
                </c:pt>
                <c:pt idx="66">
                  <c:v>2081</c:v>
                </c:pt>
                <c:pt idx="67">
                  <c:v>2082</c:v>
                </c:pt>
                <c:pt idx="68">
                  <c:v>2083</c:v>
                </c:pt>
                <c:pt idx="69">
                  <c:v>2084</c:v>
                </c:pt>
                <c:pt idx="70">
                  <c:v>2085</c:v>
                </c:pt>
                <c:pt idx="71">
                  <c:v>2086</c:v>
                </c:pt>
                <c:pt idx="72">
                  <c:v>2087</c:v>
                </c:pt>
                <c:pt idx="73">
                  <c:v>2088</c:v>
                </c:pt>
                <c:pt idx="74">
                  <c:v>2089</c:v>
                </c:pt>
                <c:pt idx="75">
                  <c:v>2090</c:v>
                </c:pt>
                <c:pt idx="76">
                  <c:v>2091</c:v>
                </c:pt>
                <c:pt idx="77">
                  <c:v>2092</c:v>
                </c:pt>
                <c:pt idx="78">
                  <c:v>2093</c:v>
                </c:pt>
                <c:pt idx="79">
                  <c:v>2094</c:v>
                </c:pt>
                <c:pt idx="80">
                  <c:v>2095</c:v>
                </c:pt>
                <c:pt idx="81">
                  <c:v>2096</c:v>
                </c:pt>
                <c:pt idx="82">
                  <c:v>2097</c:v>
                </c:pt>
                <c:pt idx="83">
                  <c:v>2098</c:v>
                </c:pt>
                <c:pt idx="84">
                  <c:v>2099</c:v>
                </c:pt>
                <c:pt idx="85">
                  <c:v>2100</c:v>
                </c:pt>
                <c:pt idx="86">
                  <c:v>2101</c:v>
                </c:pt>
                <c:pt idx="87">
                  <c:v>2102</c:v>
                </c:pt>
                <c:pt idx="88">
                  <c:v>2103</c:v>
                </c:pt>
                <c:pt idx="89">
                  <c:v>2104</c:v>
                </c:pt>
                <c:pt idx="90">
                  <c:v>2105</c:v>
                </c:pt>
                <c:pt idx="91">
                  <c:v>2106</c:v>
                </c:pt>
                <c:pt idx="92">
                  <c:v>2107</c:v>
                </c:pt>
                <c:pt idx="93">
                  <c:v>2108</c:v>
                </c:pt>
                <c:pt idx="94">
                  <c:v>2109</c:v>
                </c:pt>
                <c:pt idx="95">
                  <c:v>2110</c:v>
                </c:pt>
                <c:pt idx="96">
                  <c:v>2111</c:v>
                </c:pt>
                <c:pt idx="97">
                  <c:v>2112</c:v>
                </c:pt>
                <c:pt idx="98">
                  <c:v>2113</c:v>
                </c:pt>
                <c:pt idx="99">
                  <c:v>2114</c:v>
                </c:pt>
                <c:pt idx="100">
                  <c:v>2115</c:v>
                </c:pt>
                <c:pt idx="101">
                  <c:v>2116</c:v>
                </c:pt>
                <c:pt idx="102">
                  <c:v>2117</c:v>
                </c:pt>
                <c:pt idx="103">
                  <c:v>2118</c:v>
                </c:pt>
                <c:pt idx="104">
                  <c:v>2119</c:v>
                </c:pt>
                <c:pt idx="105">
                  <c:v>2120</c:v>
                </c:pt>
                <c:pt idx="106">
                  <c:v>2121</c:v>
                </c:pt>
                <c:pt idx="107">
                  <c:v>2122</c:v>
                </c:pt>
                <c:pt idx="108">
                  <c:v>2123</c:v>
                </c:pt>
                <c:pt idx="109">
                  <c:v>2124</c:v>
                </c:pt>
                <c:pt idx="110">
                  <c:v>2125</c:v>
                </c:pt>
                <c:pt idx="111">
                  <c:v>2126</c:v>
                </c:pt>
                <c:pt idx="112">
                  <c:v>2127</c:v>
                </c:pt>
                <c:pt idx="113">
                  <c:v>2128</c:v>
                </c:pt>
                <c:pt idx="114">
                  <c:v>2129</c:v>
                </c:pt>
                <c:pt idx="115">
                  <c:v>2130</c:v>
                </c:pt>
                <c:pt idx="116">
                  <c:v>2131</c:v>
                </c:pt>
                <c:pt idx="117">
                  <c:v>2132</c:v>
                </c:pt>
                <c:pt idx="118">
                  <c:v>2133</c:v>
                </c:pt>
                <c:pt idx="119">
                  <c:v>2134</c:v>
                </c:pt>
                <c:pt idx="120">
                  <c:v>2135</c:v>
                </c:pt>
                <c:pt idx="121">
                  <c:v>2136</c:v>
                </c:pt>
                <c:pt idx="122">
                  <c:v>2137</c:v>
                </c:pt>
                <c:pt idx="123">
                  <c:v>2138</c:v>
                </c:pt>
                <c:pt idx="124">
                  <c:v>2139</c:v>
                </c:pt>
                <c:pt idx="125">
                  <c:v>2140</c:v>
                </c:pt>
                <c:pt idx="126">
                  <c:v>2141</c:v>
                </c:pt>
                <c:pt idx="127">
                  <c:v>2142</c:v>
                </c:pt>
                <c:pt idx="128">
                  <c:v>2143</c:v>
                </c:pt>
                <c:pt idx="129">
                  <c:v>2144</c:v>
                </c:pt>
                <c:pt idx="130">
                  <c:v>2145</c:v>
                </c:pt>
                <c:pt idx="131">
                  <c:v>2146</c:v>
                </c:pt>
                <c:pt idx="132">
                  <c:v>2147</c:v>
                </c:pt>
                <c:pt idx="133">
                  <c:v>2148</c:v>
                </c:pt>
                <c:pt idx="134">
                  <c:v>2149</c:v>
                </c:pt>
                <c:pt idx="135">
                  <c:v>2150</c:v>
                </c:pt>
                <c:pt idx="136">
                  <c:v>2151</c:v>
                </c:pt>
                <c:pt idx="137">
                  <c:v>2152</c:v>
                </c:pt>
                <c:pt idx="138">
                  <c:v>2153</c:v>
                </c:pt>
                <c:pt idx="139">
                  <c:v>2154</c:v>
                </c:pt>
                <c:pt idx="140">
                  <c:v>2155</c:v>
                </c:pt>
                <c:pt idx="141">
                  <c:v>2156</c:v>
                </c:pt>
                <c:pt idx="142">
                  <c:v>2157</c:v>
                </c:pt>
                <c:pt idx="143">
                  <c:v>2158</c:v>
                </c:pt>
                <c:pt idx="144">
                  <c:v>2159</c:v>
                </c:pt>
                <c:pt idx="145">
                  <c:v>2160</c:v>
                </c:pt>
                <c:pt idx="146">
                  <c:v>2161</c:v>
                </c:pt>
                <c:pt idx="147">
                  <c:v>2162</c:v>
                </c:pt>
                <c:pt idx="148">
                  <c:v>2163</c:v>
                </c:pt>
                <c:pt idx="149">
                  <c:v>2164</c:v>
                </c:pt>
                <c:pt idx="150">
                  <c:v>2165</c:v>
                </c:pt>
                <c:pt idx="151">
                  <c:v>2166</c:v>
                </c:pt>
                <c:pt idx="152">
                  <c:v>2167</c:v>
                </c:pt>
                <c:pt idx="153">
                  <c:v>2168</c:v>
                </c:pt>
                <c:pt idx="154">
                  <c:v>2169</c:v>
                </c:pt>
                <c:pt idx="155">
                  <c:v>2170</c:v>
                </c:pt>
                <c:pt idx="156">
                  <c:v>2171</c:v>
                </c:pt>
                <c:pt idx="157">
                  <c:v>2172</c:v>
                </c:pt>
                <c:pt idx="158">
                  <c:v>2173</c:v>
                </c:pt>
                <c:pt idx="159">
                  <c:v>2174</c:v>
                </c:pt>
                <c:pt idx="160">
                  <c:v>2175</c:v>
                </c:pt>
                <c:pt idx="161">
                  <c:v>2176</c:v>
                </c:pt>
                <c:pt idx="162">
                  <c:v>2177</c:v>
                </c:pt>
                <c:pt idx="163">
                  <c:v>2178</c:v>
                </c:pt>
                <c:pt idx="164">
                  <c:v>2179</c:v>
                </c:pt>
                <c:pt idx="165">
                  <c:v>2180</c:v>
                </c:pt>
                <c:pt idx="166">
                  <c:v>2181</c:v>
                </c:pt>
                <c:pt idx="167">
                  <c:v>2182</c:v>
                </c:pt>
                <c:pt idx="168">
                  <c:v>2183</c:v>
                </c:pt>
                <c:pt idx="169">
                  <c:v>2184</c:v>
                </c:pt>
                <c:pt idx="170">
                  <c:v>2185</c:v>
                </c:pt>
                <c:pt idx="171">
                  <c:v>2186</c:v>
                </c:pt>
                <c:pt idx="172">
                  <c:v>2187</c:v>
                </c:pt>
                <c:pt idx="173">
                  <c:v>2188</c:v>
                </c:pt>
                <c:pt idx="174">
                  <c:v>2189</c:v>
                </c:pt>
                <c:pt idx="175">
                  <c:v>2190</c:v>
                </c:pt>
                <c:pt idx="176">
                  <c:v>2191</c:v>
                </c:pt>
                <c:pt idx="177">
                  <c:v>2192</c:v>
                </c:pt>
                <c:pt idx="178">
                  <c:v>2193</c:v>
                </c:pt>
                <c:pt idx="179">
                  <c:v>2194</c:v>
                </c:pt>
                <c:pt idx="180">
                  <c:v>2195</c:v>
                </c:pt>
                <c:pt idx="181">
                  <c:v>2196</c:v>
                </c:pt>
                <c:pt idx="182">
                  <c:v>2197</c:v>
                </c:pt>
                <c:pt idx="183">
                  <c:v>2198</c:v>
                </c:pt>
                <c:pt idx="184">
                  <c:v>2199</c:v>
                </c:pt>
                <c:pt idx="185">
                  <c:v>2200</c:v>
                </c:pt>
                <c:pt idx="186">
                  <c:v>2201</c:v>
                </c:pt>
                <c:pt idx="187">
                  <c:v>2202</c:v>
                </c:pt>
                <c:pt idx="188">
                  <c:v>2203</c:v>
                </c:pt>
                <c:pt idx="189">
                  <c:v>2204</c:v>
                </c:pt>
                <c:pt idx="190">
                  <c:v>2205</c:v>
                </c:pt>
                <c:pt idx="191">
                  <c:v>2206</c:v>
                </c:pt>
                <c:pt idx="192">
                  <c:v>2207</c:v>
                </c:pt>
                <c:pt idx="193">
                  <c:v>2208</c:v>
                </c:pt>
                <c:pt idx="194">
                  <c:v>2209</c:v>
                </c:pt>
                <c:pt idx="195">
                  <c:v>2210</c:v>
                </c:pt>
                <c:pt idx="196">
                  <c:v>2211</c:v>
                </c:pt>
                <c:pt idx="197">
                  <c:v>2212</c:v>
                </c:pt>
                <c:pt idx="198">
                  <c:v>2213</c:v>
                </c:pt>
                <c:pt idx="199">
                  <c:v>2214</c:v>
                </c:pt>
                <c:pt idx="200">
                  <c:v>2215</c:v>
                </c:pt>
                <c:pt idx="201">
                  <c:v>2216</c:v>
                </c:pt>
                <c:pt idx="202">
                  <c:v>2217</c:v>
                </c:pt>
                <c:pt idx="203">
                  <c:v>2218</c:v>
                </c:pt>
                <c:pt idx="204">
                  <c:v>2219</c:v>
                </c:pt>
                <c:pt idx="205">
                  <c:v>2220</c:v>
                </c:pt>
                <c:pt idx="206">
                  <c:v>2221</c:v>
                </c:pt>
                <c:pt idx="207">
                  <c:v>2222</c:v>
                </c:pt>
                <c:pt idx="208">
                  <c:v>2223</c:v>
                </c:pt>
                <c:pt idx="209">
                  <c:v>2224</c:v>
                </c:pt>
                <c:pt idx="210">
                  <c:v>2225</c:v>
                </c:pt>
                <c:pt idx="211">
                  <c:v>2226</c:v>
                </c:pt>
                <c:pt idx="212">
                  <c:v>2227</c:v>
                </c:pt>
                <c:pt idx="213">
                  <c:v>2228</c:v>
                </c:pt>
                <c:pt idx="214">
                  <c:v>2229</c:v>
                </c:pt>
                <c:pt idx="215">
                  <c:v>2230</c:v>
                </c:pt>
                <c:pt idx="216">
                  <c:v>2231</c:v>
                </c:pt>
                <c:pt idx="217">
                  <c:v>2232</c:v>
                </c:pt>
                <c:pt idx="218">
                  <c:v>2233</c:v>
                </c:pt>
                <c:pt idx="219">
                  <c:v>2234</c:v>
                </c:pt>
                <c:pt idx="220">
                  <c:v>2235</c:v>
                </c:pt>
                <c:pt idx="221">
                  <c:v>2236</c:v>
                </c:pt>
                <c:pt idx="222">
                  <c:v>2237</c:v>
                </c:pt>
                <c:pt idx="223">
                  <c:v>2238</c:v>
                </c:pt>
                <c:pt idx="224">
                  <c:v>2239</c:v>
                </c:pt>
                <c:pt idx="225">
                  <c:v>2240</c:v>
                </c:pt>
                <c:pt idx="226">
                  <c:v>2241</c:v>
                </c:pt>
                <c:pt idx="227">
                  <c:v>2242</c:v>
                </c:pt>
                <c:pt idx="228">
                  <c:v>2243</c:v>
                </c:pt>
                <c:pt idx="229">
                  <c:v>2244</c:v>
                </c:pt>
                <c:pt idx="230">
                  <c:v>2245</c:v>
                </c:pt>
                <c:pt idx="231">
                  <c:v>2246</c:v>
                </c:pt>
                <c:pt idx="232">
                  <c:v>2247</c:v>
                </c:pt>
                <c:pt idx="233">
                  <c:v>2248</c:v>
                </c:pt>
                <c:pt idx="234">
                  <c:v>2249</c:v>
                </c:pt>
                <c:pt idx="235">
                  <c:v>2250</c:v>
                </c:pt>
                <c:pt idx="236">
                  <c:v>2251</c:v>
                </c:pt>
                <c:pt idx="237">
                  <c:v>2252</c:v>
                </c:pt>
                <c:pt idx="238">
                  <c:v>2253</c:v>
                </c:pt>
                <c:pt idx="239">
                  <c:v>2254</c:v>
                </c:pt>
                <c:pt idx="240">
                  <c:v>2255</c:v>
                </c:pt>
                <c:pt idx="241">
                  <c:v>2256</c:v>
                </c:pt>
                <c:pt idx="242">
                  <c:v>2257</c:v>
                </c:pt>
                <c:pt idx="243">
                  <c:v>2258</c:v>
                </c:pt>
                <c:pt idx="244">
                  <c:v>2259</c:v>
                </c:pt>
                <c:pt idx="245">
                  <c:v>2260</c:v>
                </c:pt>
                <c:pt idx="246">
                  <c:v>2261</c:v>
                </c:pt>
                <c:pt idx="247">
                  <c:v>2262</c:v>
                </c:pt>
                <c:pt idx="248">
                  <c:v>2263</c:v>
                </c:pt>
                <c:pt idx="249">
                  <c:v>2264</c:v>
                </c:pt>
                <c:pt idx="250">
                  <c:v>2265</c:v>
                </c:pt>
                <c:pt idx="251">
                  <c:v>2266</c:v>
                </c:pt>
                <c:pt idx="252">
                  <c:v>2267</c:v>
                </c:pt>
                <c:pt idx="253">
                  <c:v>2268</c:v>
                </c:pt>
                <c:pt idx="254">
                  <c:v>2269</c:v>
                </c:pt>
                <c:pt idx="255">
                  <c:v>2270</c:v>
                </c:pt>
                <c:pt idx="256">
                  <c:v>2271</c:v>
                </c:pt>
                <c:pt idx="257">
                  <c:v>2272</c:v>
                </c:pt>
                <c:pt idx="258">
                  <c:v>2273</c:v>
                </c:pt>
                <c:pt idx="259">
                  <c:v>2274</c:v>
                </c:pt>
                <c:pt idx="260">
                  <c:v>2275</c:v>
                </c:pt>
                <c:pt idx="261">
                  <c:v>2276</c:v>
                </c:pt>
                <c:pt idx="262">
                  <c:v>2277</c:v>
                </c:pt>
                <c:pt idx="263">
                  <c:v>2278</c:v>
                </c:pt>
                <c:pt idx="264">
                  <c:v>2279</c:v>
                </c:pt>
                <c:pt idx="265">
                  <c:v>2280</c:v>
                </c:pt>
                <c:pt idx="266">
                  <c:v>2281</c:v>
                </c:pt>
                <c:pt idx="267">
                  <c:v>2282</c:v>
                </c:pt>
                <c:pt idx="268">
                  <c:v>2283</c:v>
                </c:pt>
                <c:pt idx="269">
                  <c:v>2284</c:v>
                </c:pt>
                <c:pt idx="270">
                  <c:v>2285</c:v>
                </c:pt>
                <c:pt idx="271">
                  <c:v>2286</c:v>
                </c:pt>
                <c:pt idx="272">
                  <c:v>2287</c:v>
                </c:pt>
                <c:pt idx="273">
                  <c:v>2288</c:v>
                </c:pt>
                <c:pt idx="274">
                  <c:v>2289</c:v>
                </c:pt>
                <c:pt idx="275">
                  <c:v>2290</c:v>
                </c:pt>
                <c:pt idx="276">
                  <c:v>2291</c:v>
                </c:pt>
                <c:pt idx="277">
                  <c:v>2292</c:v>
                </c:pt>
                <c:pt idx="278">
                  <c:v>2293</c:v>
                </c:pt>
                <c:pt idx="279">
                  <c:v>2294</c:v>
                </c:pt>
                <c:pt idx="280">
                  <c:v>2295</c:v>
                </c:pt>
                <c:pt idx="281">
                  <c:v>2296</c:v>
                </c:pt>
                <c:pt idx="282">
                  <c:v>2297</c:v>
                </c:pt>
                <c:pt idx="283">
                  <c:v>2298</c:v>
                </c:pt>
                <c:pt idx="284">
                  <c:v>2299</c:v>
                </c:pt>
                <c:pt idx="285">
                  <c:v>2300</c:v>
                </c:pt>
              </c:numCache>
            </c:numRef>
          </c:xVal>
          <c:yVal>
            <c:numRef>
              <c:f>'fig2'!$BF$6:$BF$291</c:f>
              <c:numCache>
                <c:formatCode>General</c:formatCode>
                <c:ptCount val="286"/>
                <c:pt idx="0">
                  <c:v>6.1600000000000002E-2</c:v>
                </c:pt>
                <c:pt idx="1">
                  <c:v>6.1698329150424502E-2</c:v>
                </c:pt>
                <c:pt idx="2">
                  <c:v>6.1785980191639098E-2</c:v>
                </c:pt>
                <c:pt idx="3">
                  <c:v>6.18685196911909E-2</c:v>
                </c:pt>
                <c:pt idx="4">
                  <c:v>6.19464132442656E-2</c:v>
                </c:pt>
                <c:pt idx="5">
                  <c:v>6.2020060481942002E-2</c:v>
                </c:pt>
                <c:pt idx="6">
                  <c:v>6.2089815288471198E-2</c:v>
                </c:pt>
                <c:pt idx="7">
                  <c:v>6.2156022059140101E-2</c:v>
                </c:pt>
                <c:pt idx="8">
                  <c:v>6.2218958723615998E-2</c:v>
                </c:pt>
                <c:pt idx="9">
                  <c:v>6.2278873009631398E-2</c:v>
                </c:pt>
                <c:pt idx="10">
                  <c:v>6.2335986087385602E-2</c:v>
                </c:pt>
                <c:pt idx="11">
                  <c:v>6.2390495719339203E-2</c:v>
                </c:pt>
                <c:pt idx="12">
                  <c:v>6.04425789744698E-2</c:v>
                </c:pt>
                <c:pt idx="13">
                  <c:v>6.0364521884951401E-2</c:v>
                </c:pt>
                <c:pt idx="14">
                  <c:v>6.0249291077559802E-2</c:v>
                </c:pt>
                <c:pt idx="15">
                  <c:v>5.9089763711437801E-2</c:v>
                </c:pt>
                <c:pt idx="16">
                  <c:v>5.88629831526346E-2</c:v>
                </c:pt>
                <c:pt idx="17">
                  <c:v>5.8592289336396798E-2</c:v>
                </c:pt>
                <c:pt idx="18">
                  <c:v>5.8286490536588402E-2</c:v>
                </c:pt>
                <c:pt idx="19">
                  <c:v>5.7946128508668503E-2</c:v>
                </c:pt>
                <c:pt idx="20">
                  <c:v>5.7566087402576897E-2</c:v>
                </c:pt>
                <c:pt idx="21">
                  <c:v>5.7145296884637001E-2</c:v>
                </c:pt>
                <c:pt idx="22">
                  <c:v>5.6688149389281899E-2</c:v>
                </c:pt>
                <c:pt idx="23">
                  <c:v>5.7199237938097003E-2</c:v>
                </c:pt>
                <c:pt idx="24">
                  <c:v>5.6706098378172601E-2</c:v>
                </c:pt>
                <c:pt idx="25">
                  <c:v>5.6183233014490602E-2</c:v>
                </c:pt>
                <c:pt idx="26">
                  <c:v>5.6640469862577598E-2</c:v>
                </c:pt>
                <c:pt idx="27">
                  <c:v>5.6105390312499198E-2</c:v>
                </c:pt>
                <c:pt idx="28">
                  <c:v>5.6550814113286801E-2</c:v>
                </c:pt>
                <c:pt idx="29">
                  <c:v>5.6010104343495397E-2</c:v>
                </c:pt>
                <c:pt idx="30">
                  <c:v>5.5452134498066998E-2</c:v>
                </c:pt>
                <c:pt idx="31">
                  <c:v>5.4881053249974603E-2</c:v>
                </c:pt>
                <c:pt idx="32">
                  <c:v>5.4313571833092197E-2</c:v>
                </c:pt>
                <c:pt idx="33">
                  <c:v>5.37589807846207E-2</c:v>
                </c:pt>
                <c:pt idx="34">
                  <c:v>5.3218515016116602E-2</c:v>
                </c:pt>
                <c:pt idx="35">
                  <c:v>5.26922007408877E-2</c:v>
                </c:pt>
                <c:pt idx="36">
                  <c:v>5.21845498766721E-2</c:v>
                </c:pt>
                <c:pt idx="37">
                  <c:v>5.1695353879608302E-2</c:v>
                </c:pt>
                <c:pt idx="38">
                  <c:v>5.1224942998857902E-2</c:v>
                </c:pt>
                <c:pt idx="39">
                  <c:v>5.0775185939095101E-2</c:v>
                </c:pt>
                <c:pt idx="40">
                  <c:v>5.0343374576547598E-2</c:v>
                </c:pt>
                <c:pt idx="41">
                  <c:v>4.9932119729115501E-2</c:v>
                </c:pt>
                <c:pt idx="42">
                  <c:v>4.9538781717231299E-2</c:v>
                </c:pt>
                <c:pt idx="43">
                  <c:v>4.9165622229505102E-2</c:v>
                </c:pt>
                <c:pt idx="44">
                  <c:v>4.8811177743119299E-2</c:v>
                </c:pt>
                <c:pt idx="45">
                  <c:v>4.8474672620295998E-2</c:v>
                </c:pt>
                <c:pt idx="46">
                  <c:v>4.81556073312088E-2</c:v>
                </c:pt>
                <c:pt idx="47">
                  <c:v>4.7854813021118298E-2</c:v>
                </c:pt>
                <c:pt idx="48">
                  <c:v>4.7568967205062998E-2</c:v>
                </c:pt>
                <c:pt idx="49">
                  <c:v>4.72998765027954E-2</c:v>
                </c:pt>
                <c:pt idx="50">
                  <c:v>4.7045900554979397E-2</c:v>
                </c:pt>
                <c:pt idx="51">
                  <c:v>4.6806103369305699E-2</c:v>
                </c:pt>
                <c:pt idx="52">
                  <c:v>4.6579862806929002E-2</c:v>
                </c:pt>
                <c:pt idx="53">
                  <c:v>4.6366562094785298E-2</c:v>
                </c:pt>
                <c:pt idx="54">
                  <c:v>4.6165585510263799E-2</c:v>
                </c:pt>
                <c:pt idx="55">
                  <c:v>4.5977689868583402E-2</c:v>
                </c:pt>
                <c:pt idx="56">
                  <c:v>4.5799624843909099E-2</c:v>
                </c:pt>
                <c:pt idx="57">
                  <c:v>4.5633157368497601E-2</c:v>
                </c:pt>
                <c:pt idx="58">
                  <c:v>4.5475391031737603E-2</c:v>
                </c:pt>
                <c:pt idx="59">
                  <c:v>4.5328128594340003E-2</c:v>
                </c:pt>
                <c:pt idx="60">
                  <c:v>4.5189884307026501E-2</c:v>
                </c:pt>
                <c:pt idx="61">
                  <c:v>4.5059858613549199E-2</c:v>
                </c:pt>
                <c:pt idx="62">
                  <c:v>4.4937574803766603E-2</c:v>
                </c:pt>
                <c:pt idx="63">
                  <c:v>4.4822585628080197E-2</c:v>
                </c:pt>
                <c:pt idx="64">
                  <c:v>4.4714464290258701E-2</c:v>
                </c:pt>
                <c:pt idx="65">
                  <c:v>4.46128032727666E-2</c:v>
                </c:pt>
                <c:pt idx="66">
                  <c:v>4.4517214772892499E-2</c:v>
                </c:pt>
                <c:pt idx="67">
                  <c:v>4.4427330953655898E-2</c:v>
                </c:pt>
                <c:pt idx="68">
                  <c:v>4.4344195604748199E-2</c:v>
                </c:pt>
                <c:pt idx="69">
                  <c:v>4.4264842695059002E-2</c:v>
                </c:pt>
                <c:pt idx="70">
                  <c:v>4.4189911413768601E-2</c:v>
                </c:pt>
                <c:pt idx="71">
                  <c:v>4.4120816807301601E-2</c:v>
                </c:pt>
                <c:pt idx="72">
                  <c:v>4.4054656051120203E-2</c:v>
                </c:pt>
                <c:pt idx="73">
                  <c:v>4.3993518769787299E-2</c:v>
                </c:pt>
                <c:pt idx="74">
                  <c:v>4.3934829428127598E-2</c:v>
                </c:pt>
                <c:pt idx="75">
                  <c:v>4.3880720502269203E-2</c:v>
                </c:pt>
                <c:pt idx="76">
                  <c:v>4.3828645316383502E-2</c:v>
                </c:pt>
                <c:pt idx="77">
                  <c:v>4.37807655284983E-2</c:v>
                </c:pt>
                <c:pt idx="78">
                  <c:v>4.3734558605415003E-2</c:v>
                </c:pt>
                <c:pt idx="79">
                  <c:v>4.3692212641928303E-2</c:v>
                </c:pt>
                <c:pt idx="80">
                  <c:v>4.3652634549913701E-2</c:v>
                </c:pt>
                <c:pt idx="81">
                  <c:v>4.3613978466213101E-2</c:v>
                </c:pt>
                <c:pt idx="82">
                  <c:v>4.3578759839220403E-2</c:v>
                </c:pt>
                <c:pt idx="83">
                  <c:v>4.3545926922353102E-2</c:v>
                </c:pt>
                <c:pt idx="84">
                  <c:v>4.3513660016197303E-2</c:v>
                </c:pt>
                <c:pt idx="85">
                  <c:v>4.3484498727190603E-2</c:v>
                </c:pt>
                <c:pt idx="86">
                  <c:v>4.34574156000712E-2</c:v>
                </c:pt>
                <c:pt idx="87">
                  <c:v>4.3432021490065302E-2</c:v>
                </c:pt>
                <c:pt idx="88">
                  <c:v>4.3408226587634401E-2</c:v>
                </c:pt>
                <c:pt idx="89">
                  <c:v>4.3384546494721697E-2</c:v>
                </c:pt>
                <c:pt idx="90">
                  <c:v>4.3363558790112798E-2</c:v>
                </c:pt>
                <c:pt idx="91">
                  <c:v>4.3344267247122301E-2</c:v>
                </c:pt>
                <c:pt idx="92">
                  <c:v>4.3326307478519399E-2</c:v>
                </c:pt>
                <c:pt idx="93">
                  <c:v>4.3309611397977003E-2</c:v>
                </c:pt>
                <c:pt idx="94">
                  <c:v>4.3294125061372597E-2</c:v>
                </c:pt>
                <c:pt idx="95">
                  <c:v>4.32797990796044E-2</c:v>
                </c:pt>
                <c:pt idx="96">
                  <c:v>4.3265174405181697E-2</c:v>
                </c:pt>
                <c:pt idx="97">
                  <c:v>4.32528481303995E-2</c:v>
                </c:pt>
                <c:pt idx="98">
                  <c:v>4.3241850473497601E-2</c:v>
                </c:pt>
                <c:pt idx="99">
                  <c:v>4.3231838492662898E-2</c:v>
                </c:pt>
                <c:pt idx="100">
                  <c:v>4.3222762552864398E-2</c:v>
                </c:pt>
                <c:pt idx="101">
                  <c:v>4.32145857711164E-2</c:v>
                </c:pt>
                <c:pt idx="102">
                  <c:v>4.3207274631406799E-2</c:v>
                </c:pt>
                <c:pt idx="103">
                  <c:v>4.32007970620161E-2</c:v>
                </c:pt>
                <c:pt idx="104">
                  <c:v>4.3195122287289799E-2</c:v>
                </c:pt>
                <c:pt idx="105">
                  <c:v>4.3190220772201103E-2</c:v>
                </c:pt>
                <c:pt idx="106">
                  <c:v>4.3186064181726401E-2</c:v>
                </c:pt>
                <c:pt idx="107">
                  <c:v>4.3182625342691502E-2</c:v>
                </c:pt>
                <c:pt idx="108">
                  <c:v>4.3179878206884598E-2</c:v>
                </c:pt>
                <c:pt idx="109">
                  <c:v>4.3177797814998899E-2</c:v>
                </c:pt>
                <c:pt idx="110">
                  <c:v>4.3176360261130503E-2</c:v>
                </c:pt>
                <c:pt idx="111">
                  <c:v>4.31755426576374E-2</c:v>
                </c:pt>
                <c:pt idx="112">
                  <c:v>4.3175323100228598E-2</c:v>
                </c:pt>
                <c:pt idx="113">
                  <c:v>4.3175680633204198E-2</c:v>
                </c:pt>
                <c:pt idx="114">
                  <c:v>4.31765952148149E-2</c:v>
                </c:pt>
                <c:pt idx="115">
                  <c:v>4.3178047682742499E-2</c:v>
                </c:pt>
                <c:pt idx="116">
                  <c:v>4.3180019719736597E-2</c:v>
                </c:pt>
                <c:pt idx="117">
                  <c:v>4.3182493819462098E-2</c:v>
                </c:pt>
                <c:pt idx="118">
                  <c:v>4.3185453252631699E-2</c:v>
                </c:pt>
                <c:pt idx="119">
                  <c:v>4.31888820335075E-2</c:v>
                </c:pt>
                <c:pt idx="120">
                  <c:v>4.3192764886863397E-2</c:v>
                </c:pt>
                <c:pt idx="121">
                  <c:v>4.3197087215503097E-2</c:v>
                </c:pt>
                <c:pt idx="122">
                  <c:v>4.3201835068427202E-2</c:v>
                </c:pt>
                <c:pt idx="123">
                  <c:v>4.3206995109740201E-2</c:v>
                </c:pt>
                <c:pt idx="124">
                  <c:v>4.3212554588380102E-2</c:v>
                </c:pt>
                <c:pt idx="125">
                  <c:v>4.3218501308750303E-2</c:v>
                </c:pt>
                <c:pt idx="126">
                  <c:v>4.3224823602317601E-2</c:v>
                </c:pt>
                <c:pt idx="127">
                  <c:v>4.3231510300236503E-2</c:v>
                </c:pt>
                <c:pt idx="128">
                  <c:v>4.3238550707045097E-2</c:v>
                </c:pt>
                <c:pt idx="129">
                  <c:v>4.3245934575469297E-2</c:v>
                </c:pt>
                <c:pt idx="130">
                  <c:v>4.3253652082359498E-2</c:v>
                </c:pt>
                <c:pt idx="131">
                  <c:v>4.3261693805775499E-2</c:v>
                </c:pt>
                <c:pt idx="132">
                  <c:v>4.3270050703223401E-2</c:v>
                </c:pt>
                <c:pt idx="133">
                  <c:v>4.3278714091040303E-2</c:v>
                </c:pt>
                <c:pt idx="134">
                  <c:v>4.3287675624912897E-2</c:v>
                </c:pt>
                <c:pt idx="135">
                  <c:v>4.3296927281509801E-2</c:v>
                </c:pt>
                <c:pt idx="136">
                  <c:v>4.3306461341199497E-2</c:v>
                </c:pt>
                <c:pt idx="137">
                  <c:v>4.3316270371820502E-2</c:v>
                </c:pt>
                <c:pt idx="138">
                  <c:v>4.33277774708535E-2</c:v>
                </c:pt>
                <c:pt idx="139">
                  <c:v>4.3338344079395401E-2</c:v>
                </c:pt>
                <c:pt idx="140">
                  <c:v>4.3348863648272097E-2</c:v>
                </c:pt>
                <c:pt idx="141">
                  <c:v>4.3359623945160998E-2</c:v>
                </c:pt>
                <c:pt idx="142">
                  <c:v>4.3370630036230401E-2</c:v>
                </c:pt>
                <c:pt idx="143">
                  <c:v>4.3381876763625003E-2</c:v>
                </c:pt>
                <c:pt idx="144">
                  <c:v>4.3393357518637599E-2</c:v>
                </c:pt>
                <c:pt idx="145">
                  <c:v>4.3405065964006E-2</c:v>
                </c:pt>
                <c:pt idx="146">
                  <c:v>4.3416996092619398E-2</c:v>
                </c:pt>
                <c:pt idx="147">
                  <c:v>4.3429142206886998E-2</c:v>
                </c:pt>
                <c:pt idx="148">
                  <c:v>4.3441498889558901E-2</c:v>
                </c:pt>
                <c:pt idx="149">
                  <c:v>4.3454060976590603E-2</c:v>
                </c:pt>
                <c:pt idx="150">
                  <c:v>4.3468261070253499E-2</c:v>
                </c:pt>
                <c:pt idx="151">
                  <c:v>4.3481463608876697E-2</c:v>
                </c:pt>
                <c:pt idx="152">
                  <c:v>4.3494556177881102E-2</c:v>
                </c:pt>
                <c:pt idx="153">
                  <c:v>4.3507825985386703E-2</c:v>
                </c:pt>
                <c:pt idx="154">
                  <c:v>4.3521280199392401E-2</c:v>
                </c:pt>
                <c:pt idx="155">
                  <c:v>4.3534915859438902E-2</c:v>
                </c:pt>
                <c:pt idx="156">
                  <c:v>4.3548728483421402E-2</c:v>
                </c:pt>
                <c:pt idx="157">
                  <c:v>4.3562713756591702E-2</c:v>
                </c:pt>
                <c:pt idx="158">
                  <c:v>4.3576867591594501E-2</c:v>
                </c:pt>
                <c:pt idx="159">
                  <c:v>4.3591186111865403E-2</c:v>
                </c:pt>
                <c:pt idx="160">
                  <c:v>4.3607109913263997E-2</c:v>
                </c:pt>
                <c:pt idx="161">
                  <c:v>4.3622004741684602E-2</c:v>
                </c:pt>
                <c:pt idx="162">
                  <c:v>4.3636752498612402E-2</c:v>
                </c:pt>
                <c:pt idx="163">
                  <c:v>4.3651639278033401E-2</c:v>
                </c:pt>
                <c:pt idx="164">
                  <c:v>4.3666673437389301E-2</c:v>
                </c:pt>
                <c:pt idx="165">
                  <c:v>4.3681853302912403E-2</c:v>
                </c:pt>
                <c:pt idx="166">
                  <c:v>4.3697175635454798E-2</c:v>
                </c:pt>
                <c:pt idx="167">
                  <c:v>4.3712637292979903E-2</c:v>
                </c:pt>
                <c:pt idx="168">
                  <c:v>4.3728235296005002E-2</c:v>
                </c:pt>
                <c:pt idx="169">
                  <c:v>4.38134713986012E-2</c:v>
                </c:pt>
                <c:pt idx="170">
                  <c:v>4.3945208671819801E-2</c:v>
                </c:pt>
                <c:pt idx="171">
                  <c:v>4.41106006100766E-2</c:v>
                </c:pt>
                <c:pt idx="172">
                  <c:v>4.4299513123557302E-2</c:v>
                </c:pt>
                <c:pt idx="173">
                  <c:v>4.4501700845958503E-2</c:v>
                </c:pt>
                <c:pt idx="174">
                  <c:v>4.4714029290273898E-2</c:v>
                </c:pt>
                <c:pt idx="175">
                  <c:v>4.4931543852931799E-2</c:v>
                </c:pt>
                <c:pt idx="176">
                  <c:v>4.5149526927572299E-2</c:v>
                </c:pt>
                <c:pt idx="177">
                  <c:v>4.53682081604799E-2</c:v>
                </c:pt>
                <c:pt idx="178">
                  <c:v>4.5585142305122603E-2</c:v>
                </c:pt>
                <c:pt idx="179">
                  <c:v>4.5799060129930499E-2</c:v>
                </c:pt>
                <c:pt idx="180">
                  <c:v>4.6007386597472097E-2</c:v>
                </c:pt>
                <c:pt idx="181">
                  <c:v>4.6211979379011399E-2</c:v>
                </c:pt>
                <c:pt idx="182">
                  <c:v>4.6411647579864899E-2</c:v>
                </c:pt>
                <c:pt idx="183">
                  <c:v>4.6604388149950798E-2</c:v>
                </c:pt>
                <c:pt idx="184">
                  <c:v>4.6792527003307501E-2</c:v>
                </c:pt>
                <c:pt idx="185">
                  <c:v>4.6973552724323298E-2</c:v>
                </c:pt>
                <c:pt idx="186">
                  <c:v>4.7149940457698797E-2</c:v>
                </c:pt>
                <c:pt idx="187">
                  <c:v>4.7319283680513503E-2</c:v>
                </c:pt>
                <c:pt idx="188">
                  <c:v>4.74841506388839E-2</c:v>
                </c:pt>
                <c:pt idx="189">
                  <c:v>4.7642191955345199E-2</c:v>
                </c:pt>
                <c:pt idx="190">
                  <c:v>4.7794339414266099E-2</c:v>
                </c:pt>
                <c:pt idx="191">
                  <c:v>4.7940836692738999E-2</c:v>
                </c:pt>
                <c:pt idx="192">
                  <c:v>4.8081919560254198E-2</c:v>
                </c:pt>
                <c:pt idx="193">
                  <c:v>4.8219519553283102E-2</c:v>
                </c:pt>
                <c:pt idx="194">
                  <c:v>4.8351291259144898E-2</c:v>
                </c:pt>
                <c:pt idx="195">
                  <c:v>4.8478183205737699E-2</c:v>
                </c:pt>
                <c:pt idx="196">
                  <c:v>4.8600441896646203E-2</c:v>
                </c:pt>
                <c:pt idx="197">
                  <c:v>4.8718296547251003E-2</c:v>
                </c:pt>
                <c:pt idx="198">
                  <c:v>4.8831967008061701E-2</c:v>
                </c:pt>
                <c:pt idx="199">
                  <c:v>4.8941663849626303E-2</c:v>
                </c:pt>
                <c:pt idx="200">
                  <c:v>4.90475884374795E-2</c:v>
                </c:pt>
                <c:pt idx="201">
                  <c:v>4.91482303038858E-2</c:v>
                </c:pt>
                <c:pt idx="202">
                  <c:v>4.9246351617411303E-2</c:v>
                </c:pt>
                <c:pt idx="203">
                  <c:v>4.9341405971729001E-2</c:v>
                </c:pt>
                <c:pt idx="204">
                  <c:v>4.9433531123106E-2</c:v>
                </c:pt>
                <c:pt idx="205">
                  <c:v>4.9521164667168702E-2</c:v>
                </c:pt>
                <c:pt idx="206">
                  <c:v>4.9607016480131397E-2</c:v>
                </c:pt>
                <c:pt idx="207">
                  <c:v>4.9690498568033203E-2</c:v>
                </c:pt>
                <c:pt idx="208">
                  <c:v>4.97700034825143E-2</c:v>
                </c:pt>
                <c:pt idx="209">
                  <c:v>4.9848202497939802E-2</c:v>
                </c:pt>
                <c:pt idx="210">
                  <c:v>4.9924479208953203E-2</c:v>
                </c:pt>
                <c:pt idx="211">
                  <c:v>4.9997197057758701E-2</c:v>
                </c:pt>
                <c:pt idx="212">
                  <c:v>5.00689946295979E-2</c:v>
                </c:pt>
                <c:pt idx="213">
                  <c:v>5.0137531703823297E-2</c:v>
                </c:pt>
                <c:pt idx="214">
                  <c:v>5.0205414074205403E-2</c:v>
                </c:pt>
                <c:pt idx="215">
                  <c:v>5.0270282400916598E-2</c:v>
                </c:pt>
                <c:pt idx="216">
                  <c:v>5.03347211796282E-2</c:v>
                </c:pt>
                <c:pt idx="217">
                  <c:v>5.0396355789967401E-2</c:v>
                </c:pt>
                <c:pt idx="218">
                  <c:v>5.0457752557923598E-2</c:v>
                </c:pt>
                <c:pt idx="219">
                  <c:v>5.0516524566856701E-2</c:v>
                </c:pt>
                <c:pt idx="220">
                  <c:v>5.0575222630781499E-2</c:v>
                </c:pt>
                <c:pt idx="221">
                  <c:v>5.06314499251398E-2</c:v>
                </c:pt>
                <c:pt idx="222">
                  <c:v>5.06877440062301E-2</c:v>
                </c:pt>
                <c:pt idx="223">
                  <c:v>5.07417000640695E-2</c:v>
                </c:pt>
                <c:pt idx="224">
                  <c:v>5.07958443024999E-2</c:v>
                </c:pt>
                <c:pt idx="225">
                  <c:v>5.0847765482209803E-2</c:v>
                </c:pt>
                <c:pt idx="226">
                  <c:v>5.0898271362847101E-2</c:v>
                </c:pt>
                <c:pt idx="227">
                  <c:v>5.0949207979922598E-2</c:v>
                </c:pt>
                <c:pt idx="228">
                  <c:v>5.0998136192261997E-2</c:v>
                </c:pt>
                <c:pt idx="229">
                  <c:v>5.1047552302902199E-2</c:v>
                </c:pt>
                <c:pt idx="230">
                  <c:v>5.1095023981629503E-2</c:v>
                </c:pt>
                <c:pt idx="231">
                  <c:v>5.11413302832937E-2</c:v>
                </c:pt>
                <c:pt idx="232">
                  <c:v>5.1188302177235599E-2</c:v>
                </c:pt>
                <c:pt idx="233">
                  <c:v>5.1233486130106698E-2</c:v>
                </c:pt>
                <c:pt idx="234">
                  <c:v>5.1279358938873497E-2</c:v>
                </c:pt>
                <c:pt idx="235">
                  <c:v>5.1323477034186701E-2</c:v>
                </c:pt>
                <c:pt idx="236">
                  <c:v>5.1366599048690703E-2</c:v>
                </c:pt>
                <c:pt idx="237">
                  <c:v>5.1410548363563902E-2</c:v>
                </c:pt>
                <c:pt idx="238">
                  <c:v>5.1452863975841402E-2</c:v>
                </c:pt>
                <c:pt idx="239">
                  <c:v>5.1494289904178703E-2</c:v>
                </c:pt>
                <c:pt idx="240">
                  <c:v>5.1536643653856698E-2</c:v>
                </c:pt>
                <c:pt idx="241">
                  <c:v>5.1577457373928E-2</c:v>
                </c:pt>
                <c:pt idx="242">
                  <c:v>5.16174632821872E-2</c:v>
                </c:pt>
                <c:pt idx="243">
                  <c:v>5.16584753160221E-2</c:v>
                </c:pt>
                <c:pt idx="244">
                  <c:v>5.1698021211569703E-2</c:v>
                </c:pt>
                <c:pt idx="245">
                  <c:v>5.1736823259216101E-2</c:v>
                </c:pt>
                <c:pt idx="246">
                  <c:v>5.1776693431154902E-2</c:v>
                </c:pt>
                <c:pt idx="247">
                  <c:v>5.1815156717731799E-2</c:v>
                </c:pt>
                <c:pt idx="248">
                  <c:v>5.1852926781090297E-2</c:v>
                </c:pt>
                <c:pt idx="249">
                  <c:v>5.1891814762739102E-2</c:v>
                </c:pt>
                <c:pt idx="250">
                  <c:v>5.1929344053576798E-2</c:v>
                </c:pt>
                <c:pt idx="251">
                  <c:v>5.1966220606970898E-2</c:v>
                </c:pt>
                <c:pt idx="252">
                  <c:v>5.2002523982921198E-2</c:v>
                </c:pt>
                <c:pt idx="253">
                  <c:v>5.2040051851766002E-2</c:v>
                </c:pt>
                <c:pt idx="254">
                  <c:v>5.2076317893244801E-2</c:v>
                </c:pt>
                <c:pt idx="255">
                  <c:v>5.21120125928324E-2</c:v>
                </c:pt>
                <c:pt idx="256">
                  <c:v>5.2148943320853201E-2</c:v>
                </c:pt>
                <c:pt idx="257">
                  <c:v>5.2184626702655203E-2</c:v>
                </c:pt>
                <c:pt idx="258">
                  <c:v>5.2219748962417198E-2</c:v>
                </c:pt>
                <c:pt idx="259">
                  <c:v>5.2254382372394798E-2</c:v>
                </c:pt>
                <c:pt idx="260">
                  <c:v>5.2290324512918603E-2</c:v>
                </c:pt>
                <c:pt idx="261">
                  <c:v>5.2325085985207499E-2</c:v>
                </c:pt>
                <c:pt idx="262">
                  <c:v>5.23593404433721E-2</c:v>
                </c:pt>
                <c:pt idx="263">
                  <c:v>5.2394896772653902E-2</c:v>
                </c:pt>
                <c:pt idx="264">
                  <c:v>5.2429270381608203E-2</c:v>
                </c:pt>
                <c:pt idx="265">
                  <c:v>5.2463132216165602E-2</c:v>
                </c:pt>
                <c:pt idx="266">
                  <c:v>5.24965512352953E-2</c:v>
                </c:pt>
                <c:pt idx="267">
                  <c:v>5.2531328292056201E-2</c:v>
                </c:pt>
                <c:pt idx="268">
                  <c:v>5.2564974265810603E-2</c:v>
                </c:pt>
                <c:pt idx="269">
                  <c:v>5.25981488497856E-2</c:v>
                </c:pt>
                <c:pt idx="270">
                  <c:v>5.2630916894819899E-2</c:v>
                </c:pt>
                <c:pt idx="271">
                  <c:v>5.2665079566761697E-2</c:v>
                </c:pt>
                <c:pt idx="272">
                  <c:v>5.2698145795980297E-2</c:v>
                </c:pt>
                <c:pt idx="273">
                  <c:v>5.2730765984960098E-2</c:v>
                </c:pt>
                <c:pt idx="274">
                  <c:v>5.2763002587178101E-2</c:v>
                </c:pt>
                <c:pt idx="275">
                  <c:v>5.2796658434333503E-2</c:v>
                </c:pt>
                <c:pt idx="276">
                  <c:v>5.2829241994552002E-2</c:v>
                </c:pt>
                <c:pt idx="277">
                  <c:v>5.2861395559940003E-2</c:v>
                </c:pt>
                <c:pt idx="278">
                  <c:v>5.2893180204801403E-2</c:v>
                </c:pt>
                <c:pt idx="279">
                  <c:v>5.2926401228488802E-2</c:v>
                </c:pt>
                <c:pt idx="280">
                  <c:v>5.2958567514686798E-2</c:v>
                </c:pt>
                <c:pt idx="281">
                  <c:v>5.2990313971475599E-2</c:v>
                </c:pt>
                <c:pt idx="282">
                  <c:v>5.3021700907731402E-2</c:v>
                </c:pt>
                <c:pt idx="283">
                  <c:v>5.30545365710033E-2</c:v>
                </c:pt>
                <c:pt idx="284">
                  <c:v>5.3086330780430097E-2</c:v>
                </c:pt>
                <c:pt idx="285">
                  <c:v>5.3117711522318797E-2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932-4F22-926D-E14FB45D1B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4443120"/>
        <c:axId val="994444752"/>
      </c:scatterChart>
      <c:valAx>
        <c:axId val="994443120"/>
        <c:scaling>
          <c:orientation val="minMax"/>
          <c:max val="2300"/>
          <c:min val="197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94444752"/>
        <c:crosses val="autoZero"/>
        <c:crossBetween val="midCat"/>
        <c:majorUnit val="100"/>
      </c:valAx>
      <c:valAx>
        <c:axId val="99444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9444312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199486435190354"/>
          <c:y val="5.8352320385380574E-2"/>
          <c:w val="0.6982221726024338"/>
          <c:h val="0.77827241395330082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'fig2'!$B$6:$B$291</c:f>
              <c:numCache>
                <c:formatCode>General</c:formatCode>
                <c:ptCount val="28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  <c:pt idx="36">
                  <c:v>2051</c:v>
                </c:pt>
                <c:pt idx="37">
                  <c:v>2052</c:v>
                </c:pt>
                <c:pt idx="38">
                  <c:v>2053</c:v>
                </c:pt>
                <c:pt idx="39">
                  <c:v>2054</c:v>
                </c:pt>
                <c:pt idx="40">
                  <c:v>2055</c:v>
                </c:pt>
                <c:pt idx="41">
                  <c:v>2056</c:v>
                </c:pt>
                <c:pt idx="42">
                  <c:v>2057</c:v>
                </c:pt>
                <c:pt idx="43">
                  <c:v>2058</c:v>
                </c:pt>
                <c:pt idx="44">
                  <c:v>2059</c:v>
                </c:pt>
                <c:pt idx="45">
                  <c:v>2060</c:v>
                </c:pt>
                <c:pt idx="46">
                  <c:v>2061</c:v>
                </c:pt>
                <c:pt idx="47">
                  <c:v>2062</c:v>
                </c:pt>
                <c:pt idx="48">
                  <c:v>2063</c:v>
                </c:pt>
                <c:pt idx="49">
                  <c:v>2064</c:v>
                </c:pt>
                <c:pt idx="50">
                  <c:v>2065</c:v>
                </c:pt>
                <c:pt idx="51">
                  <c:v>2066</c:v>
                </c:pt>
                <c:pt idx="52">
                  <c:v>2067</c:v>
                </c:pt>
                <c:pt idx="53">
                  <c:v>2068</c:v>
                </c:pt>
                <c:pt idx="54">
                  <c:v>2069</c:v>
                </c:pt>
                <c:pt idx="55">
                  <c:v>2070</c:v>
                </c:pt>
                <c:pt idx="56">
                  <c:v>2071</c:v>
                </c:pt>
                <c:pt idx="57">
                  <c:v>2072</c:v>
                </c:pt>
                <c:pt idx="58">
                  <c:v>2073</c:v>
                </c:pt>
                <c:pt idx="59">
                  <c:v>2074</c:v>
                </c:pt>
                <c:pt idx="60">
                  <c:v>2075</c:v>
                </c:pt>
                <c:pt idx="61">
                  <c:v>2076</c:v>
                </c:pt>
                <c:pt idx="62">
                  <c:v>2077</c:v>
                </c:pt>
                <c:pt idx="63">
                  <c:v>2078</c:v>
                </c:pt>
                <c:pt idx="64">
                  <c:v>2079</c:v>
                </c:pt>
                <c:pt idx="65">
                  <c:v>2080</c:v>
                </c:pt>
                <c:pt idx="66">
                  <c:v>2081</c:v>
                </c:pt>
                <c:pt idx="67">
                  <c:v>2082</c:v>
                </c:pt>
                <c:pt idx="68">
                  <c:v>2083</c:v>
                </c:pt>
                <c:pt idx="69">
                  <c:v>2084</c:v>
                </c:pt>
                <c:pt idx="70">
                  <c:v>2085</c:v>
                </c:pt>
                <c:pt idx="71">
                  <c:v>2086</c:v>
                </c:pt>
                <c:pt idx="72">
                  <c:v>2087</c:v>
                </c:pt>
                <c:pt idx="73">
                  <c:v>2088</c:v>
                </c:pt>
                <c:pt idx="74">
                  <c:v>2089</c:v>
                </c:pt>
                <c:pt idx="75">
                  <c:v>2090</c:v>
                </c:pt>
                <c:pt idx="76">
                  <c:v>2091</c:v>
                </c:pt>
                <c:pt idx="77">
                  <c:v>2092</c:v>
                </c:pt>
                <c:pt idx="78">
                  <c:v>2093</c:v>
                </c:pt>
                <c:pt idx="79">
                  <c:v>2094</c:v>
                </c:pt>
                <c:pt idx="80">
                  <c:v>2095</c:v>
                </c:pt>
                <c:pt idx="81">
                  <c:v>2096</c:v>
                </c:pt>
                <c:pt idx="82">
                  <c:v>2097</c:v>
                </c:pt>
                <c:pt idx="83">
                  <c:v>2098</c:v>
                </c:pt>
                <c:pt idx="84">
                  <c:v>2099</c:v>
                </c:pt>
                <c:pt idx="85">
                  <c:v>2100</c:v>
                </c:pt>
                <c:pt idx="86">
                  <c:v>2101</c:v>
                </c:pt>
                <c:pt idx="87">
                  <c:v>2102</c:v>
                </c:pt>
                <c:pt idx="88">
                  <c:v>2103</c:v>
                </c:pt>
                <c:pt idx="89">
                  <c:v>2104</c:v>
                </c:pt>
                <c:pt idx="90">
                  <c:v>2105</c:v>
                </c:pt>
                <c:pt idx="91">
                  <c:v>2106</c:v>
                </c:pt>
                <c:pt idx="92">
                  <c:v>2107</c:v>
                </c:pt>
                <c:pt idx="93">
                  <c:v>2108</c:v>
                </c:pt>
                <c:pt idx="94">
                  <c:v>2109</c:v>
                </c:pt>
                <c:pt idx="95">
                  <c:v>2110</c:v>
                </c:pt>
                <c:pt idx="96">
                  <c:v>2111</c:v>
                </c:pt>
                <c:pt idx="97">
                  <c:v>2112</c:v>
                </c:pt>
                <c:pt idx="98">
                  <c:v>2113</c:v>
                </c:pt>
                <c:pt idx="99">
                  <c:v>2114</c:v>
                </c:pt>
                <c:pt idx="100">
                  <c:v>2115</c:v>
                </c:pt>
                <c:pt idx="101">
                  <c:v>2116</c:v>
                </c:pt>
                <c:pt idx="102">
                  <c:v>2117</c:v>
                </c:pt>
                <c:pt idx="103">
                  <c:v>2118</c:v>
                </c:pt>
                <c:pt idx="104">
                  <c:v>2119</c:v>
                </c:pt>
                <c:pt idx="105">
                  <c:v>2120</c:v>
                </c:pt>
                <c:pt idx="106">
                  <c:v>2121</c:v>
                </c:pt>
                <c:pt idx="107">
                  <c:v>2122</c:v>
                </c:pt>
                <c:pt idx="108">
                  <c:v>2123</c:v>
                </c:pt>
                <c:pt idx="109">
                  <c:v>2124</c:v>
                </c:pt>
                <c:pt idx="110">
                  <c:v>2125</c:v>
                </c:pt>
                <c:pt idx="111">
                  <c:v>2126</c:v>
                </c:pt>
                <c:pt idx="112">
                  <c:v>2127</c:v>
                </c:pt>
                <c:pt idx="113">
                  <c:v>2128</c:v>
                </c:pt>
                <c:pt idx="114">
                  <c:v>2129</c:v>
                </c:pt>
                <c:pt idx="115">
                  <c:v>2130</c:v>
                </c:pt>
                <c:pt idx="116">
                  <c:v>2131</c:v>
                </c:pt>
                <c:pt idx="117">
                  <c:v>2132</c:v>
                </c:pt>
                <c:pt idx="118">
                  <c:v>2133</c:v>
                </c:pt>
                <c:pt idx="119">
                  <c:v>2134</c:v>
                </c:pt>
                <c:pt idx="120">
                  <c:v>2135</c:v>
                </c:pt>
                <c:pt idx="121">
                  <c:v>2136</c:v>
                </c:pt>
                <c:pt idx="122">
                  <c:v>2137</c:v>
                </c:pt>
                <c:pt idx="123">
                  <c:v>2138</c:v>
                </c:pt>
                <c:pt idx="124">
                  <c:v>2139</c:v>
                </c:pt>
                <c:pt idx="125">
                  <c:v>2140</c:v>
                </c:pt>
                <c:pt idx="126">
                  <c:v>2141</c:v>
                </c:pt>
                <c:pt idx="127">
                  <c:v>2142</c:v>
                </c:pt>
                <c:pt idx="128">
                  <c:v>2143</c:v>
                </c:pt>
                <c:pt idx="129">
                  <c:v>2144</c:v>
                </c:pt>
                <c:pt idx="130">
                  <c:v>2145</c:v>
                </c:pt>
                <c:pt idx="131">
                  <c:v>2146</c:v>
                </c:pt>
                <c:pt idx="132">
                  <c:v>2147</c:v>
                </c:pt>
                <c:pt idx="133">
                  <c:v>2148</c:v>
                </c:pt>
                <c:pt idx="134">
                  <c:v>2149</c:v>
                </c:pt>
                <c:pt idx="135">
                  <c:v>2150</c:v>
                </c:pt>
                <c:pt idx="136">
                  <c:v>2151</c:v>
                </c:pt>
                <c:pt idx="137">
                  <c:v>2152</c:v>
                </c:pt>
                <c:pt idx="138">
                  <c:v>2153</c:v>
                </c:pt>
                <c:pt idx="139">
                  <c:v>2154</c:v>
                </c:pt>
                <c:pt idx="140">
                  <c:v>2155</c:v>
                </c:pt>
                <c:pt idx="141">
                  <c:v>2156</c:v>
                </c:pt>
                <c:pt idx="142">
                  <c:v>2157</c:v>
                </c:pt>
                <c:pt idx="143">
                  <c:v>2158</c:v>
                </c:pt>
                <c:pt idx="144">
                  <c:v>2159</c:v>
                </c:pt>
                <c:pt idx="145">
                  <c:v>2160</c:v>
                </c:pt>
                <c:pt idx="146">
                  <c:v>2161</c:v>
                </c:pt>
                <c:pt idx="147">
                  <c:v>2162</c:v>
                </c:pt>
                <c:pt idx="148">
                  <c:v>2163</c:v>
                </c:pt>
                <c:pt idx="149">
                  <c:v>2164</c:v>
                </c:pt>
                <c:pt idx="150">
                  <c:v>2165</c:v>
                </c:pt>
                <c:pt idx="151">
                  <c:v>2166</c:v>
                </c:pt>
                <c:pt idx="152">
                  <c:v>2167</c:v>
                </c:pt>
                <c:pt idx="153">
                  <c:v>2168</c:v>
                </c:pt>
                <c:pt idx="154">
                  <c:v>2169</c:v>
                </c:pt>
                <c:pt idx="155">
                  <c:v>2170</c:v>
                </c:pt>
                <c:pt idx="156">
                  <c:v>2171</c:v>
                </c:pt>
                <c:pt idx="157">
                  <c:v>2172</c:v>
                </c:pt>
                <c:pt idx="158">
                  <c:v>2173</c:v>
                </c:pt>
                <c:pt idx="159">
                  <c:v>2174</c:v>
                </c:pt>
                <c:pt idx="160">
                  <c:v>2175</c:v>
                </c:pt>
                <c:pt idx="161">
                  <c:v>2176</c:v>
                </c:pt>
                <c:pt idx="162">
                  <c:v>2177</c:v>
                </c:pt>
                <c:pt idx="163">
                  <c:v>2178</c:v>
                </c:pt>
                <c:pt idx="164">
                  <c:v>2179</c:v>
                </c:pt>
                <c:pt idx="165">
                  <c:v>2180</c:v>
                </c:pt>
                <c:pt idx="166">
                  <c:v>2181</c:v>
                </c:pt>
                <c:pt idx="167">
                  <c:v>2182</c:v>
                </c:pt>
                <c:pt idx="168">
                  <c:v>2183</c:v>
                </c:pt>
                <c:pt idx="169">
                  <c:v>2184</c:v>
                </c:pt>
                <c:pt idx="170">
                  <c:v>2185</c:v>
                </c:pt>
                <c:pt idx="171">
                  <c:v>2186</c:v>
                </c:pt>
                <c:pt idx="172">
                  <c:v>2187</c:v>
                </c:pt>
                <c:pt idx="173">
                  <c:v>2188</c:v>
                </c:pt>
                <c:pt idx="174">
                  <c:v>2189</c:v>
                </c:pt>
                <c:pt idx="175">
                  <c:v>2190</c:v>
                </c:pt>
                <c:pt idx="176">
                  <c:v>2191</c:v>
                </c:pt>
                <c:pt idx="177">
                  <c:v>2192</c:v>
                </c:pt>
                <c:pt idx="178">
                  <c:v>2193</c:v>
                </c:pt>
                <c:pt idx="179">
                  <c:v>2194</c:v>
                </c:pt>
                <c:pt idx="180">
                  <c:v>2195</c:v>
                </c:pt>
                <c:pt idx="181">
                  <c:v>2196</c:v>
                </c:pt>
                <c:pt idx="182">
                  <c:v>2197</c:v>
                </c:pt>
                <c:pt idx="183">
                  <c:v>2198</c:v>
                </c:pt>
                <c:pt idx="184">
                  <c:v>2199</c:v>
                </c:pt>
                <c:pt idx="185">
                  <c:v>2200</c:v>
                </c:pt>
                <c:pt idx="186">
                  <c:v>2201</c:v>
                </c:pt>
                <c:pt idx="187">
                  <c:v>2202</c:v>
                </c:pt>
                <c:pt idx="188">
                  <c:v>2203</c:v>
                </c:pt>
                <c:pt idx="189">
                  <c:v>2204</c:v>
                </c:pt>
                <c:pt idx="190">
                  <c:v>2205</c:v>
                </c:pt>
                <c:pt idx="191">
                  <c:v>2206</c:v>
                </c:pt>
                <c:pt idx="192">
                  <c:v>2207</c:v>
                </c:pt>
                <c:pt idx="193">
                  <c:v>2208</c:v>
                </c:pt>
                <c:pt idx="194">
                  <c:v>2209</c:v>
                </c:pt>
                <c:pt idx="195">
                  <c:v>2210</c:v>
                </c:pt>
                <c:pt idx="196">
                  <c:v>2211</c:v>
                </c:pt>
                <c:pt idx="197">
                  <c:v>2212</c:v>
                </c:pt>
                <c:pt idx="198">
                  <c:v>2213</c:v>
                </c:pt>
                <c:pt idx="199">
                  <c:v>2214</c:v>
                </c:pt>
                <c:pt idx="200">
                  <c:v>2215</c:v>
                </c:pt>
                <c:pt idx="201">
                  <c:v>2216</c:v>
                </c:pt>
                <c:pt idx="202">
                  <c:v>2217</c:v>
                </c:pt>
                <c:pt idx="203">
                  <c:v>2218</c:v>
                </c:pt>
                <c:pt idx="204">
                  <c:v>2219</c:v>
                </c:pt>
                <c:pt idx="205">
                  <c:v>2220</c:v>
                </c:pt>
                <c:pt idx="206">
                  <c:v>2221</c:v>
                </c:pt>
                <c:pt idx="207">
                  <c:v>2222</c:v>
                </c:pt>
                <c:pt idx="208">
                  <c:v>2223</c:v>
                </c:pt>
                <c:pt idx="209">
                  <c:v>2224</c:v>
                </c:pt>
                <c:pt idx="210">
                  <c:v>2225</c:v>
                </c:pt>
                <c:pt idx="211">
                  <c:v>2226</c:v>
                </c:pt>
                <c:pt idx="212">
                  <c:v>2227</c:v>
                </c:pt>
                <c:pt idx="213">
                  <c:v>2228</c:v>
                </c:pt>
                <c:pt idx="214">
                  <c:v>2229</c:v>
                </c:pt>
                <c:pt idx="215">
                  <c:v>2230</c:v>
                </c:pt>
                <c:pt idx="216">
                  <c:v>2231</c:v>
                </c:pt>
                <c:pt idx="217">
                  <c:v>2232</c:v>
                </c:pt>
                <c:pt idx="218">
                  <c:v>2233</c:v>
                </c:pt>
                <c:pt idx="219">
                  <c:v>2234</c:v>
                </c:pt>
                <c:pt idx="220">
                  <c:v>2235</c:v>
                </c:pt>
                <c:pt idx="221">
                  <c:v>2236</c:v>
                </c:pt>
                <c:pt idx="222">
                  <c:v>2237</c:v>
                </c:pt>
                <c:pt idx="223">
                  <c:v>2238</c:v>
                </c:pt>
                <c:pt idx="224">
                  <c:v>2239</c:v>
                </c:pt>
                <c:pt idx="225">
                  <c:v>2240</c:v>
                </c:pt>
                <c:pt idx="226">
                  <c:v>2241</c:v>
                </c:pt>
                <c:pt idx="227">
                  <c:v>2242</c:v>
                </c:pt>
                <c:pt idx="228">
                  <c:v>2243</c:v>
                </c:pt>
                <c:pt idx="229">
                  <c:v>2244</c:v>
                </c:pt>
                <c:pt idx="230">
                  <c:v>2245</c:v>
                </c:pt>
                <c:pt idx="231">
                  <c:v>2246</c:v>
                </c:pt>
                <c:pt idx="232">
                  <c:v>2247</c:v>
                </c:pt>
                <c:pt idx="233">
                  <c:v>2248</c:v>
                </c:pt>
                <c:pt idx="234">
                  <c:v>2249</c:v>
                </c:pt>
                <c:pt idx="235">
                  <c:v>2250</c:v>
                </c:pt>
                <c:pt idx="236">
                  <c:v>2251</c:v>
                </c:pt>
                <c:pt idx="237">
                  <c:v>2252</c:v>
                </c:pt>
                <c:pt idx="238">
                  <c:v>2253</c:v>
                </c:pt>
                <c:pt idx="239">
                  <c:v>2254</c:v>
                </c:pt>
                <c:pt idx="240">
                  <c:v>2255</c:v>
                </c:pt>
                <c:pt idx="241">
                  <c:v>2256</c:v>
                </c:pt>
                <c:pt idx="242">
                  <c:v>2257</c:v>
                </c:pt>
                <c:pt idx="243">
                  <c:v>2258</c:v>
                </c:pt>
                <c:pt idx="244">
                  <c:v>2259</c:v>
                </c:pt>
                <c:pt idx="245">
                  <c:v>2260</c:v>
                </c:pt>
                <c:pt idx="246">
                  <c:v>2261</c:v>
                </c:pt>
                <c:pt idx="247">
                  <c:v>2262</c:v>
                </c:pt>
                <c:pt idx="248">
                  <c:v>2263</c:v>
                </c:pt>
                <c:pt idx="249">
                  <c:v>2264</c:v>
                </c:pt>
                <c:pt idx="250">
                  <c:v>2265</c:v>
                </c:pt>
                <c:pt idx="251">
                  <c:v>2266</c:v>
                </c:pt>
                <c:pt idx="252">
                  <c:v>2267</c:v>
                </c:pt>
                <c:pt idx="253">
                  <c:v>2268</c:v>
                </c:pt>
                <c:pt idx="254">
                  <c:v>2269</c:v>
                </c:pt>
                <c:pt idx="255">
                  <c:v>2270</c:v>
                </c:pt>
                <c:pt idx="256">
                  <c:v>2271</c:v>
                </c:pt>
                <c:pt idx="257">
                  <c:v>2272</c:v>
                </c:pt>
                <c:pt idx="258">
                  <c:v>2273</c:v>
                </c:pt>
                <c:pt idx="259">
                  <c:v>2274</c:v>
                </c:pt>
                <c:pt idx="260">
                  <c:v>2275</c:v>
                </c:pt>
                <c:pt idx="261">
                  <c:v>2276</c:v>
                </c:pt>
                <c:pt idx="262">
                  <c:v>2277</c:v>
                </c:pt>
                <c:pt idx="263">
                  <c:v>2278</c:v>
                </c:pt>
                <c:pt idx="264">
                  <c:v>2279</c:v>
                </c:pt>
                <c:pt idx="265">
                  <c:v>2280</c:v>
                </c:pt>
                <c:pt idx="266">
                  <c:v>2281</c:v>
                </c:pt>
                <c:pt idx="267">
                  <c:v>2282</c:v>
                </c:pt>
                <c:pt idx="268">
                  <c:v>2283</c:v>
                </c:pt>
                <c:pt idx="269">
                  <c:v>2284</c:v>
                </c:pt>
                <c:pt idx="270">
                  <c:v>2285</c:v>
                </c:pt>
                <c:pt idx="271">
                  <c:v>2286</c:v>
                </c:pt>
                <c:pt idx="272">
                  <c:v>2287</c:v>
                </c:pt>
                <c:pt idx="273">
                  <c:v>2288</c:v>
                </c:pt>
                <c:pt idx="274">
                  <c:v>2289</c:v>
                </c:pt>
                <c:pt idx="275">
                  <c:v>2290</c:v>
                </c:pt>
                <c:pt idx="276">
                  <c:v>2291</c:v>
                </c:pt>
                <c:pt idx="277">
                  <c:v>2292</c:v>
                </c:pt>
                <c:pt idx="278">
                  <c:v>2293</c:v>
                </c:pt>
                <c:pt idx="279">
                  <c:v>2294</c:v>
                </c:pt>
                <c:pt idx="280">
                  <c:v>2295</c:v>
                </c:pt>
                <c:pt idx="281">
                  <c:v>2296</c:v>
                </c:pt>
                <c:pt idx="282">
                  <c:v>2297</c:v>
                </c:pt>
                <c:pt idx="283">
                  <c:v>2298</c:v>
                </c:pt>
                <c:pt idx="284">
                  <c:v>2299</c:v>
                </c:pt>
                <c:pt idx="285">
                  <c:v>2300</c:v>
                </c:pt>
              </c:numCache>
            </c:numRef>
          </c:xVal>
          <c:yVal>
            <c:numRef>
              <c:f>'fig2'!$V$6:$V$291</c:f>
              <c:numCache>
                <c:formatCode>General</c:formatCode>
                <c:ptCount val="286"/>
                <c:pt idx="0">
                  <c:v>35</c:v>
                </c:pt>
                <c:pt idx="1">
                  <c:v>35.4950040703037</c:v>
                </c:pt>
                <c:pt idx="2">
                  <c:v>35.959275660095898</c:v>
                </c:pt>
                <c:pt idx="3">
                  <c:v>36.418720352341701</c:v>
                </c:pt>
                <c:pt idx="4">
                  <c:v>36.875308198926298</c:v>
                </c:pt>
                <c:pt idx="5">
                  <c:v>37.330785728154602</c:v>
                </c:pt>
                <c:pt idx="6">
                  <c:v>37.786662417116801</c:v>
                </c:pt>
                <c:pt idx="7">
                  <c:v>38.244209877193697</c:v>
                </c:pt>
                <c:pt idx="8">
                  <c:v>38.704430739397097</c:v>
                </c:pt>
                <c:pt idx="9">
                  <c:v>39.168075005174501</c:v>
                </c:pt>
                <c:pt idx="10">
                  <c:v>39.6356494346022</c:v>
                </c:pt>
                <c:pt idx="11">
                  <c:v>40.107432893226402</c:v>
                </c:pt>
                <c:pt idx="12">
                  <c:v>40.559532562851899</c:v>
                </c:pt>
                <c:pt idx="13">
                  <c:v>41.035306299980299</c:v>
                </c:pt>
                <c:pt idx="14">
                  <c:v>41.484850847190003</c:v>
                </c:pt>
                <c:pt idx="15">
                  <c:v>41.952631431396398</c:v>
                </c:pt>
                <c:pt idx="16">
                  <c:v>42.387974339448398</c:v>
                </c:pt>
                <c:pt idx="17">
                  <c:v>42.812706573996998</c:v>
                </c:pt>
                <c:pt idx="18">
                  <c:v>43.224115012090998</c:v>
                </c:pt>
                <c:pt idx="19">
                  <c:v>43.619611286032097</c:v>
                </c:pt>
                <c:pt idx="20">
                  <c:v>43.9967569688609</c:v>
                </c:pt>
                <c:pt idx="21">
                  <c:v>43.996258655323899</c:v>
                </c:pt>
                <c:pt idx="22">
                  <c:v>44.657643650919702</c:v>
                </c:pt>
                <c:pt idx="23">
                  <c:v>44.579964465599801</c:v>
                </c:pt>
                <c:pt idx="24">
                  <c:v>44.832122135424903</c:v>
                </c:pt>
                <c:pt idx="25">
                  <c:v>45.035234526247002</c:v>
                </c:pt>
                <c:pt idx="26">
                  <c:v>45.211461830157901</c:v>
                </c:pt>
                <c:pt idx="27">
                  <c:v>45.359502029317603</c:v>
                </c:pt>
                <c:pt idx="28">
                  <c:v>45.456479219384903</c:v>
                </c:pt>
                <c:pt idx="29">
                  <c:v>45.524296305525098</c:v>
                </c:pt>
                <c:pt idx="30">
                  <c:v>45.5621661080351</c:v>
                </c:pt>
                <c:pt idx="31">
                  <c:v>45.569446705389197</c:v>
                </c:pt>
                <c:pt idx="32">
                  <c:v>45.525226605629499</c:v>
                </c:pt>
                <c:pt idx="33">
                  <c:v>45.450510701817997</c:v>
                </c:pt>
                <c:pt idx="34">
                  <c:v>45.345122228642197</c:v>
                </c:pt>
                <c:pt idx="35">
                  <c:v>44.806386372089101</c:v>
                </c:pt>
                <c:pt idx="36">
                  <c:v>44.615674409912103</c:v>
                </c:pt>
                <c:pt idx="37">
                  <c:v>44.377601874550699</c:v>
                </c:pt>
                <c:pt idx="38">
                  <c:v>44.110946415294897</c:v>
                </c:pt>
                <c:pt idx="39">
                  <c:v>43.816118827864102</c:v>
                </c:pt>
                <c:pt idx="40">
                  <c:v>43.493560602626701</c:v>
                </c:pt>
                <c:pt idx="41">
                  <c:v>43.127667691670801</c:v>
                </c:pt>
                <c:pt idx="42">
                  <c:v>42.735523156970899</c:v>
                </c:pt>
                <c:pt idx="43" formatCode="0.00E+00">
                  <c:v>42.317933015202698</c:v>
                </c:pt>
                <c:pt idx="44">
                  <c:v>41.875677943066599</c:v>
                </c:pt>
                <c:pt idx="45">
                  <c:v>41.395495735244403</c:v>
                </c:pt>
                <c:pt idx="46">
                  <c:v>40.515846911913997</c:v>
                </c:pt>
                <c:pt idx="47">
                  <c:v>39.991115167282601</c:v>
                </c:pt>
                <c:pt idx="48">
                  <c:v>39.446030567348998</c:v>
                </c:pt>
                <c:pt idx="49">
                  <c:v>38.869720291411703</c:v>
                </c:pt>
                <c:pt idx="50">
                  <c:v>38.2861852865815</c:v>
                </c:pt>
                <c:pt idx="51">
                  <c:v>37.674928630966797</c:v>
                </c:pt>
                <c:pt idx="52">
                  <c:v>37.047396398806299</c:v>
                </c:pt>
                <c:pt idx="53">
                  <c:v>36.404963451755798</c:v>
                </c:pt>
                <c:pt idx="54">
                  <c:v>35.748864372384098</c:v>
                </c:pt>
                <c:pt idx="55">
                  <c:v>35.080322959359201</c:v>
                </c:pt>
                <c:pt idx="56">
                  <c:v>34.400552544272799</c:v>
                </c:pt>
                <c:pt idx="57">
                  <c:v>33.710755635693602</c:v>
                </c:pt>
                <c:pt idx="58">
                  <c:v>33.012123216249201</c:v>
                </c:pt>
                <c:pt idx="59">
                  <c:v>32.305833727163701</c:v>
                </c:pt>
                <c:pt idx="60">
                  <c:v>31.593051777825401</c:v>
                </c:pt>
                <c:pt idx="61">
                  <c:v>30.8749266200638</c:v>
                </c:pt>
                <c:pt idx="62">
                  <c:v>30.152590427591701</c:v>
                </c:pt>
                <c:pt idx="63">
                  <c:v>29.427156420876301</c:v>
                </c:pt>
                <c:pt idx="64">
                  <c:v>28.699716876816002</c:v>
                </c:pt>
                <c:pt idx="65">
                  <c:v>27.975498499025299</c:v>
                </c:pt>
                <c:pt idx="66">
                  <c:v>27.248502424419801</c:v>
                </c:pt>
                <c:pt idx="67">
                  <c:v>26.5255548666658</c:v>
                </c:pt>
                <c:pt idx="68">
                  <c:v>25.802391634302101</c:v>
                </c:pt>
                <c:pt idx="69">
                  <c:v>25.084320045528901</c:v>
                </c:pt>
                <c:pt idx="70">
                  <c:v>24.370847229301599</c:v>
                </c:pt>
                <c:pt idx="71">
                  <c:v>23.662471246345</c:v>
                </c:pt>
                <c:pt idx="72">
                  <c:v>22.959889394443199</c:v>
                </c:pt>
                <c:pt idx="73">
                  <c:v>22.263793294637299</c:v>
                </c:pt>
                <c:pt idx="74">
                  <c:v>21.576048739101601</c:v>
                </c:pt>
                <c:pt idx="75">
                  <c:v>20.8972082258638</c:v>
                </c:pt>
                <c:pt idx="76">
                  <c:v>20.2267477774915</c:v>
                </c:pt>
                <c:pt idx="77">
                  <c:v>19.565120450378799</c:v>
                </c:pt>
                <c:pt idx="78">
                  <c:v>18.9140764154672</c:v>
                </c:pt>
                <c:pt idx="79">
                  <c:v>18.274586360619502</c:v>
                </c:pt>
                <c:pt idx="80">
                  <c:v>17.6453700071349</c:v>
                </c:pt>
                <c:pt idx="81">
                  <c:v>17.028563436310701</c:v>
                </c:pt>
                <c:pt idx="82">
                  <c:v>16.4222181516039</c:v>
                </c:pt>
                <c:pt idx="83">
                  <c:v>16.048495389732</c:v>
                </c:pt>
                <c:pt idx="84">
                  <c:v>15.2466908188788</c:v>
                </c:pt>
                <c:pt idx="85">
                  <c:v>14.6752160724199</c:v>
                </c:pt>
                <c:pt idx="86">
                  <c:v>14.324578306552599</c:v>
                </c:pt>
                <c:pt idx="87">
                  <c:v>13.7744841414865</c:v>
                </c:pt>
                <c:pt idx="88">
                  <c:v>13.237433904191199</c:v>
                </c:pt>
                <c:pt idx="89">
                  <c:v>12.712835269318299</c:v>
                </c:pt>
                <c:pt idx="90">
                  <c:v>12.204590490499299</c:v>
                </c:pt>
                <c:pt idx="91">
                  <c:v>11.7082030340685</c:v>
                </c:pt>
                <c:pt idx="92">
                  <c:v>11.2263872071513</c:v>
                </c:pt>
                <c:pt idx="93">
                  <c:v>10.7587569317581</c:v>
                </c:pt>
                <c:pt idx="94">
                  <c:v>10.3050976520563</c:v>
                </c:pt>
                <c:pt idx="95">
                  <c:v>9.8635176548282999</c:v>
                </c:pt>
                <c:pt idx="96">
                  <c:v>9.4382192213385103</c:v>
                </c:pt>
                <c:pt idx="97">
                  <c:v>9.0242968716723198</c:v>
                </c:pt>
                <c:pt idx="98">
                  <c:v>8.6243940527488192</c:v>
                </c:pt>
                <c:pt idx="99">
                  <c:v>8.2380590886079101</c:v>
                </c:pt>
                <c:pt idx="100">
                  <c:v>7.9886273906884604</c:v>
                </c:pt>
                <c:pt idx="101">
                  <c:v>7.5045366062148897</c:v>
                </c:pt>
                <c:pt idx="102">
                  <c:v>7.2684866334019302</c:v>
                </c:pt>
                <c:pt idx="103">
                  <c:v>6.9294778698715698</c:v>
                </c:pt>
                <c:pt idx="104">
                  <c:v>6.59983049701209</c:v>
                </c:pt>
                <c:pt idx="105">
                  <c:v>6.2829424656666202</c:v>
                </c:pt>
                <c:pt idx="106">
                  <c:v>5.9783536554086902</c:v>
                </c:pt>
                <c:pt idx="107">
                  <c:v>5.6839492874725703</c:v>
                </c:pt>
                <c:pt idx="108">
                  <c:v>5.4035859810942704</c:v>
                </c:pt>
                <c:pt idx="109">
                  <c:v>5.13259859145262</c:v>
                </c:pt>
                <c:pt idx="110">
                  <c:v>4.8747820360518004</c:v>
                </c:pt>
                <c:pt idx="111">
                  <c:v>4.62571180083612</c:v>
                </c:pt>
                <c:pt idx="112">
                  <c:v>4.3874392088625997</c:v>
                </c:pt>
                <c:pt idx="113">
                  <c:v>4.1595052111504298</c:v>
                </c:pt>
                <c:pt idx="114">
                  <c:v>3.9415353223959499</c:v>
                </c:pt>
                <c:pt idx="115">
                  <c:v>3.73317545493693</c:v>
                </c:pt>
                <c:pt idx="116">
                  <c:v>3.5340877581712902</c:v>
                </c:pt>
                <c:pt idx="117">
                  <c:v>3.3439479552592202</c:v>
                </c:pt>
                <c:pt idx="118">
                  <c:v>3.1630961863699598</c:v>
                </c:pt>
                <c:pt idx="119">
                  <c:v>2.9897018558510502</c:v>
                </c:pt>
                <c:pt idx="120">
                  <c:v>2.8262678491140298</c:v>
                </c:pt>
                <c:pt idx="121">
                  <c:v>2.6693675613924599</c:v>
                </c:pt>
                <c:pt idx="122">
                  <c:v>2.56624965872712</c:v>
                </c:pt>
                <c:pt idx="123">
                  <c:v>2.37940582885606</c:v>
                </c:pt>
                <c:pt idx="124">
                  <c:v>2.2842424539996902</c:v>
                </c:pt>
                <c:pt idx="125">
                  <c:v>2.1538559439266098</c:v>
                </c:pt>
                <c:pt idx="126">
                  <c:v>2.0295492051576098</c:v>
                </c:pt>
                <c:pt idx="127">
                  <c:v>3.1107076789458801</c:v>
                </c:pt>
                <c:pt idx="128">
                  <c:v>4.0847414644377196</c:v>
                </c:pt>
                <c:pt idx="129">
                  <c:v>4.8140512082416</c:v>
                </c:pt>
                <c:pt idx="130">
                  <c:v>5.4816431486650004</c:v>
                </c:pt>
                <c:pt idx="131">
                  <c:v>6.0795681781660296</c:v>
                </c:pt>
                <c:pt idx="132">
                  <c:v>6.6306969726377698</c:v>
                </c:pt>
                <c:pt idx="133">
                  <c:v>7.1144482035090197</c:v>
                </c:pt>
                <c:pt idx="134">
                  <c:v>7.56345129104563</c:v>
                </c:pt>
                <c:pt idx="135">
                  <c:v>7.9717474335313296</c:v>
                </c:pt>
                <c:pt idx="136">
                  <c:v>8.3320560395223406</c:v>
                </c:pt>
                <c:pt idx="137">
                  <c:v>8.6709493532518191</c:v>
                </c:pt>
                <c:pt idx="138">
                  <c:v>8.9829555047025007</c:v>
                </c:pt>
                <c:pt idx="139">
                  <c:v>9.2713527717402808</c:v>
                </c:pt>
                <c:pt idx="140">
                  <c:v>9.5390145683795708</c:v>
                </c:pt>
                <c:pt idx="141">
                  <c:v>9.7884294953202602</c:v>
                </c:pt>
                <c:pt idx="142">
                  <c:v>10.010918937492001</c:v>
                </c:pt>
                <c:pt idx="143" formatCode="0.00E+00">
                  <c:v>10.226680146124499</c:v>
                </c:pt>
                <c:pt idx="144" formatCode="0.00E+00">
                  <c:v>10.4296342854852</c:v>
                </c:pt>
                <c:pt idx="145" formatCode="0.00E+00">
                  <c:v>10.620908123740399</c:v>
                </c:pt>
                <c:pt idx="146" formatCode="0.00E+00">
                  <c:v>10.801535928776399</c:v>
                </c:pt>
                <c:pt idx="147" formatCode="0.00E+00">
                  <c:v>10.9624979410601</c:v>
                </c:pt>
                <c:pt idx="148" formatCode="0.00E+00">
                  <c:v>11.1216949188125</c:v>
                </c:pt>
                <c:pt idx="149" formatCode="0.00E+00">
                  <c:v>11.273247467382101</c:v>
                </c:pt>
                <c:pt idx="150" formatCode="0.00E+00">
                  <c:v>11.4176506414782</c:v>
                </c:pt>
                <c:pt idx="151" formatCode="0.00E+00">
                  <c:v>11.545761088356899</c:v>
                </c:pt>
                <c:pt idx="152" formatCode="0.00E+00">
                  <c:v>11.674432196189001</c:v>
                </c:pt>
                <c:pt idx="153" formatCode="0.00E+00">
                  <c:v>11.693668749686401</c:v>
                </c:pt>
                <c:pt idx="154" formatCode="0.00E+00">
                  <c:v>11.8546711303294</c:v>
                </c:pt>
                <c:pt idx="155" formatCode="0.00E+00">
                  <c:v>11.8573045273909</c:v>
                </c:pt>
                <c:pt idx="156" formatCode="0.00E+00">
                  <c:v>12.0168846404333</c:v>
                </c:pt>
                <c:pt idx="157" formatCode="0.00E+00">
                  <c:v>11.9993616370464</c:v>
                </c:pt>
                <c:pt idx="158" formatCode="0.00E+00">
                  <c:v>12.149517815415299</c:v>
                </c:pt>
                <c:pt idx="159" formatCode="0.00E+00">
                  <c:v>12.127610637360799</c:v>
                </c:pt>
                <c:pt idx="160" formatCode="0.00E+00">
                  <c:v>12.2650622342414</c:v>
                </c:pt>
                <c:pt idx="161" formatCode="0.00E+00">
                  <c:v>12.2315280313336</c:v>
                </c:pt>
                <c:pt idx="162" formatCode="0.00E+00">
                  <c:v>12.3621046158779</c:v>
                </c:pt>
                <c:pt idx="163" formatCode="0.00E+00">
                  <c:v>12.3187402948576</c:v>
                </c:pt>
                <c:pt idx="164" formatCode="0.00E+00">
                  <c:v>12.451101460633399</c:v>
                </c:pt>
                <c:pt idx="165" formatCode="0.00E+00">
                  <c:v>12.3941297044989</c:v>
                </c:pt>
                <c:pt idx="166" formatCode="0.00E+00">
                  <c:v>12.520079438231701</c:v>
                </c:pt>
                <c:pt idx="167" formatCode="0.00E+00">
                  <c:v>12.4633753794008</c:v>
                </c:pt>
                <c:pt idx="168" formatCode="0.00E+00">
                  <c:v>12.5795696459341</c:v>
                </c:pt>
                <c:pt idx="169" formatCode="0.00E+00">
                  <c:v>12.515488328978</c:v>
                </c:pt>
                <c:pt idx="170" formatCode="0.00E+00">
                  <c:v>12.6268892974828</c:v>
                </c:pt>
                <c:pt idx="171" formatCode="0.00E+00">
                  <c:v>12.556611165108199</c:v>
                </c:pt>
                <c:pt idx="172" formatCode="0.00E+00">
                  <c:v>12.6712748313606</c:v>
                </c:pt>
                <c:pt idx="173" formatCode="0.00E+00">
                  <c:v>12.599242266820101</c:v>
                </c:pt>
                <c:pt idx="174" formatCode="0.00E+00">
                  <c:v>12.7049879888883</c:v>
                </c:pt>
                <c:pt idx="175" formatCode="0.00E+00">
                  <c:v>12.626988383716</c:v>
                </c:pt>
                <c:pt idx="176" formatCode="0.00E+00">
                  <c:v>12.7285678994084</c:v>
                </c:pt>
                <c:pt idx="177" formatCode="0.00E+00">
                  <c:v>12.768068917289501</c:v>
                </c:pt>
                <c:pt idx="178" formatCode="0.00E+00">
                  <c:v>12.8071321407337</c:v>
                </c:pt>
                <c:pt idx="179" formatCode="0.00E+00">
                  <c:v>12.723517870773399</c:v>
                </c:pt>
                <c:pt idx="180" formatCode="0.00E+00">
                  <c:v>12.821760415088299</c:v>
                </c:pt>
                <c:pt idx="181" formatCode="0.00E+00">
                  <c:v>12.857244136246001</c:v>
                </c:pt>
                <c:pt idx="182" formatCode="0.00E+00">
                  <c:v>12.892328037668801</c:v>
                </c:pt>
                <c:pt idx="183" formatCode="0.00E+00">
                  <c:v>12.9191596828908</c:v>
                </c:pt>
                <c:pt idx="184" formatCode="0.00E+00">
                  <c:v>12.951286441820899</c:v>
                </c:pt>
                <c:pt idx="185" formatCode="0.00E+00">
                  <c:v>12.9840047657874</c:v>
                </c:pt>
                <c:pt idx="186" formatCode="0.00E+00">
                  <c:v>13.0085707710791</c:v>
                </c:pt>
                <c:pt idx="187" formatCode="0.00E+00">
                  <c:v>13.038507649204</c:v>
                </c:pt>
                <c:pt idx="188" formatCode="0.00E+00">
                  <c:v>13.069108850028501</c:v>
                </c:pt>
                <c:pt idx="189" formatCode="0.00E+00">
                  <c:v>13.1000925166732</c:v>
                </c:pt>
                <c:pt idx="190" formatCode="0.00E+00">
                  <c:v>13.1227690475686</c:v>
                </c:pt>
                <c:pt idx="191" formatCode="0.00E+00">
                  <c:v>13.150721651136701</c:v>
                </c:pt>
                <c:pt idx="192" formatCode="0.00E+00">
                  <c:v>13.179245216340201</c:v>
                </c:pt>
                <c:pt idx="193" formatCode="0.00E+00">
                  <c:v>13.1995636803165</c:v>
                </c:pt>
                <c:pt idx="194" formatCode="0.00E+00">
                  <c:v>13.2252266971255</c:v>
                </c:pt>
                <c:pt idx="195" formatCode="0.00E+00">
                  <c:v>13.2515352254453</c:v>
                </c:pt>
                <c:pt idx="196" formatCode="0.00E+00">
                  <c:v>13.269700734961701</c:v>
                </c:pt>
                <c:pt idx="197" formatCode="0.00E+00">
                  <c:v>13.293247639370399</c:v>
                </c:pt>
                <c:pt idx="198" formatCode="0.00E+00">
                  <c:v>13.317486704360199</c:v>
                </c:pt>
                <c:pt idx="199" formatCode="0.00E+00">
                  <c:v>13.3336235220343</c:v>
                </c:pt>
                <c:pt idx="200" formatCode="0.00E+00">
                  <c:v>13.355160137072099</c:v>
                </c:pt>
                <c:pt idx="201" formatCode="0.00E+00">
                  <c:v>13.3774208572974</c:v>
                </c:pt>
                <c:pt idx="202" formatCode="0.00E+00">
                  <c:v>13.391610926343199</c:v>
                </c:pt>
                <c:pt idx="203" formatCode="0.00E+00">
                  <c:v>13.411209879226099</c:v>
                </c:pt>
                <c:pt idx="204" formatCode="0.00E+00">
                  <c:v>13.431558971521801</c:v>
                </c:pt>
                <c:pt idx="205" formatCode="0.00E+00">
                  <c:v>13.443867518103801</c:v>
                </c:pt>
                <c:pt idx="206" formatCode="0.00E+00">
                  <c:v>13.4615906626906</c:v>
                </c:pt>
                <c:pt idx="207" formatCode="0.00E+00">
                  <c:v>13.4800894824631</c:v>
                </c:pt>
                <c:pt idx="208" formatCode="0.00E+00">
                  <c:v>13.4905807144567</c:v>
                </c:pt>
                <c:pt idx="209" formatCode="0.00E+00">
                  <c:v>13.506492406174001</c:v>
                </c:pt>
                <c:pt idx="210" formatCode="0.00E+00">
                  <c:v>13.5232077091636</c:v>
                </c:pt>
                <c:pt idx="211" formatCode="0.00E+00">
                  <c:v>13.530719506749501</c:v>
                </c:pt>
                <c:pt idx="212" formatCode="0.00E+00">
                  <c:v>13.5421620365886</c:v>
                </c:pt>
                <c:pt idx="213" formatCode="0.00E+00">
                  <c:v>13.5527891467834</c:v>
                </c:pt>
                <c:pt idx="214" formatCode="0.00E+00">
                  <c:v>13.5538799834393</c:v>
                </c:pt>
                <c:pt idx="215" formatCode="0.00E+00">
                  <c:v>13.558594783292101</c:v>
                </c:pt>
                <c:pt idx="216" formatCode="0.00E+00">
                  <c:v>13.5624442413617</c:v>
                </c:pt>
                <c:pt idx="217" formatCode="0.00E+00">
                  <c:v>13.5652032439633</c:v>
                </c:pt>
                <c:pt idx="218" formatCode="0.00E+00">
                  <c:v>13.558574482381299</c:v>
                </c:pt>
                <c:pt idx="219" formatCode="0.00E+00">
                  <c:v>13.555587695445199</c:v>
                </c:pt>
                <c:pt idx="220" formatCode="0.00E+00">
                  <c:v>13.5520298623898</c:v>
                </c:pt>
                <c:pt idx="221" formatCode="0.00E+00">
                  <c:v>13.5477765627416</c:v>
                </c:pt>
                <c:pt idx="222" formatCode="0.00E+00">
                  <c:v>13.5347405915339</c:v>
                </c:pt>
                <c:pt idx="223" formatCode="0.00E+00">
                  <c:v>13.525687689510701</c:v>
                </c:pt>
                <c:pt idx="224" formatCode="0.00E+00">
                  <c:v>13.5166072894772</c:v>
                </c:pt>
                <c:pt idx="225" formatCode="0.00E+00">
                  <c:v>13.5073865018443</c:v>
                </c:pt>
                <c:pt idx="226" formatCode="0.00E+00">
                  <c:v>13.4979988688206</c:v>
                </c:pt>
                <c:pt idx="227" formatCode="0.00E+00">
                  <c:v>13.480492150910599</c:v>
                </c:pt>
                <c:pt idx="228" formatCode="0.00E+00">
                  <c:v>13.4673287237026</c:v>
                </c:pt>
                <c:pt idx="229" formatCode="0.00E+00">
                  <c:v>13.4546669515255</c:v>
                </c:pt>
                <c:pt idx="230" formatCode="0.00E+00">
                  <c:v>13.442367720760901</c:v>
                </c:pt>
                <c:pt idx="231" formatCode="0.00E+00">
                  <c:v>13.4303698101042</c:v>
                </c:pt>
                <c:pt idx="232" formatCode="0.00E+00">
                  <c:v>13.4186230251536</c:v>
                </c:pt>
                <c:pt idx="233" formatCode="0.00E+00">
                  <c:v>13.3992328997198</c:v>
                </c:pt>
                <c:pt idx="234" formatCode="0.00E+00">
                  <c:v>13.3843751130982</c:v>
                </c:pt>
                <c:pt idx="235" formatCode="0.00E+00">
                  <c:v>13.370336972318301</c:v>
                </c:pt>
                <c:pt idx="236" formatCode="0.00E+00">
                  <c:v>13.3569355789725</c:v>
                </c:pt>
                <c:pt idx="237" formatCode="0.00E+00">
                  <c:v>13.3440644625852</c:v>
                </c:pt>
                <c:pt idx="238" formatCode="0.00E+00">
                  <c:v>13.3316291860063</c:v>
                </c:pt>
                <c:pt idx="239" formatCode="0.00E+00">
                  <c:v>13.319544956649599</c:v>
                </c:pt>
                <c:pt idx="240" formatCode="0.00E+00">
                  <c:v>13.307735206664701</c:v>
                </c:pt>
                <c:pt idx="241" formatCode="0.00E+00">
                  <c:v>13.296130455293399</c:v>
                </c:pt>
                <c:pt idx="242" formatCode="0.00E+00">
                  <c:v>13.2846673973607</c:v>
                </c:pt>
                <c:pt idx="243" formatCode="0.00E+00">
                  <c:v>13.2730949734352</c:v>
                </c:pt>
                <c:pt idx="244" formatCode="0.00E+00">
                  <c:v>13.253606631685599</c:v>
                </c:pt>
                <c:pt idx="245" formatCode="0.00E+00">
                  <c:v>13.238086732308499</c:v>
                </c:pt>
                <c:pt idx="246" formatCode="0.00E+00">
                  <c:v>13.223033202500501</c:v>
                </c:pt>
                <c:pt idx="247" formatCode="0.00E+00">
                  <c:v>13.208274949719501</c:v>
                </c:pt>
                <c:pt idx="248" formatCode="0.00E+00">
                  <c:v>13.1937210141874</c:v>
                </c:pt>
                <c:pt idx="249" formatCode="0.00E+00">
                  <c:v>13.1792975487555</c:v>
                </c:pt>
                <c:pt idx="250" formatCode="0.00E+00">
                  <c:v>13.164944435997301</c:v>
                </c:pt>
                <c:pt idx="251" formatCode="0.00E+00">
                  <c:v>13.1506129212001</c:v>
                </c:pt>
                <c:pt idx="252" formatCode="0.00E+00">
                  <c:v>13.136263606106301</c:v>
                </c:pt>
                <c:pt idx="253" formatCode="0.00E+00">
                  <c:v>13.121864751035799</c:v>
                </c:pt>
                <c:pt idx="254" formatCode="0.00E+00">
                  <c:v>13.107390844697001</c:v>
                </c:pt>
                <c:pt idx="255" formatCode="0.00E+00">
                  <c:v>13.0928214058937</c:v>
                </c:pt>
                <c:pt idx="256" formatCode="0.00E+00">
                  <c:v>13.0781399855784</c:v>
                </c:pt>
                <c:pt idx="257" formatCode="0.00E+00">
                  <c:v>13.063333341431401</c:v>
                </c:pt>
                <c:pt idx="258" formatCode="0.00E+00">
                  <c:v>13.0483907604398</c:v>
                </c:pt>
                <c:pt idx="259" formatCode="0.00E+00">
                  <c:v>13.0333035078751</c:v>
                </c:pt>
                <c:pt idx="260" formatCode="0.00E+00">
                  <c:v>13.018064383668801</c:v>
                </c:pt>
                <c:pt idx="261" formatCode="0.00E+00">
                  <c:v>13.003996246720201</c:v>
                </c:pt>
                <c:pt idx="262" formatCode="0.00E+00">
                  <c:v>12.991311808526</c:v>
                </c:pt>
                <c:pt idx="263" formatCode="0.00E+00">
                  <c:v>12.9802619948612</c:v>
                </c:pt>
                <c:pt idx="264" formatCode="0.00E+00">
                  <c:v>12.9710150729472</c:v>
                </c:pt>
                <c:pt idx="265" formatCode="0.00E+00">
                  <c:v>12.9636682564196</c:v>
                </c:pt>
                <c:pt idx="266" formatCode="0.00E+00">
                  <c:v>12.958257676924299</c:v>
                </c:pt>
                <c:pt idx="267" formatCode="0.00E+00">
                  <c:v>12.9547678997237</c:v>
                </c:pt>
                <c:pt idx="268" formatCode="0.00E+00">
                  <c:v>12.9531408860027</c:v>
                </c:pt>
                <c:pt idx="269" formatCode="0.00E+00">
                  <c:v>12.953284314473599</c:v>
                </c:pt>
                <c:pt idx="270" formatCode="0.00E+00">
                  <c:v>12.9550791993499</c:v>
                </c:pt>
                <c:pt idx="271" formatCode="0.00E+00">
                  <c:v>12.9583867659289</c:v>
                </c:pt>
                <c:pt idx="272" formatCode="0.00E+00">
                  <c:v>12.9630545673964</c:v>
                </c:pt>
                <c:pt idx="273" formatCode="0.00E+00">
                  <c:v>12.968921846158899</c:v>
                </c:pt>
                <c:pt idx="274" formatCode="0.00E+00">
                  <c:v>12.975824170384399</c:v>
                </c:pt>
                <c:pt idx="275" formatCode="0.00E+00">
                  <c:v>12.983676209215099</c:v>
                </c:pt>
                <c:pt idx="276" formatCode="0.00E+00">
                  <c:v>12.9923913786821</c:v>
                </c:pt>
                <c:pt idx="277" formatCode="0.00E+00">
                  <c:v>13.001884259449399</c:v>
                </c:pt>
                <c:pt idx="278" formatCode="0.00E+00">
                  <c:v>13.012072041793299</c:v>
                </c:pt>
                <c:pt idx="279" formatCode="0.00E+00">
                  <c:v>13.0228757172657</c:v>
                </c:pt>
                <c:pt idx="280" formatCode="0.00E+00">
                  <c:v>13.0342210370325</c:v>
                </c:pt>
                <c:pt idx="281" formatCode="0.00E+00">
                  <c:v>13.0460392517804</c:v>
                </c:pt>
                <c:pt idx="282" formatCode="0.00E+00">
                  <c:v>13.058267650367601</c:v>
                </c:pt>
                <c:pt idx="283" formatCode="0.00E+00">
                  <c:v>13.0708499162364</c:v>
                </c:pt>
                <c:pt idx="284" formatCode="0.00E+00">
                  <c:v>13.0837363217233</c:v>
                </c:pt>
                <c:pt idx="285" formatCode="0.00E+00">
                  <c:v>13.096883780768099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4D-4317-847A-CCD65AE50A46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'fig2'!$B$6:$B$291</c:f>
              <c:numCache>
                <c:formatCode>General</c:formatCode>
                <c:ptCount val="28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  <c:pt idx="36">
                  <c:v>2051</c:v>
                </c:pt>
                <c:pt idx="37">
                  <c:v>2052</c:v>
                </c:pt>
                <c:pt idx="38">
                  <c:v>2053</c:v>
                </c:pt>
                <c:pt idx="39">
                  <c:v>2054</c:v>
                </c:pt>
                <c:pt idx="40">
                  <c:v>2055</c:v>
                </c:pt>
                <c:pt idx="41">
                  <c:v>2056</c:v>
                </c:pt>
                <c:pt idx="42">
                  <c:v>2057</c:v>
                </c:pt>
                <c:pt idx="43">
                  <c:v>2058</c:v>
                </c:pt>
                <c:pt idx="44">
                  <c:v>2059</c:v>
                </c:pt>
                <c:pt idx="45">
                  <c:v>2060</c:v>
                </c:pt>
                <c:pt idx="46">
                  <c:v>2061</c:v>
                </c:pt>
                <c:pt idx="47">
                  <c:v>2062</c:v>
                </c:pt>
                <c:pt idx="48">
                  <c:v>2063</c:v>
                </c:pt>
                <c:pt idx="49">
                  <c:v>2064</c:v>
                </c:pt>
                <c:pt idx="50">
                  <c:v>2065</c:v>
                </c:pt>
                <c:pt idx="51">
                  <c:v>2066</c:v>
                </c:pt>
                <c:pt idx="52">
                  <c:v>2067</c:v>
                </c:pt>
                <c:pt idx="53">
                  <c:v>2068</c:v>
                </c:pt>
                <c:pt idx="54">
                  <c:v>2069</c:v>
                </c:pt>
                <c:pt idx="55">
                  <c:v>2070</c:v>
                </c:pt>
                <c:pt idx="56">
                  <c:v>2071</c:v>
                </c:pt>
                <c:pt idx="57">
                  <c:v>2072</c:v>
                </c:pt>
                <c:pt idx="58">
                  <c:v>2073</c:v>
                </c:pt>
                <c:pt idx="59">
                  <c:v>2074</c:v>
                </c:pt>
                <c:pt idx="60">
                  <c:v>2075</c:v>
                </c:pt>
                <c:pt idx="61">
                  <c:v>2076</c:v>
                </c:pt>
                <c:pt idx="62">
                  <c:v>2077</c:v>
                </c:pt>
                <c:pt idx="63">
                  <c:v>2078</c:v>
                </c:pt>
                <c:pt idx="64">
                  <c:v>2079</c:v>
                </c:pt>
                <c:pt idx="65">
                  <c:v>2080</c:v>
                </c:pt>
                <c:pt idx="66">
                  <c:v>2081</c:v>
                </c:pt>
                <c:pt idx="67">
                  <c:v>2082</c:v>
                </c:pt>
                <c:pt idx="68">
                  <c:v>2083</c:v>
                </c:pt>
                <c:pt idx="69">
                  <c:v>2084</c:v>
                </c:pt>
                <c:pt idx="70">
                  <c:v>2085</c:v>
                </c:pt>
                <c:pt idx="71">
                  <c:v>2086</c:v>
                </c:pt>
                <c:pt idx="72">
                  <c:v>2087</c:v>
                </c:pt>
                <c:pt idx="73">
                  <c:v>2088</c:v>
                </c:pt>
                <c:pt idx="74">
                  <c:v>2089</c:v>
                </c:pt>
                <c:pt idx="75">
                  <c:v>2090</c:v>
                </c:pt>
                <c:pt idx="76">
                  <c:v>2091</c:v>
                </c:pt>
                <c:pt idx="77">
                  <c:v>2092</c:v>
                </c:pt>
                <c:pt idx="78">
                  <c:v>2093</c:v>
                </c:pt>
                <c:pt idx="79">
                  <c:v>2094</c:v>
                </c:pt>
                <c:pt idx="80">
                  <c:v>2095</c:v>
                </c:pt>
                <c:pt idx="81">
                  <c:v>2096</c:v>
                </c:pt>
                <c:pt idx="82">
                  <c:v>2097</c:v>
                </c:pt>
                <c:pt idx="83">
                  <c:v>2098</c:v>
                </c:pt>
                <c:pt idx="84">
                  <c:v>2099</c:v>
                </c:pt>
                <c:pt idx="85">
                  <c:v>2100</c:v>
                </c:pt>
                <c:pt idx="86">
                  <c:v>2101</c:v>
                </c:pt>
                <c:pt idx="87">
                  <c:v>2102</c:v>
                </c:pt>
                <c:pt idx="88">
                  <c:v>2103</c:v>
                </c:pt>
                <c:pt idx="89">
                  <c:v>2104</c:v>
                </c:pt>
                <c:pt idx="90">
                  <c:v>2105</c:v>
                </c:pt>
                <c:pt idx="91">
                  <c:v>2106</c:v>
                </c:pt>
                <c:pt idx="92">
                  <c:v>2107</c:v>
                </c:pt>
                <c:pt idx="93">
                  <c:v>2108</c:v>
                </c:pt>
                <c:pt idx="94">
                  <c:v>2109</c:v>
                </c:pt>
                <c:pt idx="95">
                  <c:v>2110</c:v>
                </c:pt>
                <c:pt idx="96">
                  <c:v>2111</c:v>
                </c:pt>
                <c:pt idx="97">
                  <c:v>2112</c:v>
                </c:pt>
                <c:pt idx="98">
                  <c:v>2113</c:v>
                </c:pt>
                <c:pt idx="99">
                  <c:v>2114</c:v>
                </c:pt>
                <c:pt idx="100">
                  <c:v>2115</c:v>
                </c:pt>
                <c:pt idx="101">
                  <c:v>2116</c:v>
                </c:pt>
                <c:pt idx="102">
                  <c:v>2117</c:v>
                </c:pt>
                <c:pt idx="103">
                  <c:v>2118</c:v>
                </c:pt>
                <c:pt idx="104">
                  <c:v>2119</c:v>
                </c:pt>
                <c:pt idx="105">
                  <c:v>2120</c:v>
                </c:pt>
                <c:pt idx="106">
                  <c:v>2121</c:v>
                </c:pt>
                <c:pt idx="107">
                  <c:v>2122</c:v>
                </c:pt>
                <c:pt idx="108">
                  <c:v>2123</c:v>
                </c:pt>
                <c:pt idx="109">
                  <c:v>2124</c:v>
                </c:pt>
                <c:pt idx="110">
                  <c:v>2125</c:v>
                </c:pt>
                <c:pt idx="111">
                  <c:v>2126</c:v>
                </c:pt>
                <c:pt idx="112">
                  <c:v>2127</c:v>
                </c:pt>
                <c:pt idx="113">
                  <c:v>2128</c:v>
                </c:pt>
                <c:pt idx="114">
                  <c:v>2129</c:v>
                </c:pt>
                <c:pt idx="115">
                  <c:v>2130</c:v>
                </c:pt>
                <c:pt idx="116">
                  <c:v>2131</c:v>
                </c:pt>
                <c:pt idx="117">
                  <c:v>2132</c:v>
                </c:pt>
                <c:pt idx="118">
                  <c:v>2133</c:v>
                </c:pt>
                <c:pt idx="119">
                  <c:v>2134</c:v>
                </c:pt>
                <c:pt idx="120">
                  <c:v>2135</c:v>
                </c:pt>
                <c:pt idx="121">
                  <c:v>2136</c:v>
                </c:pt>
                <c:pt idx="122">
                  <c:v>2137</c:v>
                </c:pt>
                <c:pt idx="123">
                  <c:v>2138</c:v>
                </c:pt>
                <c:pt idx="124">
                  <c:v>2139</c:v>
                </c:pt>
                <c:pt idx="125">
                  <c:v>2140</c:v>
                </c:pt>
                <c:pt idx="126">
                  <c:v>2141</c:v>
                </c:pt>
                <c:pt idx="127">
                  <c:v>2142</c:v>
                </c:pt>
                <c:pt idx="128">
                  <c:v>2143</c:v>
                </c:pt>
                <c:pt idx="129">
                  <c:v>2144</c:v>
                </c:pt>
                <c:pt idx="130">
                  <c:v>2145</c:v>
                </c:pt>
                <c:pt idx="131">
                  <c:v>2146</c:v>
                </c:pt>
                <c:pt idx="132">
                  <c:v>2147</c:v>
                </c:pt>
                <c:pt idx="133">
                  <c:v>2148</c:v>
                </c:pt>
                <c:pt idx="134">
                  <c:v>2149</c:v>
                </c:pt>
                <c:pt idx="135">
                  <c:v>2150</c:v>
                </c:pt>
                <c:pt idx="136">
                  <c:v>2151</c:v>
                </c:pt>
                <c:pt idx="137">
                  <c:v>2152</c:v>
                </c:pt>
                <c:pt idx="138">
                  <c:v>2153</c:v>
                </c:pt>
                <c:pt idx="139">
                  <c:v>2154</c:v>
                </c:pt>
                <c:pt idx="140">
                  <c:v>2155</c:v>
                </c:pt>
                <c:pt idx="141">
                  <c:v>2156</c:v>
                </c:pt>
                <c:pt idx="142">
                  <c:v>2157</c:v>
                </c:pt>
                <c:pt idx="143">
                  <c:v>2158</c:v>
                </c:pt>
                <c:pt idx="144">
                  <c:v>2159</c:v>
                </c:pt>
                <c:pt idx="145">
                  <c:v>2160</c:v>
                </c:pt>
                <c:pt idx="146">
                  <c:v>2161</c:v>
                </c:pt>
                <c:pt idx="147">
                  <c:v>2162</c:v>
                </c:pt>
                <c:pt idx="148">
                  <c:v>2163</c:v>
                </c:pt>
                <c:pt idx="149">
                  <c:v>2164</c:v>
                </c:pt>
                <c:pt idx="150">
                  <c:v>2165</c:v>
                </c:pt>
                <c:pt idx="151">
                  <c:v>2166</c:v>
                </c:pt>
                <c:pt idx="152">
                  <c:v>2167</c:v>
                </c:pt>
                <c:pt idx="153">
                  <c:v>2168</c:v>
                </c:pt>
                <c:pt idx="154">
                  <c:v>2169</c:v>
                </c:pt>
                <c:pt idx="155">
                  <c:v>2170</c:v>
                </c:pt>
                <c:pt idx="156">
                  <c:v>2171</c:v>
                </c:pt>
                <c:pt idx="157">
                  <c:v>2172</c:v>
                </c:pt>
                <c:pt idx="158">
                  <c:v>2173</c:v>
                </c:pt>
                <c:pt idx="159">
                  <c:v>2174</c:v>
                </c:pt>
                <c:pt idx="160">
                  <c:v>2175</c:v>
                </c:pt>
                <c:pt idx="161">
                  <c:v>2176</c:v>
                </c:pt>
                <c:pt idx="162">
                  <c:v>2177</c:v>
                </c:pt>
                <c:pt idx="163">
                  <c:v>2178</c:v>
                </c:pt>
                <c:pt idx="164">
                  <c:v>2179</c:v>
                </c:pt>
                <c:pt idx="165">
                  <c:v>2180</c:v>
                </c:pt>
                <c:pt idx="166">
                  <c:v>2181</c:v>
                </c:pt>
                <c:pt idx="167">
                  <c:v>2182</c:v>
                </c:pt>
                <c:pt idx="168">
                  <c:v>2183</c:v>
                </c:pt>
                <c:pt idx="169">
                  <c:v>2184</c:v>
                </c:pt>
                <c:pt idx="170">
                  <c:v>2185</c:v>
                </c:pt>
                <c:pt idx="171">
                  <c:v>2186</c:v>
                </c:pt>
                <c:pt idx="172">
                  <c:v>2187</c:v>
                </c:pt>
                <c:pt idx="173">
                  <c:v>2188</c:v>
                </c:pt>
                <c:pt idx="174">
                  <c:v>2189</c:v>
                </c:pt>
                <c:pt idx="175">
                  <c:v>2190</c:v>
                </c:pt>
                <c:pt idx="176">
                  <c:v>2191</c:v>
                </c:pt>
                <c:pt idx="177">
                  <c:v>2192</c:v>
                </c:pt>
                <c:pt idx="178">
                  <c:v>2193</c:v>
                </c:pt>
                <c:pt idx="179">
                  <c:v>2194</c:v>
                </c:pt>
                <c:pt idx="180">
                  <c:v>2195</c:v>
                </c:pt>
                <c:pt idx="181">
                  <c:v>2196</c:v>
                </c:pt>
                <c:pt idx="182">
                  <c:v>2197</c:v>
                </c:pt>
                <c:pt idx="183">
                  <c:v>2198</c:v>
                </c:pt>
                <c:pt idx="184">
                  <c:v>2199</c:v>
                </c:pt>
                <c:pt idx="185">
                  <c:v>2200</c:v>
                </c:pt>
                <c:pt idx="186">
                  <c:v>2201</c:v>
                </c:pt>
                <c:pt idx="187">
                  <c:v>2202</c:v>
                </c:pt>
                <c:pt idx="188">
                  <c:v>2203</c:v>
                </c:pt>
                <c:pt idx="189">
                  <c:v>2204</c:v>
                </c:pt>
                <c:pt idx="190">
                  <c:v>2205</c:v>
                </c:pt>
                <c:pt idx="191">
                  <c:v>2206</c:v>
                </c:pt>
                <c:pt idx="192">
                  <c:v>2207</c:v>
                </c:pt>
                <c:pt idx="193">
                  <c:v>2208</c:v>
                </c:pt>
                <c:pt idx="194">
                  <c:v>2209</c:v>
                </c:pt>
                <c:pt idx="195">
                  <c:v>2210</c:v>
                </c:pt>
                <c:pt idx="196">
                  <c:v>2211</c:v>
                </c:pt>
                <c:pt idx="197">
                  <c:v>2212</c:v>
                </c:pt>
                <c:pt idx="198">
                  <c:v>2213</c:v>
                </c:pt>
                <c:pt idx="199">
                  <c:v>2214</c:v>
                </c:pt>
                <c:pt idx="200">
                  <c:v>2215</c:v>
                </c:pt>
                <c:pt idx="201">
                  <c:v>2216</c:v>
                </c:pt>
                <c:pt idx="202">
                  <c:v>2217</c:v>
                </c:pt>
                <c:pt idx="203">
                  <c:v>2218</c:v>
                </c:pt>
                <c:pt idx="204">
                  <c:v>2219</c:v>
                </c:pt>
                <c:pt idx="205">
                  <c:v>2220</c:v>
                </c:pt>
                <c:pt idx="206">
                  <c:v>2221</c:v>
                </c:pt>
                <c:pt idx="207">
                  <c:v>2222</c:v>
                </c:pt>
                <c:pt idx="208">
                  <c:v>2223</c:v>
                </c:pt>
                <c:pt idx="209">
                  <c:v>2224</c:v>
                </c:pt>
                <c:pt idx="210">
                  <c:v>2225</c:v>
                </c:pt>
                <c:pt idx="211">
                  <c:v>2226</c:v>
                </c:pt>
                <c:pt idx="212">
                  <c:v>2227</c:v>
                </c:pt>
                <c:pt idx="213">
                  <c:v>2228</c:v>
                </c:pt>
                <c:pt idx="214">
                  <c:v>2229</c:v>
                </c:pt>
                <c:pt idx="215">
                  <c:v>2230</c:v>
                </c:pt>
                <c:pt idx="216">
                  <c:v>2231</c:v>
                </c:pt>
                <c:pt idx="217">
                  <c:v>2232</c:v>
                </c:pt>
                <c:pt idx="218">
                  <c:v>2233</c:v>
                </c:pt>
                <c:pt idx="219">
                  <c:v>2234</c:v>
                </c:pt>
                <c:pt idx="220">
                  <c:v>2235</c:v>
                </c:pt>
                <c:pt idx="221">
                  <c:v>2236</c:v>
                </c:pt>
                <c:pt idx="222">
                  <c:v>2237</c:v>
                </c:pt>
                <c:pt idx="223">
                  <c:v>2238</c:v>
                </c:pt>
                <c:pt idx="224">
                  <c:v>2239</c:v>
                </c:pt>
                <c:pt idx="225">
                  <c:v>2240</c:v>
                </c:pt>
                <c:pt idx="226">
                  <c:v>2241</c:v>
                </c:pt>
                <c:pt idx="227">
                  <c:v>2242</c:v>
                </c:pt>
                <c:pt idx="228">
                  <c:v>2243</c:v>
                </c:pt>
                <c:pt idx="229">
                  <c:v>2244</c:v>
                </c:pt>
                <c:pt idx="230">
                  <c:v>2245</c:v>
                </c:pt>
                <c:pt idx="231">
                  <c:v>2246</c:v>
                </c:pt>
                <c:pt idx="232">
                  <c:v>2247</c:v>
                </c:pt>
                <c:pt idx="233">
                  <c:v>2248</c:v>
                </c:pt>
                <c:pt idx="234">
                  <c:v>2249</c:v>
                </c:pt>
                <c:pt idx="235">
                  <c:v>2250</c:v>
                </c:pt>
                <c:pt idx="236">
                  <c:v>2251</c:v>
                </c:pt>
                <c:pt idx="237">
                  <c:v>2252</c:v>
                </c:pt>
                <c:pt idx="238">
                  <c:v>2253</c:v>
                </c:pt>
                <c:pt idx="239">
                  <c:v>2254</c:v>
                </c:pt>
                <c:pt idx="240">
                  <c:v>2255</c:v>
                </c:pt>
                <c:pt idx="241">
                  <c:v>2256</c:v>
                </c:pt>
                <c:pt idx="242">
                  <c:v>2257</c:v>
                </c:pt>
                <c:pt idx="243">
                  <c:v>2258</c:v>
                </c:pt>
                <c:pt idx="244">
                  <c:v>2259</c:v>
                </c:pt>
                <c:pt idx="245">
                  <c:v>2260</c:v>
                </c:pt>
                <c:pt idx="246">
                  <c:v>2261</c:v>
                </c:pt>
                <c:pt idx="247">
                  <c:v>2262</c:v>
                </c:pt>
                <c:pt idx="248">
                  <c:v>2263</c:v>
                </c:pt>
                <c:pt idx="249">
                  <c:v>2264</c:v>
                </c:pt>
                <c:pt idx="250">
                  <c:v>2265</c:v>
                </c:pt>
                <c:pt idx="251">
                  <c:v>2266</c:v>
                </c:pt>
                <c:pt idx="252">
                  <c:v>2267</c:v>
                </c:pt>
                <c:pt idx="253">
                  <c:v>2268</c:v>
                </c:pt>
                <c:pt idx="254">
                  <c:v>2269</c:v>
                </c:pt>
                <c:pt idx="255">
                  <c:v>2270</c:v>
                </c:pt>
                <c:pt idx="256">
                  <c:v>2271</c:v>
                </c:pt>
                <c:pt idx="257">
                  <c:v>2272</c:v>
                </c:pt>
                <c:pt idx="258">
                  <c:v>2273</c:v>
                </c:pt>
                <c:pt idx="259">
                  <c:v>2274</c:v>
                </c:pt>
                <c:pt idx="260">
                  <c:v>2275</c:v>
                </c:pt>
                <c:pt idx="261">
                  <c:v>2276</c:v>
                </c:pt>
                <c:pt idx="262">
                  <c:v>2277</c:v>
                </c:pt>
                <c:pt idx="263">
                  <c:v>2278</c:v>
                </c:pt>
                <c:pt idx="264">
                  <c:v>2279</c:v>
                </c:pt>
                <c:pt idx="265">
                  <c:v>2280</c:v>
                </c:pt>
                <c:pt idx="266">
                  <c:v>2281</c:v>
                </c:pt>
                <c:pt idx="267">
                  <c:v>2282</c:v>
                </c:pt>
                <c:pt idx="268">
                  <c:v>2283</c:v>
                </c:pt>
                <c:pt idx="269">
                  <c:v>2284</c:v>
                </c:pt>
                <c:pt idx="270">
                  <c:v>2285</c:v>
                </c:pt>
                <c:pt idx="271">
                  <c:v>2286</c:v>
                </c:pt>
                <c:pt idx="272">
                  <c:v>2287</c:v>
                </c:pt>
                <c:pt idx="273">
                  <c:v>2288</c:v>
                </c:pt>
                <c:pt idx="274">
                  <c:v>2289</c:v>
                </c:pt>
                <c:pt idx="275">
                  <c:v>2290</c:v>
                </c:pt>
                <c:pt idx="276">
                  <c:v>2291</c:v>
                </c:pt>
                <c:pt idx="277">
                  <c:v>2292</c:v>
                </c:pt>
                <c:pt idx="278">
                  <c:v>2293</c:v>
                </c:pt>
                <c:pt idx="279">
                  <c:v>2294</c:v>
                </c:pt>
                <c:pt idx="280">
                  <c:v>2295</c:v>
                </c:pt>
                <c:pt idx="281">
                  <c:v>2296</c:v>
                </c:pt>
                <c:pt idx="282">
                  <c:v>2297</c:v>
                </c:pt>
                <c:pt idx="283">
                  <c:v>2298</c:v>
                </c:pt>
                <c:pt idx="284">
                  <c:v>2299</c:v>
                </c:pt>
                <c:pt idx="285">
                  <c:v>2300</c:v>
                </c:pt>
              </c:numCache>
            </c:numRef>
          </c:xVal>
          <c:yVal>
            <c:numRef>
              <c:f>'fig2'!$AT$6:$AT$291</c:f>
              <c:numCache>
                <c:formatCode>General</c:formatCode>
                <c:ptCount val="286"/>
                <c:pt idx="0">
                  <c:v>35</c:v>
                </c:pt>
                <c:pt idx="1">
                  <c:v>35.4950040703037</c:v>
                </c:pt>
                <c:pt idx="2">
                  <c:v>35.959275660095898</c:v>
                </c:pt>
                <c:pt idx="3">
                  <c:v>36.418720352341701</c:v>
                </c:pt>
                <c:pt idx="4">
                  <c:v>36.875308198926298</c:v>
                </c:pt>
                <c:pt idx="5">
                  <c:v>37.330785728154602</c:v>
                </c:pt>
                <c:pt idx="6">
                  <c:v>37.786662417116801</c:v>
                </c:pt>
                <c:pt idx="7">
                  <c:v>38.244209877193697</c:v>
                </c:pt>
                <c:pt idx="8">
                  <c:v>38.704430739397097</c:v>
                </c:pt>
                <c:pt idx="9">
                  <c:v>39.168075005174501</c:v>
                </c:pt>
                <c:pt idx="10">
                  <c:v>39.6356494346022</c:v>
                </c:pt>
                <c:pt idx="11">
                  <c:v>38.290320913217997</c:v>
                </c:pt>
                <c:pt idx="12">
                  <c:v>36.563371323876098</c:v>
                </c:pt>
                <c:pt idx="13">
                  <c:v>35.266191502555898</c:v>
                </c:pt>
                <c:pt idx="14">
                  <c:v>33.5858540203091</c:v>
                </c:pt>
                <c:pt idx="15">
                  <c:v>32.377002743703102</c:v>
                </c:pt>
                <c:pt idx="16">
                  <c:v>31.216144506452899</c:v>
                </c:pt>
                <c:pt idx="17">
                  <c:v>29.732644083660499</c:v>
                </c:pt>
                <c:pt idx="18">
                  <c:v>28.695292400099799</c:v>
                </c:pt>
                <c:pt idx="19">
                  <c:v>27.713104057706602</c:v>
                </c:pt>
                <c:pt idx="20">
                  <c:v>26.790911468479798</c:v>
                </c:pt>
                <c:pt idx="21">
                  <c:v>25.927698885689701</c:v>
                </c:pt>
                <c:pt idx="22">
                  <c:v>25.121924476174801</c:v>
                </c:pt>
                <c:pt idx="23">
                  <c:v>24.372069459155998</c:v>
                </c:pt>
                <c:pt idx="24">
                  <c:v>23.675445324359899</c:v>
                </c:pt>
                <c:pt idx="25">
                  <c:v>23.030549096428999</c:v>
                </c:pt>
                <c:pt idx="26">
                  <c:v>22.434182590460502</c:v>
                </c:pt>
                <c:pt idx="27">
                  <c:v>21.8830968611814</c:v>
                </c:pt>
                <c:pt idx="28">
                  <c:v>21.374274818051902</c:v>
                </c:pt>
                <c:pt idx="29">
                  <c:v>20.904801919160899</c:v>
                </c:pt>
                <c:pt idx="30">
                  <c:v>20.471890367652701</c:v>
                </c:pt>
                <c:pt idx="31">
                  <c:v>20.072895247617399</c:v>
                </c:pt>
                <c:pt idx="32">
                  <c:v>19.7103504940075</c:v>
                </c:pt>
                <c:pt idx="33">
                  <c:v>19.377085781342899</c:v>
                </c:pt>
                <c:pt idx="34">
                  <c:v>19.064938098243299</c:v>
                </c:pt>
                <c:pt idx="35">
                  <c:v>18.783500002697401</c:v>
                </c:pt>
                <c:pt idx="36">
                  <c:v>18.524978953148</c:v>
                </c:pt>
                <c:pt idx="37">
                  <c:v>18.2874404450729</c:v>
                </c:pt>
                <c:pt idx="38">
                  <c:v>18.069249486172001</c:v>
                </c:pt>
                <c:pt idx="39">
                  <c:v>17.8759529482505</c:v>
                </c:pt>
                <c:pt idx="40">
                  <c:v>17.691527219529402</c:v>
                </c:pt>
                <c:pt idx="41">
                  <c:v>17.529690392781401</c:v>
                </c:pt>
                <c:pt idx="42">
                  <c:v>17.373886891277799</c:v>
                </c:pt>
                <c:pt idx="43">
                  <c:v>17.2389002850623</c:v>
                </c:pt>
                <c:pt idx="44">
                  <c:v>17.115522595584899</c:v>
                </c:pt>
                <c:pt idx="45">
                  <c:v>17.0027633509903</c:v>
                </c:pt>
                <c:pt idx="46">
                  <c:v>16.899838802995902</c:v>
                </c:pt>
                <c:pt idx="47">
                  <c:v>16.806031656510601</c:v>
                </c:pt>
                <c:pt idx="48">
                  <c:v>16.720682560990799</c:v>
                </c:pt>
                <c:pt idx="49">
                  <c:v>16.643183620469401</c:v>
                </c:pt>
                <c:pt idx="50">
                  <c:v>16.5729728219242</c:v>
                </c:pt>
                <c:pt idx="51">
                  <c:v>16.518367906287299</c:v>
                </c:pt>
                <c:pt idx="52">
                  <c:v>16.460270338444399</c:v>
                </c:pt>
                <c:pt idx="53">
                  <c:v>16.417008416776699</c:v>
                </c:pt>
                <c:pt idx="54">
                  <c:v>16.369268206554601</c:v>
                </c:pt>
                <c:pt idx="55">
                  <c:v>16.335818066689701</c:v>
                </c:pt>
                <c:pt idx="56">
                  <c:v>16.455285325354598</c:v>
                </c:pt>
                <c:pt idx="57">
                  <c:v>16.266983501934401</c:v>
                </c:pt>
                <c:pt idx="58">
                  <c:v>16.3998282626013</c:v>
                </c:pt>
                <c:pt idx="59">
                  <c:v>16.2164487593815</c:v>
                </c:pt>
                <c:pt idx="60">
                  <c:v>16.2049021048845</c:v>
                </c:pt>
                <c:pt idx="61">
                  <c:v>16.3350379381565</c:v>
                </c:pt>
                <c:pt idx="62">
                  <c:v>16.167751052577199</c:v>
                </c:pt>
                <c:pt idx="63">
                  <c:v>16.3092905516413</c:v>
                </c:pt>
                <c:pt idx="64">
                  <c:v>16.134504518007599</c:v>
                </c:pt>
                <c:pt idx="65">
                  <c:v>16.130421646916599</c:v>
                </c:pt>
                <c:pt idx="66">
                  <c:v>16.2768833682284</c:v>
                </c:pt>
                <c:pt idx="67">
                  <c:v>16.2631007497491</c:v>
                </c:pt>
                <c:pt idx="68">
                  <c:v>16.260230052672402</c:v>
                </c:pt>
                <c:pt idx="69">
                  <c:v>16.258612351725201</c:v>
                </c:pt>
                <c:pt idx="70">
                  <c:v>16.248207210204399</c:v>
                </c:pt>
                <c:pt idx="71">
                  <c:v>16.249876077126899</c:v>
                </c:pt>
                <c:pt idx="72">
                  <c:v>16.251012208955299</c:v>
                </c:pt>
                <c:pt idx="73">
                  <c:v>16.192732196000001</c:v>
                </c:pt>
                <c:pt idx="74">
                  <c:v>16.082405734278002</c:v>
                </c:pt>
                <c:pt idx="75">
                  <c:v>15.9264167736471</c:v>
                </c:pt>
                <c:pt idx="76">
                  <c:v>15.730517502173001</c:v>
                </c:pt>
                <c:pt idx="77">
                  <c:v>15.4998993422731</c:v>
                </c:pt>
                <c:pt idx="78">
                  <c:v>15.2437877902388</c:v>
                </c:pt>
                <c:pt idx="79">
                  <c:v>14.9577496828857</c:v>
                </c:pt>
                <c:pt idx="80">
                  <c:v>14.6528609276557</c:v>
                </c:pt>
                <c:pt idx="81">
                  <c:v>14.3294502787687</c:v>
                </c:pt>
                <c:pt idx="82">
                  <c:v>13.988194935189499</c:v>
                </c:pt>
                <c:pt idx="83">
                  <c:v>13.635909662560501</c:v>
                </c:pt>
                <c:pt idx="84">
                  <c:v>13.273777652065901</c:v>
                </c:pt>
                <c:pt idx="85">
                  <c:v>12.9039446384939</c:v>
                </c:pt>
                <c:pt idx="86">
                  <c:v>12.529309690341799</c:v>
                </c:pt>
                <c:pt idx="87">
                  <c:v>12.150866030843501</c:v>
                </c:pt>
                <c:pt idx="88">
                  <c:v>11.770311174219801</c:v>
                </c:pt>
                <c:pt idx="89">
                  <c:v>11.389562053012799</c:v>
                </c:pt>
                <c:pt idx="90">
                  <c:v>11.0089963042861</c:v>
                </c:pt>
                <c:pt idx="91">
                  <c:v>10.6308164968233</c:v>
                </c:pt>
                <c:pt idx="92">
                  <c:v>10.2558664811054</c:v>
                </c:pt>
                <c:pt idx="93">
                  <c:v>9.8850142641380803</c:v>
                </c:pt>
                <c:pt idx="94">
                  <c:v>9.5190349152183202</c:v>
                </c:pt>
                <c:pt idx="95">
                  <c:v>9.1586159058023302</c:v>
                </c:pt>
                <c:pt idx="96">
                  <c:v>8.9360864504150701</c:v>
                </c:pt>
                <c:pt idx="97">
                  <c:v>8.4557647232169693</c:v>
                </c:pt>
                <c:pt idx="98">
                  <c:v>8.11387620893038</c:v>
                </c:pt>
                <c:pt idx="99">
                  <c:v>7.9013100037491304</c:v>
                </c:pt>
                <c:pt idx="100">
                  <c:v>7.5719268563244597</c:v>
                </c:pt>
                <c:pt idx="101">
                  <c:v>7.2502243435848497</c:v>
                </c:pt>
                <c:pt idx="102">
                  <c:v>6.9372588377029603</c:v>
                </c:pt>
                <c:pt idx="103">
                  <c:v>6.6317098756263198</c:v>
                </c:pt>
                <c:pt idx="104">
                  <c:v>6.3372897718352199</c:v>
                </c:pt>
                <c:pt idx="105">
                  <c:v>6.0501732406422999</c:v>
                </c:pt>
                <c:pt idx="106">
                  <c:v>5.7726565182132896</c:v>
                </c:pt>
                <c:pt idx="107">
                  <c:v>5.5045323058170696</c:v>
                </c:pt>
                <c:pt idx="108">
                  <c:v>5.2471333298798397</c:v>
                </c:pt>
                <c:pt idx="109">
                  <c:v>4.9967647527040198</c:v>
                </c:pt>
                <c:pt idx="110">
                  <c:v>4.7555762638295596</c:v>
                </c:pt>
                <c:pt idx="111">
                  <c:v>4.5233369144457702</c:v>
                </c:pt>
                <c:pt idx="112">
                  <c:v>4.2984730600727703</c:v>
                </c:pt>
                <c:pt idx="113">
                  <c:v>4.0841723687165903</c:v>
                </c:pt>
                <c:pt idx="114">
                  <c:v>3.8781427318373898</c:v>
                </c:pt>
                <c:pt idx="115">
                  <c:v>3.6789442800313199</c:v>
                </c:pt>
                <c:pt idx="116">
                  <c:v>3.4895594708534698</c:v>
                </c:pt>
                <c:pt idx="117">
                  <c:v>3.30657878781961</c:v>
                </c:pt>
                <c:pt idx="118">
                  <c:v>3.1328767757141298</c:v>
                </c:pt>
                <c:pt idx="119">
                  <c:v>3.0166562417056002</c:v>
                </c:pt>
                <c:pt idx="120">
                  <c:v>2.8049923365645499</c:v>
                </c:pt>
                <c:pt idx="121">
                  <c:v>2.6982413887354899</c:v>
                </c:pt>
                <c:pt idx="122">
                  <c:v>2.5058614604956202</c:v>
                </c:pt>
                <c:pt idx="123">
                  <c:v>2.4083804182259301</c:v>
                </c:pt>
                <c:pt idx="124">
                  <c:v>2.2736662813092798</c:v>
                </c:pt>
                <c:pt idx="125">
                  <c:v>2.1450012939394698</c:v>
                </c:pt>
                <c:pt idx="126">
                  <c:v>2.0214977326768899</c:v>
                </c:pt>
                <c:pt idx="127" formatCode="0.00E+00">
                  <c:v>1.9052678103849601</c:v>
                </c:pt>
                <c:pt idx="128" formatCode="0.00E+00">
                  <c:v>1.7946862627637901</c:v>
                </c:pt>
                <c:pt idx="129" formatCode="0.00E+00">
                  <c:v>1.688679240863</c:v>
                </c:pt>
                <c:pt idx="130" formatCode="0.00E+00">
                  <c:v>1.58910934157831</c:v>
                </c:pt>
                <c:pt idx="131" formatCode="0.00E+00">
                  <c:v>1.4937140818914301</c:v>
                </c:pt>
                <c:pt idx="132" formatCode="0.00E+00">
                  <c:v>1.4042203332126599</c:v>
                </c:pt>
                <c:pt idx="133" formatCode="0.00E+00">
                  <c:v>1.31855379560078</c:v>
                </c:pt>
                <c:pt idx="134" formatCode="0.00E+00">
                  <c:v>1.23828962326609</c:v>
                </c:pt>
                <c:pt idx="135" formatCode="0.00E+00">
                  <c:v>1.16152962900766</c:v>
                </c:pt>
                <c:pt idx="136" formatCode="0.00E+00">
                  <c:v>1.08904749359402</c:v>
                </c:pt>
                <c:pt idx="137" formatCode="0.00E+00">
                  <c:v>1.02124252379171</c:v>
                </c:pt>
                <c:pt idx="138" formatCode="0.00E+00">
                  <c:v>0.95648100971724404</c:v>
                </c:pt>
                <c:pt idx="139" formatCode="0.00E+00">
                  <c:v>0.89542585186037804</c:v>
                </c:pt>
                <c:pt idx="140" formatCode="0.00E+00">
                  <c:v>0.83841741254254798</c:v>
                </c:pt>
                <c:pt idx="141" formatCode="0.00E+00">
                  <c:v>0.78404380588846501</c:v>
                </c:pt>
                <c:pt idx="142" formatCode="0.00E+00">
                  <c:v>0.73310581132279595</c:v>
                </c:pt>
                <c:pt idx="143" formatCode="0.00E+00">
                  <c:v>0.68533352398681302</c:v>
                </c:pt>
                <c:pt idx="144" formatCode="0.00E+00">
                  <c:v>0.64049951285602202</c:v>
                </c:pt>
                <c:pt idx="145" formatCode="0.00E+00">
                  <c:v>0.59880889638888002</c:v>
                </c:pt>
                <c:pt idx="146" formatCode="0.00E+00">
                  <c:v>0.55915644475812898</c:v>
                </c:pt>
                <c:pt idx="147" formatCode="0.00E+00">
                  <c:v>0.52192234196083398</c:v>
                </c:pt>
                <c:pt idx="148" formatCode="0.00E+00">
                  <c:v>0.48694829312277899</c:v>
                </c:pt>
                <c:pt idx="149" formatCode="0.00E+00">
                  <c:v>0.45409671216109998</c:v>
                </c:pt>
                <c:pt idx="150" formatCode="0.00E+00">
                  <c:v>0.42324215028214002</c:v>
                </c:pt>
                <c:pt idx="151" formatCode="0.00E+00">
                  <c:v>1.5236682684389999</c:v>
                </c:pt>
                <c:pt idx="152" formatCode="0.00E+00">
                  <c:v>2.4348875250551498</c:v>
                </c:pt>
                <c:pt idx="153" formatCode="0.00E+00">
                  <c:v>3.2683116972184401</c:v>
                </c:pt>
                <c:pt idx="154" formatCode="0.00E+00">
                  <c:v>4.0923505940288196</c:v>
                </c:pt>
                <c:pt idx="155" formatCode="0.00E+00">
                  <c:v>4.6894556071803999</c:v>
                </c:pt>
                <c:pt idx="156" formatCode="0.00E+00">
                  <c:v>5.2248983879873299</c:v>
                </c:pt>
                <c:pt idx="157" formatCode="0.00E+00">
                  <c:v>5.7191081383329099</c:v>
                </c:pt>
                <c:pt idx="158" formatCode="0.00E+00">
                  <c:v>6.1559140538104202</c:v>
                </c:pt>
                <c:pt idx="159" formatCode="0.00E+00">
                  <c:v>6.5623326655618799</c:v>
                </c:pt>
                <c:pt idx="160" formatCode="0.00E+00">
                  <c:v>6.9347042019818304</c:v>
                </c:pt>
                <c:pt idx="161" formatCode="0.00E+00">
                  <c:v>7.2772930907876301</c:v>
                </c:pt>
                <c:pt idx="162" formatCode="0.00E+00">
                  <c:v>7.5833548706560396</c:v>
                </c:pt>
                <c:pt idx="163" formatCode="0.00E+00">
                  <c:v>7.8734548871464503</c:v>
                </c:pt>
                <c:pt idx="164" formatCode="0.00E+00">
                  <c:v>8.14329906346393</c:v>
                </c:pt>
                <c:pt idx="165" formatCode="0.00E+00">
                  <c:v>8.3948667743065997</c:v>
                </c:pt>
                <c:pt idx="166" formatCode="0.00E+00">
                  <c:v>8.6204100923163196</c:v>
                </c:pt>
                <c:pt idx="167" formatCode="0.00E+00">
                  <c:v>8.8371718107451809</c:v>
                </c:pt>
                <c:pt idx="168" formatCode="0.00E+00">
                  <c:v>9.0409333497927609</c:v>
                </c:pt>
                <c:pt idx="169" formatCode="0.00E+00">
                  <c:v>9.2237219781164104</c:v>
                </c:pt>
                <c:pt idx="170" formatCode="0.00E+00">
                  <c:v>9.4011186662837396</c:v>
                </c:pt>
                <c:pt idx="171" formatCode="0.00E+00">
                  <c:v>9.5690614955728606</c:v>
                </c:pt>
                <c:pt idx="172" formatCode="0.00E+00">
                  <c:v>9.7194635301972099</c:v>
                </c:pt>
                <c:pt idx="173" formatCode="0.00E+00">
                  <c:v>9.86676018637068</c:v>
                </c:pt>
                <c:pt idx="174" formatCode="0.00E+00">
                  <c:v>10.0070219192651</c:v>
                </c:pt>
                <c:pt idx="175" formatCode="0.00E+00">
                  <c:v>10.1321158339947</c:v>
                </c:pt>
                <c:pt idx="176" formatCode="0.00E+00">
                  <c:v>10.255673996133</c:v>
                </c:pt>
                <c:pt idx="177" formatCode="0.00E+00">
                  <c:v>10.3738950034127</c:v>
                </c:pt>
                <c:pt idx="178" formatCode="0.00E+00">
                  <c:v>10.4786492350727</c:v>
                </c:pt>
                <c:pt idx="179" formatCode="0.00E+00">
                  <c:v>10.5829844669504</c:v>
                </c:pt>
                <c:pt idx="180" formatCode="0.00E+00">
                  <c:v>10.675073623344501</c:v>
                </c:pt>
                <c:pt idx="181" formatCode="0.00E+00">
                  <c:v>10.7675184802393</c:v>
                </c:pt>
                <c:pt idx="182" formatCode="0.00E+00">
                  <c:v>10.848678533515599</c:v>
                </c:pt>
                <c:pt idx="183" formatCode="0.00E+00">
                  <c:v>10.9308198641159</c:v>
                </c:pt>
                <c:pt idx="184" formatCode="0.00E+00">
                  <c:v>11.0024708866772</c:v>
                </c:pt>
                <c:pt idx="185" formatCode="0.00E+00">
                  <c:v>11.0756149442291</c:v>
                </c:pt>
                <c:pt idx="186" formatCode="0.00E+00">
                  <c:v>11.1389341486801</c:v>
                </c:pt>
                <c:pt idx="187" formatCode="0.00E+00">
                  <c:v>11.2041692245826</c:v>
                </c:pt>
                <c:pt idx="188" formatCode="0.00E+00">
                  <c:v>11.2601429708868</c:v>
                </c:pt>
                <c:pt idx="189" formatCode="0.00E+00">
                  <c:v>11.318384239059</c:v>
                </c:pt>
                <c:pt idx="190" formatCode="0.00E+00">
                  <c:v>11.3678453686548</c:v>
                </c:pt>
                <c:pt idx="191" formatCode="0.00E+00">
                  <c:v>11.419867210139801</c:v>
                </c:pt>
                <c:pt idx="192" formatCode="0.00E+00">
                  <c:v>11.463522193992301</c:v>
                </c:pt>
                <c:pt idx="193" formatCode="0.00E+00">
                  <c:v>11.5099819433335</c:v>
                </c:pt>
                <c:pt idx="194" formatCode="0.00E+00">
                  <c:v>11.548431141882</c:v>
                </c:pt>
                <c:pt idx="195" formatCode="0.00E+00">
                  <c:v>11.589887102591</c:v>
                </c:pt>
                <c:pt idx="196" formatCode="0.00E+00">
                  <c:v>11.6236404750438</c:v>
                </c:pt>
                <c:pt idx="197" formatCode="0.00E+00">
                  <c:v>11.6605661848475</c:v>
                </c:pt>
                <c:pt idx="198" formatCode="0.00E+00">
                  <c:v>11.690056039019399</c:v>
                </c:pt>
                <c:pt idx="199" formatCode="0.00E+00">
                  <c:v>11.7228521037352</c:v>
                </c:pt>
                <c:pt idx="200" formatCode="0.00E+00">
                  <c:v>11.748443918025</c:v>
                </c:pt>
                <c:pt idx="201" formatCode="0.00E+00">
                  <c:v>11.777448245197601</c:v>
                </c:pt>
                <c:pt idx="202" formatCode="0.00E+00">
                  <c:v>11.7994501901233</c:v>
                </c:pt>
                <c:pt idx="203" formatCode="0.00E+00">
                  <c:v>11.824947108352401</c:v>
                </c:pt>
                <c:pt idx="204" formatCode="0.00E+00">
                  <c:v>11.8436186159695</c:v>
                </c:pt>
                <c:pt idx="205" formatCode="0.00E+00">
                  <c:v>11.865847133629201</c:v>
                </c:pt>
                <c:pt idx="206" formatCode="0.00E+00">
                  <c:v>11.881406681612701</c:v>
                </c:pt>
                <c:pt idx="207" formatCode="0.00E+00">
                  <c:v>11.900567993144801</c:v>
                </c:pt>
                <c:pt idx="208" formatCode="0.00E+00">
                  <c:v>11.913200162243101</c:v>
                </c:pt>
                <c:pt idx="209" formatCode="0.00E+00">
                  <c:v>11.929464428747201</c:v>
                </c:pt>
                <c:pt idx="210" formatCode="0.00E+00">
                  <c:v>11.9393262372283</c:v>
                </c:pt>
                <c:pt idx="211" formatCode="0.00E+00">
                  <c:v>11.9528386316597</c:v>
                </c:pt>
                <c:pt idx="212" formatCode="0.00E+00">
                  <c:v>11.9600651313607</c:v>
                </c:pt>
                <c:pt idx="213" formatCode="0.00E+00">
                  <c:v>11.9709511318325</c:v>
                </c:pt>
                <c:pt idx="214" formatCode="0.00E+00">
                  <c:v>11.975660253985</c:v>
                </c:pt>
                <c:pt idx="215" formatCode="0.00E+00">
                  <c:v>11.984030179337299</c:v>
                </c:pt>
                <c:pt idx="216" formatCode="0.00E+00">
                  <c:v>11.9863268341325</c:v>
                </c:pt>
                <c:pt idx="217" formatCode="0.00E+00">
                  <c:v>11.9922796350344</c:v>
                </c:pt>
                <c:pt idx="218" formatCode="0.00E+00">
                  <c:v>11.992259089427501</c:v>
                </c:pt>
                <c:pt idx="219" formatCode="0.00E+00">
                  <c:v>11.995885429456701</c:v>
                </c:pt>
                <c:pt idx="220" formatCode="0.00E+00">
                  <c:v>11.993636007919701</c:v>
                </c:pt>
                <c:pt idx="221" formatCode="0.00E+00">
                  <c:v>11.995020688214201</c:v>
                </c:pt>
                <c:pt idx="222" formatCode="0.00E+00">
                  <c:v>11.990625857964099</c:v>
                </c:pt>
                <c:pt idx="223" formatCode="0.00E+00">
                  <c:v>11.989849653852</c:v>
                </c:pt>
                <c:pt idx="224" formatCode="0.00E+00">
                  <c:v>11.983389567978801</c:v>
                </c:pt>
                <c:pt idx="225" formatCode="0.00E+00">
                  <c:v>11.9805305555007</c:v>
                </c:pt>
                <c:pt idx="226" formatCode="0.00E+00">
                  <c:v>11.979083141608699</c:v>
                </c:pt>
                <c:pt idx="227" formatCode="0.00E+00">
                  <c:v>11.971584665203499</c:v>
                </c:pt>
                <c:pt idx="228" formatCode="0.00E+00">
                  <c:v>11.967341568623601</c:v>
                </c:pt>
                <c:pt idx="229" formatCode="0.00E+00">
                  <c:v>11.957313180260099</c:v>
                </c:pt>
                <c:pt idx="230" formatCode="0.00E+00">
                  <c:v>11.9506070187002</c:v>
                </c:pt>
                <c:pt idx="231" formatCode="0.00E+00">
                  <c:v>11.938306266930001</c:v>
                </c:pt>
                <c:pt idx="232" formatCode="0.00E+00">
                  <c:v>11.9293709313776</c:v>
                </c:pt>
                <c:pt idx="233" formatCode="0.00E+00">
                  <c:v>11.921860772709399</c:v>
                </c:pt>
                <c:pt idx="234" formatCode="0.00E+00">
                  <c:v>11.9084837934282</c:v>
                </c:pt>
                <c:pt idx="235" formatCode="0.00E+00">
                  <c:v>11.898183873269399</c:v>
                </c:pt>
                <c:pt idx="236" formatCode="0.00E+00">
                  <c:v>11.889130891464401</c:v>
                </c:pt>
                <c:pt idx="237" formatCode="0.00E+00">
                  <c:v>11.8741223242257</c:v>
                </c:pt>
                <c:pt idx="238" formatCode="0.00E+00">
                  <c:v>11.8619978197472</c:v>
                </c:pt>
                <c:pt idx="239" formatCode="0.00E+00">
                  <c:v>11.844292563744199</c:v>
                </c:pt>
                <c:pt idx="240" formatCode="0.00E+00">
                  <c:v>11.829609575353899</c:v>
                </c:pt>
                <c:pt idx="241" formatCode="0.00E+00">
                  <c:v>11.8163013714413</c:v>
                </c:pt>
                <c:pt idx="242" formatCode="0.00E+00">
                  <c:v>11.797283652301299</c:v>
                </c:pt>
                <c:pt idx="243" formatCode="0.00E+00">
                  <c:v>11.781090807968299</c:v>
                </c:pt>
                <c:pt idx="244" formatCode="0.00E+00">
                  <c:v>11.7661863412633</c:v>
                </c:pt>
                <c:pt idx="245" formatCode="0.00E+00">
                  <c:v>11.745569476167001</c:v>
                </c:pt>
                <c:pt idx="246" formatCode="0.00E+00">
                  <c:v>11.727637684682801</c:v>
                </c:pt>
                <c:pt idx="247" formatCode="0.00E+00">
                  <c:v>11.7109653220281</c:v>
                </c:pt>
                <c:pt idx="248" formatCode="0.00E+00">
                  <c:v>11.695193904051999</c:v>
                </c:pt>
                <c:pt idx="249" formatCode="0.00E+00">
                  <c:v>11.6734887888292</c:v>
                </c:pt>
                <c:pt idx="250" formatCode="0.00E+00">
                  <c:v>11.654133750662099</c:v>
                </c:pt>
                <c:pt idx="251" formatCode="0.00E+00">
                  <c:v>11.635851867878699</c:v>
                </c:pt>
                <c:pt idx="252" formatCode="0.00E+00">
                  <c:v>11.6183244632539</c:v>
                </c:pt>
                <c:pt idx="253" formatCode="0.00E+00">
                  <c:v>11.594831253891501</c:v>
                </c:pt>
                <c:pt idx="254" formatCode="0.00E+00">
                  <c:v>11.573480617729301</c:v>
                </c:pt>
                <c:pt idx="255" formatCode="0.00E+00">
                  <c:v>11.5531440853168</c:v>
                </c:pt>
                <c:pt idx="256" formatCode="0.00E+00">
                  <c:v>11.5335236175454</c:v>
                </c:pt>
                <c:pt idx="257" formatCode="0.00E+00">
                  <c:v>11.5080052185659</c:v>
                </c:pt>
                <c:pt idx="258" formatCode="0.00E+00">
                  <c:v>11.484488212692201</c:v>
                </c:pt>
                <c:pt idx="259" formatCode="0.00E+00">
                  <c:v>11.4619919004513</c:v>
                </c:pt>
                <c:pt idx="260" formatCode="0.00E+00">
                  <c:v>11.440228209494601</c:v>
                </c:pt>
                <c:pt idx="261" formatCode="0.00E+00">
                  <c:v>11.4180143638884</c:v>
                </c:pt>
                <c:pt idx="262" formatCode="0.00E+00">
                  <c:v>11.3947605282374</c:v>
                </c:pt>
                <c:pt idx="263" formatCode="0.00E+00">
                  <c:v>11.363823336433599</c:v>
                </c:pt>
                <c:pt idx="264" formatCode="0.00E+00">
                  <c:v>11.3326139719659</c:v>
                </c:pt>
                <c:pt idx="265" formatCode="0.00E+00">
                  <c:v>11.300259608589601</c:v>
                </c:pt>
                <c:pt idx="266" formatCode="0.00E+00">
                  <c:v>11.2664802308951</c:v>
                </c:pt>
                <c:pt idx="267" formatCode="0.00E+00">
                  <c:v>11.2311154540707</c:v>
                </c:pt>
                <c:pt idx="268" formatCode="0.00E+00">
                  <c:v>11.194077445681099</c:v>
                </c:pt>
                <c:pt idx="269" formatCode="0.00E+00">
                  <c:v>11.155336616111301</c:v>
                </c:pt>
                <c:pt idx="270" formatCode="0.00E+00">
                  <c:v>11.114909517855599</c:v>
                </c:pt>
                <c:pt idx="271" formatCode="0.00E+00">
                  <c:v>11.0728484216922</c:v>
                </c:pt>
                <c:pt idx="272" formatCode="0.00E+00">
                  <c:v>11.029232373612199</c:v>
                </c:pt>
                <c:pt idx="273" formatCode="0.00E+00">
                  <c:v>10.9841595642686</c:v>
                </c:pt>
                <c:pt idx="274" formatCode="0.00E+00">
                  <c:v>10.937740863964301</c:v>
                </c:pt>
                <c:pt idx="275" formatCode="0.00E+00">
                  <c:v>10.8900943941166</c:v>
                </c:pt>
                <c:pt idx="276" formatCode="0.00E+00">
                  <c:v>10.841341021056101</c:v>
                </c:pt>
                <c:pt idx="277" formatCode="0.00E+00">
                  <c:v>10.791600670332301</c:v>
                </c:pt>
                <c:pt idx="278" formatCode="0.00E+00">
                  <c:v>10.740989369794701</c:v>
                </c:pt>
                <c:pt idx="279" formatCode="0.00E+00">
                  <c:v>10.689616938031101</c:v>
                </c:pt>
                <c:pt idx="280" formatCode="0.00E+00">
                  <c:v>10.637585241635101</c:v>
                </c:pt>
                <c:pt idx="281" formatCode="0.00E+00">
                  <c:v>10.584986950627099</c:v>
                </c:pt>
                <c:pt idx="282" formatCode="0.00E+00">
                  <c:v>10.531904726457199</c:v>
                </c:pt>
                <c:pt idx="283" formatCode="0.00E+00">
                  <c:v>10.4784107816374</c:v>
                </c:pt>
                <c:pt idx="284" formatCode="0.00E+00">
                  <c:v>10.424566754382299</c:v>
                </c:pt>
                <c:pt idx="285" formatCode="0.00E+00">
                  <c:v>10.3755093969512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4D-4317-847A-CCD65AE50A46}"/>
            </c:ext>
          </c:extLst>
        </c:ser>
        <c:ser>
          <c:idx val="2"/>
          <c:order val="2"/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xVal>
            <c:numRef>
              <c:f>'fig2'!$B$6:$B$291</c:f>
              <c:numCache>
                <c:formatCode>General</c:formatCode>
                <c:ptCount val="28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  <c:pt idx="36">
                  <c:v>2051</c:v>
                </c:pt>
                <c:pt idx="37">
                  <c:v>2052</c:v>
                </c:pt>
                <c:pt idx="38">
                  <c:v>2053</c:v>
                </c:pt>
                <c:pt idx="39">
                  <c:v>2054</c:v>
                </c:pt>
                <c:pt idx="40">
                  <c:v>2055</c:v>
                </c:pt>
                <c:pt idx="41">
                  <c:v>2056</c:v>
                </c:pt>
                <c:pt idx="42">
                  <c:v>2057</c:v>
                </c:pt>
                <c:pt idx="43">
                  <c:v>2058</c:v>
                </c:pt>
                <c:pt idx="44">
                  <c:v>2059</c:v>
                </c:pt>
                <c:pt idx="45">
                  <c:v>2060</c:v>
                </c:pt>
                <c:pt idx="46">
                  <c:v>2061</c:v>
                </c:pt>
                <c:pt idx="47">
                  <c:v>2062</c:v>
                </c:pt>
                <c:pt idx="48">
                  <c:v>2063</c:v>
                </c:pt>
                <c:pt idx="49">
                  <c:v>2064</c:v>
                </c:pt>
                <c:pt idx="50">
                  <c:v>2065</c:v>
                </c:pt>
                <c:pt idx="51">
                  <c:v>2066</c:v>
                </c:pt>
                <c:pt idx="52">
                  <c:v>2067</c:v>
                </c:pt>
                <c:pt idx="53">
                  <c:v>2068</c:v>
                </c:pt>
                <c:pt idx="54">
                  <c:v>2069</c:v>
                </c:pt>
                <c:pt idx="55">
                  <c:v>2070</c:v>
                </c:pt>
                <c:pt idx="56">
                  <c:v>2071</c:v>
                </c:pt>
                <c:pt idx="57">
                  <c:v>2072</c:v>
                </c:pt>
                <c:pt idx="58">
                  <c:v>2073</c:v>
                </c:pt>
                <c:pt idx="59">
                  <c:v>2074</c:v>
                </c:pt>
                <c:pt idx="60">
                  <c:v>2075</c:v>
                </c:pt>
                <c:pt idx="61">
                  <c:v>2076</c:v>
                </c:pt>
                <c:pt idx="62">
                  <c:v>2077</c:v>
                </c:pt>
                <c:pt idx="63">
                  <c:v>2078</c:v>
                </c:pt>
                <c:pt idx="64">
                  <c:v>2079</c:v>
                </c:pt>
                <c:pt idx="65">
                  <c:v>2080</c:v>
                </c:pt>
                <c:pt idx="66">
                  <c:v>2081</c:v>
                </c:pt>
                <c:pt idx="67">
                  <c:v>2082</c:v>
                </c:pt>
                <c:pt idx="68">
                  <c:v>2083</c:v>
                </c:pt>
                <c:pt idx="69">
                  <c:v>2084</c:v>
                </c:pt>
                <c:pt idx="70">
                  <c:v>2085</c:v>
                </c:pt>
                <c:pt idx="71">
                  <c:v>2086</c:v>
                </c:pt>
                <c:pt idx="72">
                  <c:v>2087</c:v>
                </c:pt>
                <c:pt idx="73">
                  <c:v>2088</c:v>
                </c:pt>
                <c:pt idx="74">
                  <c:v>2089</c:v>
                </c:pt>
                <c:pt idx="75">
                  <c:v>2090</c:v>
                </c:pt>
                <c:pt idx="76">
                  <c:v>2091</c:v>
                </c:pt>
                <c:pt idx="77">
                  <c:v>2092</c:v>
                </c:pt>
                <c:pt idx="78">
                  <c:v>2093</c:v>
                </c:pt>
                <c:pt idx="79">
                  <c:v>2094</c:v>
                </c:pt>
                <c:pt idx="80">
                  <c:v>2095</c:v>
                </c:pt>
                <c:pt idx="81">
                  <c:v>2096</c:v>
                </c:pt>
                <c:pt idx="82">
                  <c:v>2097</c:v>
                </c:pt>
                <c:pt idx="83">
                  <c:v>2098</c:v>
                </c:pt>
                <c:pt idx="84">
                  <c:v>2099</c:v>
                </c:pt>
                <c:pt idx="85">
                  <c:v>2100</c:v>
                </c:pt>
                <c:pt idx="86">
                  <c:v>2101</c:v>
                </c:pt>
                <c:pt idx="87">
                  <c:v>2102</c:v>
                </c:pt>
                <c:pt idx="88">
                  <c:v>2103</c:v>
                </c:pt>
                <c:pt idx="89">
                  <c:v>2104</c:v>
                </c:pt>
                <c:pt idx="90">
                  <c:v>2105</c:v>
                </c:pt>
                <c:pt idx="91">
                  <c:v>2106</c:v>
                </c:pt>
                <c:pt idx="92">
                  <c:v>2107</c:v>
                </c:pt>
                <c:pt idx="93">
                  <c:v>2108</c:v>
                </c:pt>
                <c:pt idx="94">
                  <c:v>2109</c:v>
                </c:pt>
                <c:pt idx="95">
                  <c:v>2110</c:v>
                </c:pt>
                <c:pt idx="96">
                  <c:v>2111</c:v>
                </c:pt>
                <c:pt idx="97">
                  <c:v>2112</c:v>
                </c:pt>
                <c:pt idx="98">
                  <c:v>2113</c:v>
                </c:pt>
                <c:pt idx="99">
                  <c:v>2114</c:v>
                </c:pt>
                <c:pt idx="100">
                  <c:v>2115</c:v>
                </c:pt>
                <c:pt idx="101">
                  <c:v>2116</c:v>
                </c:pt>
                <c:pt idx="102">
                  <c:v>2117</c:v>
                </c:pt>
                <c:pt idx="103">
                  <c:v>2118</c:v>
                </c:pt>
                <c:pt idx="104">
                  <c:v>2119</c:v>
                </c:pt>
                <c:pt idx="105">
                  <c:v>2120</c:v>
                </c:pt>
                <c:pt idx="106">
                  <c:v>2121</c:v>
                </c:pt>
                <c:pt idx="107">
                  <c:v>2122</c:v>
                </c:pt>
                <c:pt idx="108">
                  <c:v>2123</c:v>
                </c:pt>
                <c:pt idx="109">
                  <c:v>2124</c:v>
                </c:pt>
                <c:pt idx="110">
                  <c:v>2125</c:v>
                </c:pt>
                <c:pt idx="111">
                  <c:v>2126</c:v>
                </c:pt>
                <c:pt idx="112">
                  <c:v>2127</c:v>
                </c:pt>
                <c:pt idx="113">
                  <c:v>2128</c:v>
                </c:pt>
                <c:pt idx="114">
                  <c:v>2129</c:v>
                </c:pt>
                <c:pt idx="115">
                  <c:v>2130</c:v>
                </c:pt>
                <c:pt idx="116">
                  <c:v>2131</c:v>
                </c:pt>
                <c:pt idx="117">
                  <c:v>2132</c:v>
                </c:pt>
                <c:pt idx="118">
                  <c:v>2133</c:v>
                </c:pt>
                <c:pt idx="119">
                  <c:v>2134</c:v>
                </c:pt>
                <c:pt idx="120">
                  <c:v>2135</c:v>
                </c:pt>
                <c:pt idx="121">
                  <c:v>2136</c:v>
                </c:pt>
                <c:pt idx="122">
                  <c:v>2137</c:v>
                </c:pt>
                <c:pt idx="123">
                  <c:v>2138</c:v>
                </c:pt>
                <c:pt idx="124">
                  <c:v>2139</c:v>
                </c:pt>
                <c:pt idx="125">
                  <c:v>2140</c:v>
                </c:pt>
                <c:pt idx="126">
                  <c:v>2141</c:v>
                </c:pt>
                <c:pt idx="127">
                  <c:v>2142</c:v>
                </c:pt>
                <c:pt idx="128">
                  <c:v>2143</c:v>
                </c:pt>
                <c:pt idx="129">
                  <c:v>2144</c:v>
                </c:pt>
                <c:pt idx="130">
                  <c:v>2145</c:v>
                </c:pt>
                <c:pt idx="131">
                  <c:v>2146</c:v>
                </c:pt>
                <c:pt idx="132">
                  <c:v>2147</c:v>
                </c:pt>
                <c:pt idx="133">
                  <c:v>2148</c:v>
                </c:pt>
                <c:pt idx="134">
                  <c:v>2149</c:v>
                </c:pt>
                <c:pt idx="135">
                  <c:v>2150</c:v>
                </c:pt>
                <c:pt idx="136">
                  <c:v>2151</c:v>
                </c:pt>
                <c:pt idx="137">
                  <c:v>2152</c:v>
                </c:pt>
                <c:pt idx="138">
                  <c:v>2153</c:v>
                </c:pt>
                <c:pt idx="139">
                  <c:v>2154</c:v>
                </c:pt>
                <c:pt idx="140">
                  <c:v>2155</c:v>
                </c:pt>
                <c:pt idx="141">
                  <c:v>2156</c:v>
                </c:pt>
                <c:pt idx="142">
                  <c:v>2157</c:v>
                </c:pt>
                <c:pt idx="143">
                  <c:v>2158</c:v>
                </c:pt>
                <c:pt idx="144">
                  <c:v>2159</c:v>
                </c:pt>
                <c:pt idx="145">
                  <c:v>2160</c:v>
                </c:pt>
                <c:pt idx="146">
                  <c:v>2161</c:v>
                </c:pt>
                <c:pt idx="147">
                  <c:v>2162</c:v>
                </c:pt>
                <c:pt idx="148">
                  <c:v>2163</c:v>
                </c:pt>
                <c:pt idx="149">
                  <c:v>2164</c:v>
                </c:pt>
                <c:pt idx="150">
                  <c:v>2165</c:v>
                </c:pt>
                <c:pt idx="151">
                  <c:v>2166</c:v>
                </c:pt>
                <c:pt idx="152">
                  <c:v>2167</c:v>
                </c:pt>
                <c:pt idx="153">
                  <c:v>2168</c:v>
                </c:pt>
                <c:pt idx="154">
                  <c:v>2169</c:v>
                </c:pt>
                <c:pt idx="155">
                  <c:v>2170</c:v>
                </c:pt>
                <c:pt idx="156">
                  <c:v>2171</c:v>
                </c:pt>
                <c:pt idx="157">
                  <c:v>2172</c:v>
                </c:pt>
                <c:pt idx="158">
                  <c:v>2173</c:v>
                </c:pt>
                <c:pt idx="159">
                  <c:v>2174</c:v>
                </c:pt>
                <c:pt idx="160">
                  <c:v>2175</c:v>
                </c:pt>
                <c:pt idx="161">
                  <c:v>2176</c:v>
                </c:pt>
                <c:pt idx="162">
                  <c:v>2177</c:v>
                </c:pt>
                <c:pt idx="163">
                  <c:v>2178</c:v>
                </c:pt>
                <c:pt idx="164">
                  <c:v>2179</c:v>
                </c:pt>
                <c:pt idx="165">
                  <c:v>2180</c:v>
                </c:pt>
                <c:pt idx="166">
                  <c:v>2181</c:v>
                </c:pt>
                <c:pt idx="167">
                  <c:v>2182</c:v>
                </c:pt>
                <c:pt idx="168">
                  <c:v>2183</c:v>
                </c:pt>
                <c:pt idx="169">
                  <c:v>2184</c:v>
                </c:pt>
                <c:pt idx="170">
                  <c:v>2185</c:v>
                </c:pt>
                <c:pt idx="171">
                  <c:v>2186</c:v>
                </c:pt>
                <c:pt idx="172">
                  <c:v>2187</c:v>
                </c:pt>
                <c:pt idx="173">
                  <c:v>2188</c:v>
                </c:pt>
                <c:pt idx="174">
                  <c:v>2189</c:v>
                </c:pt>
                <c:pt idx="175">
                  <c:v>2190</c:v>
                </c:pt>
                <c:pt idx="176">
                  <c:v>2191</c:v>
                </c:pt>
                <c:pt idx="177">
                  <c:v>2192</c:v>
                </c:pt>
                <c:pt idx="178">
                  <c:v>2193</c:v>
                </c:pt>
                <c:pt idx="179">
                  <c:v>2194</c:v>
                </c:pt>
                <c:pt idx="180">
                  <c:v>2195</c:v>
                </c:pt>
                <c:pt idx="181">
                  <c:v>2196</c:v>
                </c:pt>
                <c:pt idx="182">
                  <c:v>2197</c:v>
                </c:pt>
                <c:pt idx="183">
                  <c:v>2198</c:v>
                </c:pt>
                <c:pt idx="184">
                  <c:v>2199</c:v>
                </c:pt>
                <c:pt idx="185">
                  <c:v>2200</c:v>
                </c:pt>
                <c:pt idx="186">
                  <c:v>2201</c:v>
                </c:pt>
                <c:pt idx="187">
                  <c:v>2202</c:v>
                </c:pt>
                <c:pt idx="188">
                  <c:v>2203</c:v>
                </c:pt>
                <c:pt idx="189">
                  <c:v>2204</c:v>
                </c:pt>
                <c:pt idx="190">
                  <c:v>2205</c:v>
                </c:pt>
                <c:pt idx="191">
                  <c:v>2206</c:v>
                </c:pt>
                <c:pt idx="192">
                  <c:v>2207</c:v>
                </c:pt>
                <c:pt idx="193">
                  <c:v>2208</c:v>
                </c:pt>
                <c:pt idx="194">
                  <c:v>2209</c:v>
                </c:pt>
                <c:pt idx="195">
                  <c:v>2210</c:v>
                </c:pt>
                <c:pt idx="196">
                  <c:v>2211</c:v>
                </c:pt>
                <c:pt idx="197">
                  <c:v>2212</c:v>
                </c:pt>
                <c:pt idx="198">
                  <c:v>2213</c:v>
                </c:pt>
                <c:pt idx="199">
                  <c:v>2214</c:v>
                </c:pt>
                <c:pt idx="200">
                  <c:v>2215</c:v>
                </c:pt>
                <c:pt idx="201">
                  <c:v>2216</c:v>
                </c:pt>
                <c:pt idx="202">
                  <c:v>2217</c:v>
                </c:pt>
                <c:pt idx="203">
                  <c:v>2218</c:v>
                </c:pt>
                <c:pt idx="204">
                  <c:v>2219</c:v>
                </c:pt>
                <c:pt idx="205">
                  <c:v>2220</c:v>
                </c:pt>
                <c:pt idx="206">
                  <c:v>2221</c:v>
                </c:pt>
                <c:pt idx="207">
                  <c:v>2222</c:v>
                </c:pt>
                <c:pt idx="208">
                  <c:v>2223</c:v>
                </c:pt>
                <c:pt idx="209">
                  <c:v>2224</c:v>
                </c:pt>
                <c:pt idx="210">
                  <c:v>2225</c:v>
                </c:pt>
                <c:pt idx="211">
                  <c:v>2226</c:v>
                </c:pt>
                <c:pt idx="212">
                  <c:v>2227</c:v>
                </c:pt>
                <c:pt idx="213">
                  <c:v>2228</c:v>
                </c:pt>
                <c:pt idx="214">
                  <c:v>2229</c:v>
                </c:pt>
                <c:pt idx="215">
                  <c:v>2230</c:v>
                </c:pt>
                <c:pt idx="216">
                  <c:v>2231</c:v>
                </c:pt>
                <c:pt idx="217">
                  <c:v>2232</c:v>
                </c:pt>
                <c:pt idx="218">
                  <c:v>2233</c:v>
                </c:pt>
                <c:pt idx="219">
                  <c:v>2234</c:v>
                </c:pt>
                <c:pt idx="220">
                  <c:v>2235</c:v>
                </c:pt>
                <c:pt idx="221">
                  <c:v>2236</c:v>
                </c:pt>
                <c:pt idx="222">
                  <c:v>2237</c:v>
                </c:pt>
                <c:pt idx="223">
                  <c:v>2238</c:v>
                </c:pt>
                <c:pt idx="224">
                  <c:v>2239</c:v>
                </c:pt>
                <c:pt idx="225">
                  <c:v>2240</c:v>
                </c:pt>
                <c:pt idx="226">
                  <c:v>2241</c:v>
                </c:pt>
                <c:pt idx="227">
                  <c:v>2242</c:v>
                </c:pt>
                <c:pt idx="228">
                  <c:v>2243</c:v>
                </c:pt>
                <c:pt idx="229">
                  <c:v>2244</c:v>
                </c:pt>
                <c:pt idx="230">
                  <c:v>2245</c:v>
                </c:pt>
                <c:pt idx="231">
                  <c:v>2246</c:v>
                </c:pt>
                <c:pt idx="232">
                  <c:v>2247</c:v>
                </c:pt>
                <c:pt idx="233">
                  <c:v>2248</c:v>
                </c:pt>
                <c:pt idx="234">
                  <c:v>2249</c:v>
                </c:pt>
                <c:pt idx="235">
                  <c:v>2250</c:v>
                </c:pt>
                <c:pt idx="236">
                  <c:v>2251</c:v>
                </c:pt>
                <c:pt idx="237">
                  <c:v>2252</c:v>
                </c:pt>
                <c:pt idx="238">
                  <c:v>2253</c:v>
                </c:pt>
                <c:pt idx="239">
                  <c:v>2254</c:v>
                </c:pt>
                <c:pt idx="240">
                  <c:v>2255</c:v>
                </c:pt>
                <c:pt idx="241">
                  <c:v>2256</c:v>
                </c:pt>
                <c:pt idx="242">
                  <c:v>2257</c:v>
                </c:pt>
                <c:pt idx="243">
                  <c:v>2258</c:v>
                </c:pt>
                <c:pt idx="244">
                  <c:v>2259</c:v>
                </c:pt>
                <c:pt idx="245">
                  <c:v>2260</c:v>
                </c:pt>
                <c:pt idx="246">
                  <c:v>2261</c:v>
                </c:pt>
                <c:pt idx="247">
                  <c:v>2262</c:v>
                </c:pt>
                <c:pt idx="248">
                  <c:v>2263</c:v>
                </c:pt>
                <c:pt idx="249">
                  <c:v>2264</c:v>
                </c:pt>
                <c:pt idx="250">
                  <c:v>2265</c:v>
                </c:pt>
                <c:pt idx="251">
                  <c:v>2266</c:v>
                </c:pt>
                <c:pt idx="252">
                  <c:v>2267</c:v>
                </c:pt>
                <c:pt idx="253">
                  <c:v>2268</c:v>
                </c:pt>
                <c:pt idx="254">
                  <c:v>2269</c:v>
                </c:pt>
                <c:pt idx="255">
                  <c:v>2270</c:v>
                </c:pt>
                <c:pt idx="256">
                  <c:v>2271</c:v>
                </c:pt>
                <c:pt idx="257">
                  <c:v>2272</c:v>
                </c:pt>
                <c:pt idx="258">
                  <c:v>2273</c:v>
                </c:pt>
                <c:pt idx="259">
                  <c:v>2274</c:v>
                </c:pt>
                <c:pt idx="260">
                  <c:v>2275</c:v>
                </c:pt>
                <c:pt idx="261">
                  <c:v>2276</c:v>
                </c:pt>
                <c:pt idx="262">
                  <c:v>2277</c:v>
                </c:pt>
                <c:pt idx="263">
                  <c:v>2278</c:v>
                </c:pt>
                <c:pt idx="264">
                  <c:v>2279</c:v>
                </c:pt>
                <c:pt idx="265">
                  <c:v>2280</c:v>
                </c:pt>
                <c:pt idx="266">
                  <c:v>2281</c:v>
                </c:pt>
                <c:pt idx="267">
                  <c:v>2282</c:v>
                </c:pt>
                <c:pt idx="268">
                  <c:v>2283</c:v>
                </c:pt>
                <c:pt idx="269">
                  <c:v>2284</c:v>
                </c:pt>
                <c:pt idx="270">
                  <c:v>2285</c:v>
                </c:pt>
                <c:pt idx="271">
                  <c:v>2286</c:v>
                </c:pt>
                <c:pt idx="272">
                  <c:v>2287</c:v>
                </c:pt>
                <c:pt idx="273">
                  <c:v>2288</c:v>
                </c:pt>
                <c:pt idx="274">
                  <c:v>2289</c:v>
                </c:pt>
                <c:pt idx="275">
                  <c:v>2290</c:v>
                </c:pt>
                <c:pt idx="276">
                  <c:v>2291</c:v>
                </c:pt>
                <c:pt idx="277">
                  <c:v>2292</c:v>
                </c:pt>
                <c:pt idx="278">
                  <c:v>2293</c:v>
                </c:pt>
                <c:pt idx="279">
                  <c:v>2294</c:v>
                </c:pt>
                <c:pt idx="280">
                  <c:v>2295</c:v>
                </c:pt>
                <c:pt idx="281">
                  <c:v>2296</c:v>
                </c:pt>
                <c:pt idx="282">
                  <c:v>2297</c:v>
                </c:pt>
                <c:pt idx="283">
                  <c:v>2298</c:v>
                </c:pt>
                <c:pt idx="284">
                  <c:v>2299</c:v>
                </c:pt>
                <c:pt idx="285">
                  <c:v>2300</c:v>
                </c:pt>
              </c:numCache>
            </c:numRef>
          </c:xVal>
          <c:yVal>
            <c:numRef>
              <c:f>'fig2'!$BR$6:$BR$291</c:f>
              <c:numCache>
                <c:formatCode>General</c:formatCode>
                <c:ptCount val="286"/>
                <c:pt idx="0">
                  <c:v>35</c:v>
                </c:pt>
                <c:pt idx="1">
                  <c:v>35.4950040703037</c:v>
                </c:pt>
                <c:pt idx="2">
                  <c:v>35.959275660095898</c:v>
                </c:pt>
                <c:pt idx="3">
                  <c:v>36.418720352341701</c:v>
                </c:pt>
                <c:pt idx="4">
                  <c:v>36.875308198926298</c:v>
                </c:pt>
                <c:pt idx="5">
                  <c:v>37.330785728154602</c:v>
                </c:pt>
                <c:pt idx="6">
                  <c:v>37.786662417116801</c:v>
                </c:pt>
                <c:pt idx="7">
                  <c:v>38.244209877193697</c:v>
                </c:pt>
                <c:pt idx="8">
                  <c:v>38.704430739397097</c:v>
                </c:pt>
                <c:pt idx="9">
                  <c:v>39.168075005174501</c:v>
                </c:pt>
                <c:pt idx="10">
                  <c:v>39.6356494346022</c:v>
                </c:pt>
                <c:pt idx="11">
                  <c:v>36.930048071115799</c:v>
                </c:pt>
                <c:pt idx="12">
                  <c:v>33.611121471815203</c:v>
                </c:pt>
                <c:pt idx="13">
                  <c:v>31.0936929126397</c:v>
                </c:pt>
                <c:pt idx="14">
                  <c:v>28.6434373694599</c:v>
                </c:pt>
                <c:pt idx="15">
                  <c:v>25.647277455718299</c:v>
                </c:pt>
                <c:pt idx="16">
                  <c:v>23.284636328639699</c:v>
                </c:pt>
                <c:pt idx="17">
                  <c:v>20.944314935838399</c:v>
                </c:pt>
                <c:pt idx="18">
                  <c:v>18.397062063371699</c:v>
                </c:pt>
                <c:pt idx="19">
                  <c:v>15.7709783166311</c:v>
                </c:pt>
                <c:pt idx="20">
                  <c:v>13.309232474392299</c:v>
                </c:pt>
                <c:pt idx="21">
                  <c:v>11.010575003442201</c:v>
                </c:pt>
                <c:pt idx="22">
                  <c:v>8.8831905769201605</c:v>
                </c:pt>
                <c:pt idx="23">
                  <c:v>7.17207781775911</c:v>
                </c:pt>
                <c:pt idx="24">
                  <c:v>5.3710899637711904</c:v>
                </c:pt>
                <c:pt idx="25">
                  <c:v>3.75601187287111</c:v>
                </c:pt>
                <c:pt idx="26">
                  <c:v>2.4418006076266101</c:v>
                </c:pt>
                <c:pt idx="27">
                  <c:v>1.0709862549107301</c:v>
                </c:pt>
                <c:pt idx="28">
                  <c:v>-2.8877776733722899E-2</c:v>
                </c:pt>
                <c:pt idx="29">
                  <c:v>-1.1563815607130099</c:v>
                </c:pt>
                <c:pt idx="30">
                  <c:v>-2.0064798656462401</c:v>
                </c:pt>
                <c:pt idx="31">
                  <c:v>-2.6863829465360798</c:v>
                </c:pt>
                <c:pt idx="32">
                  <c:v>-3.2864611002672102</c:v>
                </c:pt>
                <c:pt idx="33">
                  <c:v>-3.8228387166939299</c:v>
                </c:pt>
                <c:pt idx="34">
                  <c:v>-4.2841948380339598</c:v>
                </c:pt>
                <c:pt idx="35">
                  <c:v>-4.6906692025368804</c:v>
                </c:pt>
                <c:pt idx="36">
                  <c:v>-5.0554251004831698</c:v>
                </c:pt>
                <c:pt idx="37">
                  <c:v>-5.3750527166130597</c:v>
                </c:pt>
                <c:pt idx="38">
                  <c:v>-5.6633274167150898</c:v>
                </c:pt>
                <c:pt idx="39">
                  <c:v>-5.9153576192866799</c:v>
                </c:pt>
                <c:pt idx="40">
                  <c:v>-6.1355187346952098</c:v>
                </c:pt>
                <c:pt idx="41">
                  <c:v>-6.3282916346659803</c:v>
                </c:pt>
                <c:pt idx="42">
                  <c:v>-6.4963574434250102</c:v>
                </c:pt>
                <c:pt idx="43">
                  <c:v>-6.6515743781281298</c:v>
                </c:pt>
                <c:pt idx="44">
                  <c:v>-6.7878925399536501</c:v>
                </c:pt>
                <c:pt idx="45">
                  <c:v>-6.9077606204805599</c:v>
                </c:pt>
                <c:pt idx="46">
                  <c:v>-7.0203301471542598</c:v>
                </c:pt>
                <c:pt idx="47">
                  <c:v>-7.1215268831935798</c:v>
                </c:pt>
                <c:pt idx="48">
                  <c:v>-7.2102007984468903</c:v>
                </c:pt>
                <c:pt idx="49">
                  <c:v>-7.2977072992015097</c:v>
                </c:pt>
                <c:pt idx="50">
                  <c:v>-7.3767869791993901</c:v>
                </c:pt>
                <c:pt idx="51">
                  <c:v>-7.4486927203709401</c:v>
                </c:pt>
                <c:pt idx="52">
                  <c:v>-7.5146587076748501</c:v>
                </c:pt>
                <c:pt idx="53">
                  <c:v>-7.5758145190724901</c:v>
                </c:pt>
                <c:pt idx="54">
                  <c:v>-7.6394090583895702</c:v>
                </c:pt>
                <c:pt idx="55">
                  <c:v>-7.7015727679414701</c:v>
                </c:pt>
                <c:pt idx="56">
                  <c:v>-7.7587034024318902</c:v>
                </c:pt>
                <c:pt idx="57">
                  <c:v>-7.8158159226538997</c:v>
                </c:pt>
                <c:pt idx="58">
                  <c:v>-7.8691239474406203</c:v>
                </c:pt>
                <c:pt idx="59">
                  <c:v>-7.9299012562588196</c:v>
                </c:pt>
                <c:pt idx="60">
                  <c:v>-7.9896030612165303</c:v>
                </c:pt>
                <c:pt idx="61">
                  <c:v>-8.0484990382240191</c:v>
                </c:pt>
                <c:pt idx="62">
                  <c:v>-8.1069493927820293</c:v>
                </c:pt>
                <c:pt idx="63">
                  <c:v>-8.1653057063735499</c:v>
                </c:pt>
                <c:pt idx="64">
                  <c:v>-8.2238625642349792</c:v>
                </c:pt>
                <c:pt idx="65">
                  <c:v>-8.2828627355268605</c:v>
                </c:pt>
                <c:pt idx="66">
                  <c:v>-8.3425033868477403</c:v>
                </c:pt>
                <c:pt idx="67">
                  <c:v>-8.4093685935822897</c:v>
                </c:pt>
                <c:pt idx="68">
                  <c:v>-8.4791341929950192</c:v>
                </c:pt>
                <c:pt idx="69">
                  <c:v>-8.5402570100876396</c:v>
                </c:pt>
                <c:pt idx="70">
                  <c:v>-8.6089071436918392</c:v>
                </c:pt>
                <c:pt idx="71">
                  <c:v>-8.68077564306898</c:v>
                </c:pt>
                <c:pt idx="72">
                  <c:v>-8.7507805313930795</c:v>
                </c:pt>
                <c:pt idx="73">
                  <c:v>-8.8239523442137102</c:v>
                </c:pt>
                <c:pt idx="74">
                  <c:v>-8.8953406241643496</c:v>
                </c:pt>
                <c:pt idx="75">
                  <c:v>-8.9699921212031608</c:v>
                </c:pt>
                <c:pt idx="76">
                  <c:v>-9.0429413955853803</c:v>
                </c:pt>
                <c:pt idx="77">
                  <c:v>-9.1191928239868805</c:v>
                </c:pt>
                <c:pt idx="78">
                  <c:v>-9.1937831888461705</c:v>
                </c:pt>
                <c:pt idx="79">
                  <c:v>-9.2787486313797807</c:v>
                </c:pt>
                <c:pt idx="80">
                  <c:v>-9.3568568470048206</c:v>
                </c:pt>
                <c:pt idx="81">
                  <c:v>-9.4331797432072708</c:v>
                </c:pt>
                <c:pt idx="82">
                  <c:v>-9.5200371852467907</c:v>
                </c:pt>
                <c:pt idx="83">
                  <c:v>-9.5998849213822108</c:v>
                </c:pt>
                <c:pt idx="84">
                  <c:v>-9.6780234353440804</c:v>
                </c:pt>
                <c:pt idx="85">
                  <c:v>-9.7668797384228103</c:v>
                </c:pt>
                <c:pt idx="86">
                  <c:v>-9.8560633457616706</c:v>
                </c:pt>
                <c:pt idx="87">
                  <c:v>-9.9453914077271808</c:v>
                </c:pt>
                <c:pt idx="88">
                  <c:v>-10.0272006565695</c:v>
                </c:pt>
                <c:pt idx="89">
                  <c:v>-10.107456632386199</c:v>
                </c:pt>
                <c:pt idx="90">
                  <c:v>-10.1988022612032</c:v>
                </c:pt>
                <c:pt idx="91">
                  <c:v>-10.2905683673018</c:v>
                </c:pt>
                <c:pt idx="92">
                  <c:v>-10.382555779755601</c:v>
                </c:pt>
                <c:pt idx="93">
                  <c:v>-10.4747507644084</c:v>
                </c:pt>
                <c:pt idx="94">
                  <c:v>-10.5672007783735</c:v>
                </c:pt>
                <c:pt idx="95">
                  <c:v>-10.6518064378958</c:v>
                </c:pt>
                <c:pt idx="96">
                  <c:v>-10.7351787900219</c:v>
                </c:pt>
                <c:pt idx="97">
                  <c:v>-10.8301560880734</c:v>
                </c:pt>
                <c:pt idx="98">
                  <c:v>-10.925680109396801</c:v>
                </c:pt>
                <c:pt idx="99">
                  <c:v>-11.0215333555191</c:v>
                </c:pt>
                <c:pt idx="100">
                  <c:v>-11.117692206956001</c:v>
                </c:pt>
                <c:pt idx="101">
                  <c:v>-11.2141972599896</c:v>
                </c:pt>
                <c:pt idx="102">
                  <c:v>-11.311087841469</c:v>
                </c:pt>
                <c:pt idx="103">
                  <c:v>-11.408399908182201</c:v>
                </c:pt>
                <c:pt idx="104">
                  <c:v>-11.506165968006099</c:v>
                </c:pt>
                <c:pt idx="105">
                  <c:v>-11.604415393991699</c:v>
                </c:pt>
                <c:pt idx="106">
                  <c:v>-11.7031747321229</c:v>
                </c:pt>
                <c:pt idx="107">
                  <c:v>-11.8024679857599</c:v>
                </c:pt>
                <c:pt idx="108">
                  <c:v>-11.902316876605401</c:v>
                </c:pt>
                <c:pt idx="109">
                  <c:v>-12.002741084294399</c:v>
                </c:pt>
                <c:pt idx="110">
                  <c:v>-12.1037584665076</c:v>
                </c:pt>
                <c:pt idx="111">
                  <c:v>-12.205385261234801</c:v>
                </c:pt>
                <c:pt idx="112">
                  <c:v>-12.307636272566601</c:v>
                </c:pt>
                <c:pt idx="113">
                  <c:v>-12.4105250412026</c:v>
                </c:pt>
                <c:pt idx="114">
                  <c:v>-12.5140640007097</c:v>
                </c:pt>
                <c:pt idx="115">
                  <c:v>-12.6182646204451</c:v>
                </c:pt>
                <c:pt idx="116">
                  <c:v>-12.7231375359646</c:v>
                </c:pt>
                <c:pt idx="117">
                  <c:v>-12.828692667670699</c:v>
                </c:pt>
                <c:pt idx="118">
                  <c:v>-12.934939328400199</c:v>
                </c:pt>
                <c:pt idx="119">
                  <c:v>-13.0418863206145</c:v>
                </c:pt>
                <c:pt idx="120">
                  <c:v>-13.1495420238266</c:v>
                </c:pt>
                <c:pt idx="121">
                  <c:v>-13.2579144728768</c:v>
                </c:pt>
                <c:pt idx="122">
                  <c:v>-13.367011427655999</c:v>
                </c:pt>
                <c:pt idx="123">
                  <c:v>-13.4768404348572</c:v>
                </c:pt>
                <c:pt idx="124">
                  <c:v>-13.587408882328299</c:v>
                </c:pt>
                <c:pt idx="125">
                  <c:v>-13.698724046583999</c:v>
                </c:pt>
                <c:pt idx="126" formatCode="0.00E+00">
                  <c:v>-13.810793134022701</c:v>
                </c:pt>
                <c:pt idx="127" formatCode="0.00E+00">
                  <c:v>-13.923623316381301</c:v>
                </c:pt>
                <c:pt idx="128" formatCode="0.00E+00">
                  <c:v>-14.0372217609434</c:v>
                </c:pt>
                <c:pt idx="129" formatCode="0.00E+00">
                  <c:v>-14.1515956559983</c:v>
                </c:pt>
                <c:pt idx="130" formatCode="0.00E+00">
                  <c:v>-14.2667522320308</c:v>
                </c:pt>
                <c:pt idx="131" formatCode="0.00E+00">
                  <c:v>-14.3826987790973</c:v>
                </c:pt>
                <c:pt idx="132" formatCode="0.00E+00">
                  <c:v>-14.4994426608226</c:v>
                </c:pt>
                <c:pt idx="133" formatCode="0.00E+00">
                  <c:v>-14.6169913254246</c:v>
                </c:pt>
                <c:pt idx="134" formatCode="0.00E+00">
                  <c:v>-14.735352314151299</c:v>
                </c:pt>
                <c:pt idx="135" formatCode="0.00E+00">
                  <c:v>-14.854533267484999</c:v>
                </c:pt>
                <c:pt idx="136" formatCode="0.00E+00">
                  <c:v>-14.9745419294421</c:v>
                </c:pt>
                <c:pt idx="137" formatCode="0.00E+00">
                  <c:v>-15.1069090744116</c:v>
                </c:pt>
                <c:pt idx="138" formatCode="0.00E+00">
                  <c:v>-15.24029175081</c:v>
                </c:pt>
                <c:pt idx="139" formatCode="0.00E+00">
                  <c:v>-15.360865112096301</c:v>
                </c:pt>
                <c:pt idx="140" formatCode="0.00E+00">
                  <c:v>-15.482150176503101</c:v>
                </c:pt>
                <c:pt idx="141" formatCode="0.00E+00">
                  <c:v>-15.6044565030115</c:v>
                </c:pt>
                <c:pt idx="142" formatCode="0.00E+00">
                  <c:v>-15.7278514208059</c:v>
                </c:pt>
                <c:pt idx="143" formatCode="0.00E+00">
                  <c:v>-15.852323440227501</c:v>
                </c:pt>
                <c:pt idx="144" formatCode="0.00E+00">
                  <c:v>-15.977860124291199</c:v>
                </c:pt>
                <c:pt idx="145" formatCode="0.00E+00">
                  <c:v>-16.104450820505001</c:v>
                </c:pt>
                <c:pt idx="146" formatCode="0.00E+00">
                  <c:v>-16.232086981374199</c:v>
                </c:pt>
                <c:pt idx="147" formatCode="0.00E+00">
                  <c:v>-16.360762009323</c:v>
                </c:pt>
                <c:pt idx="148" formatCode="0.00E+00">
                  <c:v>-16.4904710883905</c:v>
                </c:pt>
                <c:pt idx="149" formatCode="0.00E+00">
                  <c:v>-16.633869723716401</c:v>
                </c:pt>
                <c:pt idx="150" formatCode="0.00E+00">
                  <c:v>-16.7779497367906</c:v>
                </c:pt>
                <c:pt idx="151" formatCode="0.00E+00">
                  <c:v>-16.908631421356301</c:v>
                </c:pt>
                <c:pt idx="152" formatCode="0.00E+00">
                  <c:v>-17.040191684523201</c:v>
                </c:pt>
                <c:pt idx="153" formatCode="0.00E+00">
                  <c:v>-17.172949776208601</c:v>
                </c:pt>
                <c:pt idx="154" formatCode="0.00E+00">
                  <c:v>-17.3069696033842</c:v>
                </c:pt>
                <c:pt idx="155" formatCode="0.00E+00">
                  <c:v>-17.442233482416999</c:v>
                </c:pt>
                <c:pt idx="156" formatCode="0.00E+00">
                  <c:v>-17.5787234944513</c:v>
                </c:pt>
                <c:pt idx="157" formatCode="0.00E+00">
                  <c:v>-17.716424245161299</c:v>
                </c:pt>
                <c:pt idx="158" formatCode="0.00E+00">
                  <c:v>-17.8553231192199</c:v>
                </c:pt>
                <c:pt idx="159" formatCode="0.00E+00">
                  <c:v>-18.009085484216399</c:v>
                </c:pt>
                <c:pt idx="160" formatCode="0.00E+00">
                  <c:v>-18.163203440970499</c:v>
                </c:pt>
                <c:pt idx="161" formatCode="0.00E+00">
                  <c:v>-18.303396111373502</c:v>
                </c:pt>
                <c:pt idx="162" formatCode="0.00E+00">
                  <c:v>-18.444606438030299</c:v>
                </c:pt>
                <c:pt idx="163" formatCode="0.00E+00">
                  <c:v>-18.587163520666302</c:v>
                </c:pt>
                <c:pt idx="164" formatCode="0.00E+00">
                  <c:v>-18.731129531978599</c:v>
                </c:pt>
                <c:pt idx="165" formatCode="0.00E+00">
                  <c:v>-18.8764824933947</c:v>
                </c:pt>
                <c:pt idx="166" formatCode="0.00E+00">
                  <c:v>-19.023200642061902</c:v>
                </c:pt>
                <c:pt idx="167" formatCode="0.00E+00">
                  <c:v>-14.9021972383132</c:v>
                </c:pt>
                <c:pt idx="168" formatCode="0.00E+00">
                  <c:v>-11.7438311355075</c:v>
                </c:pt>
                <c:pt idx="169" formatCode="0.00E+00">
                  <c:v>-9.2958240899267697</c:v>
                </c:pt>
                <c:pt idx="170" formatCode="0.00E+00">
                  <c:v>-7.3933816056663</c:v>
                </c:pt>
                <c:pt idx="171" formatCode="0.00E+00">
                  <c:v>-5.9026956540839697</c:v>
                </c:pt>
                <c:pt idx="172" formatCode="0.00E+00">
                  <c:v>-4.7197804295841301</c:v>
                </c:pt>
                <c:pt idx="173" formatCode="0.00E+00">
                  <c:v>-3.7835651302798201</c:v>
                </c:pt>
                <c:pt idx="174" formatCode="0.00E+00">
                  <c:v>-3.0371551063054101</c:v>
                </c:pt>
                <c:pt idx="175" formatCode="0.00E+00">
                  <c:v>-2.4387185942721601</c:v>
                </c:pt>
                <c:pt idx="176" formatCode="0.00E+00">
                  <c:v>-1.9613144933431701</c:v>
                </c:pt>
                <c:pt idx="177" formatCode="0.00E+00">
                  <c:v>-1.57834331394364</c:v>
                </c:pt>
                <c:pt idx="178" formatCode="0.00E+00">
                  <c:v>-1.2707438220740901</c:v>
                </c:pt>
                <c:pt idx="179" formatCode="0.00E+00">
                  <c:v>-1.0227166035480799</c:v>
                </c:pt>
                <c:pt idx="180" formatCode="0.00E+00">
                  <c:v>-0.82396392412582098</c:v>
                </c:pt>
                <c:pt idx="181" formatCode="0.00E+00">
                  <c:v>-0.66397254364362501</c:v>
                </c:pt>
                <c:pt idx="182" formatCode="0.00E+00">
                  <c:v>-0.53473939452402997</c:v>
                </c:pt>
                <c:pt idx="183" formatCode="0.00E+00">
                  <c:v>-0.43103434663741502</c:v>
                </c:pt>
                <c:pt idx="184" formatCode="0.00E+00">
                  <c:v>-0.34721700516606402</c:v>
                </c:pt>
                <c:pt idx="185" formatCode="0.00E+00">
                  <c:v>-0.279921216413476</c:v>
                </c:pt>
                <c:pt idx="186" formatCode="0.00E+00">
                  <c:v>-0.22551023502846501</c:v>
                </c:pt>
                <c:pt idx="187" formatCode="0.00E+00">
                  <c:v>-0.181810814218241</c:v>
                </c:pt>
                <c:pt idx="188" formatCode="0.00E+00">
                  <c:v>-0.146471263660926</c:v>
                </c:pt>
                <c:pt idx="189" formatCode="0.00E+00">
                  <c:v>-0.11800099065498</c:v>
                </c:pt>
                <c:pt idx="190" formatCode="0.00E+00">
                  <c:v>-9.5064094407962305E-2</c:v>
                </c:pt>
                <c:pt idx="191" formatCode="0.00E+00">
                  <c:v>-7.6584087895817596E-2</c:v>
                </c:pt>
                <c:pt idx="192" formatCode="0.00E+00">
                  <c:v>-6.1737652204604698E-2</c:v>
                </c:pt>
                <c:pt idx="193" formatCode="0.00E+00">
                  <c:v>-4.9729553319796199E-2</c:v>
                </c:pt>
                <c:pt idx="194" formatCode="0.00E+00">
                  <c:v>-4.0054753280597703E-2</c:v>
                </c:pt>
                <c:pt idx="195" formatCode="0.00E+00">
                  <c:v>-3.2260386731092501E-2</c:v>
                </c:pt>
                <c:pt idx="196" formatCode="0.00E+00">
                  <c:v>-2.5981134326173799E-2</c:v>
                </c:pt>
                <c:pt idx="197" formatCode="0.00E+00">
                  <c:v>-2.0922676186375201E-2</c:v>
                </c:pt>
                <c:pt idx="198" formatCode="0.00E+00">
                  <c:v>-1.6847871215331999E-2</c:v>
                </c:pt>
                <c:pt idx="199" formatCode="0.00E+00">
                  <c:v>-1.3565633609629301E-2</c:v>
                </c:pt>
                <c:pt idx="200" formatCode="0.00E+00">
                  <c:v>-1.09144853505301E-2</c:v>
                </c:pt>
                <c:pt idx="201" formatCode="0.00E+00">
                  <c:v>-8.7872621356034908E-3</c:v>
                </c:pt>
                <c:pt idx="202" formatCode="0.00E+00">
                  <c:v>-7.07409502545309E-3</c:v>
                </c:pt>
                <c:pt idx="203" formatCode="0.00E+00">
                  <c:v>-5.6944401456764599E-3</c:v>
                </c:pt>
                <c:pt idx="204" formatCode="0.00E+00">
                  <c:v>-4.5803559277162002E-3</c:v>
                </c:pt>
                <c:pt idx="205" formatCode="0.00E+00">
                  <c:v>-3.6866334735027998E-3</c:v>
                </c:pt>
                <c:pt idx="206" formatCode="0.00E+00">
                  <c:v>-2.9670672638576799E-3</c:v>
                </c:pt>
                <c:pt idx="207" formatCode="0.00E+00">
                  <c:v>-2.3861355407740199E-3</c:v>
                </c:pt>
                <c:pt idx="208" formatCode="0.00E+00">
                  <c:v>-1.9201894693544499E-3</c:v>
                </c:pt>
                <c:pt idx="209" formatCode="0.00E+00">
                  <c:v>-1.5451164373406099E-3</c:v>
                </c:pt>
                <c:pt idx="210" formatCode="0.00E+00">
                  <c:v>-1.24237440692828E-3</c:v>
                </c:pt>
                <c:pt idx="211" formatCode="0.00E+00">
                  <c:v>-9.995977102656619E-4</c:v>
                </c:pt>
                <c:pt idx="212" formatCode="0.00E+00">
                  <c:v>-8.0367102355551599E-4</c:v>
                </c:pt>
                <c:pt idx="213" formatCode="0.00E+00">
                  <c:v>-6.4656589536480204E-4</c:v>
                </c:pt>
                <c:pt idx="214" formatCode="0.00E+00">
                  <c:v>-5.1979215454299205E-4</c:v>
                </c:pt>
                <c:pt idx="215" formatCode="0.00E+00">
                  <c:v>-4.18146344492894E-4</c:v>
                </c:pt>
                <c:pt idx="216" formatCode="0.00E+00">
                  <c:v>-3.3613339228417299E-4</c:v>
                </c:pt>
                <c:pt idx="217" formatCode="0.00E+00">
                  <c:v>-2.7038157247225801E-4</c:v>
                </c:pt>
                <c:pt idx="218" formatCode="0.00E+00">
                  <c:v>-2.1733499344398001E-4</c:v>
                </c:pt>
                <c:pt idx="219" formatCode="0.00E+00">
                  <c:v>-1.74809410143876E-4</c:v>
                </c:pt>
                <c:pt idx="220" formatCode="0.00E+00">
                  <c:v>-1.4050423270736001E-4</c:v>
                </c:pt>
                <c:pt idx="221" formatCode="0.00E+00">
                  <c:v>-1.13004854078645E-4</c:v>
                </c:pt>
                <c:pt idx="222" formatCode="0.00E+00">
                  <c:v>-9.08231242139575E-5</c:v>
                </c:pt>
                <c:pt idx="223" formatCode="0.00E+00">
                  <c:v>-7.3043123249059205E-5</c:v>
                </c:pt>
                <c:pt idx="224" formatCode="0.00E+00">
                  <c:v>-5.8702408828450702E-5</c:v>
                </c:pt>
                <c:pt idx="225" formatCode="0.00E+00">
                  <c:v>-4.7177104576343799E-5</c:v>
                </c:pt>
                <c:pt idx="226" formatCode="0.00E+00">
                  <c:v>-3.79396925376125E-5</c:v>
                </c:pt>
                <c:pt idx="227" formatCode="0.00E+00">
                  <c:v>-3.04895678346263E-5</c:v>
                </c:pt>
                <c:pt idx="228" formatCode="0.00E+00">
                  <c:v>-2.4518404999049001E-5</c:v>
                </c:pt>
                <c:pt idx="229" formatCode="0.00E+00">
                  <c:v>-1.9702891500141299E-5</c:v>
                </c:pt>
                <c:pt idx="230" formatCode="0.00E+00">
                  <c:v>-1.5833170084518198E-5</c:v>
                </c:pt>
                <c:pt idx="231" formatCode="0.00E+00">
                  <c:v>-1.2731885560009101E-5</c:v>
                </c:pt>
                <c:pt idx="232" formatCode="0.00E+00">
                  <c:v>-1.0230936855731101E-5</c:v>
                </c:pt>
                <c:pt idx="233" formatCode="0.00E+00">
                  <c:v>-8.2266180312939094E-6</c:v>
                </c:pt>
                <c:pt idx="234" formatCode="0.00E+00">
                  <c:v>-6.6103855933787897E-6</c:v>
                </c:pt>
                <c:pt idx="235" formatCode="0.00E+00">
                  <c:v>-5.3116997802139901E-6</c:v>
                </c:pt>
                <c:pt idx="236" formatCode="0.00E+00">
                  <c:v>-4.2709726400633497E-6</c:v>
                </c:pt>
                <c:pt idx="237" formatCode="0.00E+00">
                  <c:v>-3.4317876255859501E-6</c:v>
                </c:pt>
                <c:pt idx="238" formatCode="0.00E+00">
                  <c:v>-2.7574988398838098E-6</c:v>
                </c:pt>
                <c:pt idx="239" formatCode="0.00E+00">
                  <c:v>-2.2171554666738E-6</c:v>
                </c:pt>
                <c:pt idx="240" formatCode="0.00E+00">
                  <c:v>-1.78146851599538E-6</c:v>
                </c:pt>
                <c:pt idx="241" formatCode="0.00E+00">
                  <c:v>-1.4314019295638699E-6</c:v>
                </c:pt>
                <c:pt idx="242" formatCode="0.00E+00">
                  <c:v>-1.1508807595796899E-6</c:v>
                </c:pt>
                <c:pt idx="243" formatCode="0.00E+00">
                  <c:v>-9.2470063511571697E-7</c:v>
                </c:pt>
                <c:pt idx="244" formatCode="0.00E+00">
                  <c:v>-7.4297397480161404E-7</c:v>
                </c:pt>
                <c:pt idx="245" formatCode="0.00E+00">
                  <c:v>-5.9735264865234397E-7</c:v>
                </c:pt>
                <c:pt idx="246" formatCode="0.00E+00">
                  <c:v>-4.7994453301377596E-7</c:v>
                </c:pt>
                <c:pt idx="247" formatCode="0.00E+00">
                  <c:v>-3.8561431384468598E-7</c:v>
                </c:pt>
                <c:pt idx="248" formatCode="0.00E+00">
                  <c:v>-3.1002697704503798E-7</c:v>
                </c:pt>
                <c:pt idx="249" formatCode="0.00E+00">
                  <c:v>-2.4908631336536399E-7</c:v>
                </c:pt>
                <c:pt idx="250" formatCode="0.00E+00">
                  <c:v>-2.0012545042757701E-7</c:v>
                </c:pt>
                <c:pt idx="251" formatCode="0.00E+00">
                  <c:v>-1.60790305587919E-7</c:v>
                </c:pt>
                <c:pt idx="252" formatCode="0.00E+00">
                  <c:v>-1.29270800794337E-7</c:v>
                </c:pt>
                <c:pt idx="253" formatCode="0.00E+00">
                  <c:v>-1.03859303981551E-7</c:v>
                </c:pt>
                <c:pt idx="254" formatCode="0.00E+00">
                  <c:v>-8.3443412840684303E-8</c:v>
                </c:pt>
                <c:pt idx="255" formatCode="0.00E+00">
                  <c:v>-6.7084381515797602E-8</c:v>
                </c:pt>
                <c:pt idx="256" formatCode="0.00E+00">
                  <c:v>-5.3895988403474699E-8</c:v>
                </c:pt>
                <c:pt idx="257" formatCode="0.00E+00">
                  <c:v>-4.3300558067531803E-8</c:v>
                </c:pt>
                <c:pt idx="258" formatCode="0.00E+00">
                  <c:v>-3.4788500703688901E-8</c:v>
                </c:pt>
                <c:pt idx="259" formatCode="0.00E+00">
                  <c:v>-2.79678882223397E-8</c:v>
                </c:pt>
                <c:pt idx="260" formatCode="0.00E+00">
                  <c:v>-2.24693237804359E-8</c:v>
                </c:pt>
                <c:pt idx="261" formatCode="0.00E+00">
                  <c:v>-1.8051872373833701E-8</c:v>
                </c:pt>
                <c:pt idx="262" formatCode="0.00E+00">
                  <c:v>-1.4512278938575501E-8</c:v>
                </c:pt>
                <c:pt idx="263" formatCode="0.00E+00">
                  <c:v>-1.1658874005729299E-8</c:v>
                </c:pt>
                <c:pt idx="264" formatCode="0.00E+00">
                  <c:v>-9.3665537260145693E-9</c:v>
                </c:pt>
                <c:pt idx="265" formatCode="0.00E+00">
                  <c:v>-7.5250482131457495E-9</c:v>
                </c:pt>
                <c:pt idx="266" formatCode="0.00E+00">
                  <c:v>-6.0494900663415701E-9</c:v>
                </c:pt>
                <c:pt idx="267" formatCode="0.00E+00">
                  <c:v>-4.8599924600062999E-9</c:v>
                </c:pt>
                <c:pt idx="268" formatCode="0.00E+00">
                  <c:v>-3.9044139314902797E-9</c:v>
                </c:pt>
                <c:pt idx="269" formatCode="0.00E+00">
                  <c:v>-3.1367555806097301E-9</c:v>
                </c:pt>
                <c:pt idx="270" formatCode="0.00E+00">
                  <c:v>-2.5216529480760701E-9</c:v>
                </c:pt>
                <c:pt idx="271" formatCode="0.00E+00">
                  <c:v>-2.0258031318162498E-9</c:v>
                </c:pt>
                <c:pt idx="272" formatCode="0.00E+00">
                  <c:v>-1.62747986764732E-9</c:v>
                </c:pt>
                <c:pt idx="273" formatCode="0.00E+00">
                  <c:v>-1.30748879579641E-9</c:v>
                </c:pt>
                <c:pt idx="274" formatCode="0.00E+00">
                  <c:v>-1.0510955126032299E-9</c:v>
                </c:pt>
                <c:pt idx="275" formatCode="0.00E+00">
                  <c:v>-8.44416614687718E-10</c:v>
                </c:pt>
                <c:pt idx="276" formatCode="0.00E+00">
                  <c:v>-6.7836028386415596E-10</c:v>
                </c:pt>
                <c:pt idx="277" formatCode="0.00E+00">
                  <c:v>-5.4496907235027202E-10</c:v>
                </c:pt>
                <c:pt idx="278" formatCode="0.00E+00">
                  <c:v>-4.3809288526071902E-10</c:v>
                </c:pt>
                <c:pt idx="279" formatCode="0.00E+00">
                  <c:v>-3.5193572094162698E-10</c:v>
                </c:pt>
                <c:pt idx="280" formatCode="0.00E+00">
                  <c:v>-2.82734553762436E-10</c:v>
                </c:pt>
                <c:pt idx="281" formatCode="0.00E+00">
                  <c:v>-2.2713837607896501E-10</c:v>
                </c:pt>
                <c:pt idx="282" formatCode="0.00E+00">
                  <c:v>-1.8258529195413701E-10</c:v>
                </c:pt>
                <c:pt idx="283" formatCode="0.00E+00">
                  <c:v>-1.4668417546866199E-10</c:v>
                </c:pt>
                <c:pt idx="284" formatCode="0.00E+00">
                  <c:v>-1.1783213040270701E-10</c:v>
                </c:pt>
                <c:pt idx="285" formatCode="0.00E+00">
                  <c:v>-9.4661000263719805E-11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04D-4317-847A-CCD65AE50A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4443120"/>
        <c:axId val="994444752"/>
      </c:scatterChart>
      <c:valAx>
        <c:axId val="994443120"/>
        <c:scaling>
          <c:orientation val="minMax"/>
          <c:max val="2300"/>
          <c:min val="197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94444752"/>
        <c:crosses val="autoZero"/>
        <c:crossBetween val="midCat"/>
        <c:majorUnit val="80"/>
      </c:valAx>
      <c:valAx>
        <c:axId val="99444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9444312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199486435190354"/>
          <c:y val="5.8352320385380574E-2"/>
          <c:w val="0.6982221726024338"/>
          <c:h val="0.77827241395330082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'fig2'!$B$6:$B$291</c:f>
              <c:numCache>
                <c:formatCode>General</c:formatCode>
                <c:ptCount val="28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  <c:pt idx="36">
                  <c:v>2051</c:v>
                </c:pt>
                <c:pt idx="37">
                  <c:v>2052</c:v>
                </c:pt>
                <c:pt idx="38">
                  <c:v>2053</c:v>
                </c:pt>
                <c:pt idx="39">
                  <c:v>2054</c:v>
                </c:pt>
                <c:pt idx="40">
                  <c:v>2055</c:v>
                </c:pt>
                <c:pt idx="41">
                  <c:v>2056</c:v>
                </c:pt>
                <c:pt idx="42">
                  <c:v>2057</c:v>
                </c:pt>
                <c:pt idx="43">
                  <c:v>2058</c:v>
                </c:pt>
                <c:pt idx="44">
                  <c:v>2059</c:v>
                </c:pt>
                <c:pt idx="45">
                  <c:v>2060</c:v>
                </c:pt>
                <c:pt idx="46">
                  <c:v>2061</c:v>
                </c:pt>
                <c:pt idx="47">
                  <c:v>2062</c:v>
                </c:pt>
                <c:pt idx="48">
                  <c:v>2063</c:v>
                </c:pt>
                <c:pt idx="49">
                  <c:v>2064</c:v>
                </c:pt>
                <c:pt idx="50">
                  <c:v>2065</c:v>
                </c:pt>
                <c:pt idx="51">
                  <c:v>2066</c:v>
                </c:pt>
                <c:pt idx="52">
                  <c:v>2067</c:v>
                </c:pt>
                <c:pt idx="53">
                  <c:v>2068</c:v>
                </c:pt>
                <c:pt idx="54">
                  <c:v>2069</c:v>
                </c:pt>
                <c:pt idx="55">
                  <c:v>2070</c:v>
                </c:pt>
                <c:pt idx="56">
                  <c:v>2071</c:v>
                </c:pt>
                <c:pt idx="57">
                  <c:v>2072</c:v>
                </c:pt>
                <c:pt idx="58">
                  <c:v>2073</c:v>
                </c:pt>
                <c:pt idx="59">
                  <c:v>2074</c:v>
                </c:pt>
                <c:pt idx="60">
                  <c:v>2075</c:v>
                </c:pt>
                <c:pt idx="61">
                  <c:v>2076</c:v>
                </c:pt>
                <c:pt idx="62">
                  <c:v>2077</c:v>
                </c:pt>
                <c:pt idx="63">
                  <c:v>2078</c:v>
                </c:pt>
                <c:pt idx="64">
                  <c:v>2079</c:v>
                </c:pt>
                <c:pt idx="65">
                  <c:v>2080</c:v>
                </c:pt>
                <c:pt idx="66">
                  <c:v>2081</c:v>
                </c:pt>
                <c:pt idx="67">
                  <c:v>2082</c:v>
                </c:pt>
                <c:pt idx="68">
                  <c:v>2083</c:v>
                </c:pt>
                <c:pt idx="69">
                  <c:v>2084</c:v>
                </c:pt>
                <c:pt idx="70">
                  <c:v>2085</c:v>
                </c:pt>
                <c:pt idx="71">
                  <c:v>2086</c:v>
                </c:pt>
                <c:pt idx="72">
                  <c:v>2087</c:v>
                </c:pt>
                <c:pt idx="73">
                  <c:v>2088</c:v>
                </c:pt>
                <c:pt idx="74">
                  <c:v>2089</c:v>
                </c:pt>
                <c:pt idx="75">
                  <c:v>2090</c:v>
                </c:pt>
                <c:pt idx="76">
                  <c:v>2091</c:v>
                </c:pt>
                <c:pt idx="77">
                  <c:v>2092</c:v>
                </c:pt>
                <c:pt idx="78">
                  <c:v>2093</c:v>
                </c:pt>
                <c:pt idx="79">
                  <c:v>2094</c:v>
                </c:pt>
                <c:pt idx="80">
                  <c:v>2095</c:v>
                </c:pt>
                <c:pt idx="81">
                  <c:v>2096</c:v>
                </c:pt>
                <c:pt idx="82">
                  <c:v>2097</c:v>
                </c:pt>
                <c:pt idx="83">
                  <c:v>2098</c:v>
                </c:pt>
                <c:pt idx="84">
                  <c:v>2099</c:v>
                </c:pt>
                <c:pt idx="85">
                  <c:v>2100</c:v>
                </c:pt>
                <c:pt idx="86">
                  <c:v>2101</c:v>
                </c:pt>
                <c:pt idx="87">
                  <c:v>2102</c:v>
                </c:pt>
                <c:pt idx="88">
                  <c:v>2103</c:v>
                </c:pt>
                <c:pt idx="89">
                  <c:v>2104</c:v>
                </c:pt>
                <c:pt idx="90">
                  <c:v>2105</c:v>
                </c:pt>
                <c:pt idx="91">
                  <c:v>2106</c:v>
                </c:pt>
                <c:pt idx="92">
                  <c:v>2107</c:v>
                </c:pt>
                <c:pt idx="93">
                  <c:v>2108</c:v>
                </c:pt>
                <c:pt idx="94">
                  <c:v>2109</c:v>
                </c:pt>
                <c:pt idx="95">
                  <c:v>2110</c:v>
                </c:pt>
                <c:pt idx="96">
                  <c:v>2111</c:v>
                </c:pt>
                <c:pt idx="97">
                  <c:v>2112</c:v>
                </c:pt>
                <c:pt idx="98">
                  <c:v>2113</c:v>
                </c:pt>
                <c:pt idx="99">
                  <c:v>2114</c:v>
                </c:pt>
                <c:pt idx="100">
                  <c:v>2115</c:v>
                </c:pt>
                <c:pt idx="101">
                  <c:v>2116</c:v>
                </c:pt>
                <c:pt idx="102">
                  <c:v>2117</c:v>
                </c:pt>
                <c:pt idx="103">
                  <c:v>2118</c:v>
                </c:pt>
                <c:pt idx="104">
                  <c:v>2119</c:v>
                </c:pt>
                <c:pt idx="105">
                  <c:v>2120</c:v>
                </c:pt>
                <c:pt idx="106">
                  <c:v>2121</c:v>
                </c:pt>
                <c:pt idx="107">
                  <c:v>2122</c:v>
                </c:pt>
                <c:pt idx="108">
                  <c:v>2123</c:v>
                </c:pt>
                <c:pt idx="109">
                  <c:v>2124</c:v>
                </c:pt>
                <c:pt idx="110">
                  <c:v>2125</c:v>
                </c:pt>
                <c:pt idx="111">
                  <c:v>2126</c:v>
                </c:pt>
                <c:pt idx="112">
                  <c:v>2127</c:v>
                </c:pt>
                <c:pt idx="113">
                  <c:v>2128</c:v>
                </c:pt>
                <c:pt idx="114">
                  <c:v>2129</c:v>
                </c:pt>
                <c:pt idx="115">
                  <c:v>2130</c:v>
                </c:pt>
                <c:pt idx="116">
                  <c:v>2131</c:v>
                </c:pt>
                <c:pt idx="117">
                  <c:v>2132</c:v>
                </c:pt>
                <c:pt idx="118">
                  <c:v>2133</c:v>
                </c:pt>
                <c:pt idx="119">
                  <c:v>2134</c:v>
                </c:pt>
                <c:pt idx="120">
                  <c:v>2135</c:v>
                </c:pt>
                <c:pt idx="121">
                  <c:v>2136</c:v>
                </c:pt>
                <c:pt idx="122">
                  <c:v>2137</c:v>
                </c:pt>
                <c:pt idx="123">
                  <c:v>2138</c:v>
                </c:pt>
                <c:pt idx="124">
                  <c:v>2139</c:v>
                </c:pt>
                <c:pt idx="125">
                  <c:v>2140</c:v>
                </c:pt>
                <c:pt idx="126">
                  <c:v>2141</c:v>
                </c:pt>
                <c:pt idx="127">
                  <c:v>2142</c:v>
                </c:pt>
                <c:pt idx="128">
                  <c:v>2143</c:v>
                </c:pt>
                <c:pt idx="129">
                  <c:v>2144</c:v>
                </c:pt>
                <c:pt idx="130">
                  <c:v>2145</c:v>
                </c:pt>
                <c:pt idx="131">
                  <c:v>2146</c:v>
                </c:pt>
                <c:pt idx="132">
                  <c:v>2147</c:v>
                </c:pt>
                <c:pt idx="133">
                  <c:v>2148</c:v>
                </c:pt>
                <c:pt idx="134">
                  <c:v>2149</c:v>
                </c:pt>
                <c:pt idx="135">
                  <c:v>2150</c:v>
                </c:pt>
                <c:pt idx="136">
                  <c:v>2151</c:v>
                </c:pt>
                <c:pt idx="137">
                  <c:v>2152</c:v>
                </c:pt>
                <c:pt idx="138">
                  <c:v>2153</c:v>
                </c:pt>
                <c:pt idx="139">
                  <c:v>2154</c:v>
                </c:pt>
                <c:pt idx="140">
                  <c:v>2155</c:v>
                </c:pt>
                <c:pt idx="141">
                  <c:v>2156</c:v>
                </c:pt>
                <c:pt idx="142">
                  <c:v>2157</c:v>
                </c:pt>
                <c:pt idx="143">
                  <c:v>2158</c:v>
                </c:pt>
                <c:pt idx="144">
                  <c:v>2159</c:v>
                </c:pt>
                <c:pt idx="145">
                  <c:v>2160</c:v>
                </c:pt>
                <c:pt idx="146">
                  <c:v>2161</c:v>
                </c:pt>
                <c:pt idx="147">
                  <c:v>2162</c:v>
                </c:pt>
                <c:pt idx="148">
                  <c:v>2163</c:v>
                </c:pt>
                <c:pt idx="149">
                  <c:v>2164</c:v>
                </c:pt>
                <c:pt idx="150">
                  <c:v>2165</c:v>
                </c:pt>
                <c:pt idx="151">
                  <c:v>2166</c:v>
                </c:pt>
                <c:pt idx="152">
                  <c:v>2167</c:v>
                </c:pt>
                <c:pt idx="153">
                  <c:v>2168</c:v>
                </c:pt>
                <c:pt idx="154">
                  <c:v>2169</c:v>
                </c:pt>
                <c:pt idx="155">
                  <c:v>2170</c:v>
                </c:pt>
                <c:pt idx="156">
                  <c:v>2171</c:v>
                </c:pt>
                <c:pt idx="157">
                  <c:v>2172</c:v>
                </c:pt>
                <c:pt idx="158">
                  <c:v>2173</c:v>
                </c:pt>
                <c:pt idx="159">
                  <c:v>2174</c:v>
                </c:pt>
                <c:pt idx="160">
                  <c:v>2175</c:v>
                </c:pt>
                <c:pt idx="161">
                  <c:v>2176</c:v>
                </c:pt>
                <c:pt idx="162">
                  <c:v>2177</c:v>
                </c:pt>
                <c:pt idx="163">
                  <c:v>2178</c:v>
                </c:pt>
                <c:pt idx="164">
                  <c:v>2179</c:v>
                </c:pt>
                <c:pt idx="165">
                  <c:v>2180</c:v>
                </c:pt>
                <c:pt idx="166">
                  <c:v>2181</c:v>
                </c:pt>
                <c:pt idx="167">
                  <c:v>2182</c:v>
                </c:pt>
                <c:pt idx="168">
                  <c:v>2183</c:v>
                </c:pt>
                <c:pt idx="169">
                  <c:v>2184</c:v>
                </c:pt>
                <c:pt idx="170">
                  <c:v>2185</c:v>
                </c:pt>
                <c:pt idx="171">
                  <c:v>2186</c:v>
                </c:pt>
                <c:pt idx="172">
                  <c:v>2187</c:v>
                </c:pt>
                <c:pt idx="173">
                  <c:v>2188</c:v>
                </c:pt>
                <c:pt idx="174">
                  <c:v>2189</c:v>
                </c:pt>
                <c:pt idx="175">
                  <c:v>2190</c:v>
                </c:pt>
                <c:pt idx="176">
                  <c:v>2191</c:v>
                </c:pt>
                <c:pt idx="177">
                  <c:v>2192</c:v>
                </c:pt>
                <c:pt idx="178">
                  <c:v>2193</c:v>
                </c:pt>
                <c:pt idx="179">
                  <c:v>2194</c:v>
                </c:pt>
                <c:pt idx="180">
                  <c:v>2195</c:v>
                </c:pt>
                <c:pt idx="181">
                  <c:v>2196</c:v>
                </c:pt>
                <c:pt idx="182">
                  <c:v>2197</c:v>
                </c:pt>
                <c:pt idx="183">
                  <c:v>2198</c:v>
                </c:pt>
                <c:pt idx="184">
                  <c:v>2199</c:v>
                </c:pt>
                <c:pt idx="185">
                  <c:v>2200</c:v>
                </c:pt>
                <c:pt idx="186">
                  <c:v>2201</c:v>
                </c:pt>
                <c:pt idx="187">
                  <c:v>2202</c:v>
                </c:pt>
                <c:pt idx="188">
                  <c:v>2203</c:v>
                </c:pt>
                <c:pt idx="189">
                  <c:v>2204</c:v>
                </c:pt>
                <c:pt idx="190">
                  <c:v>2205</c:v>
                </c:pt>
                <c:pt idx="191">
                  <c:v>2206</c:v>
                </c:pt>
                <c:pt idx="192">
                  <c:v>2207</c:v>
                </c:pt>
                <c:pt idx="193">
                  <c:v>2208</c:v>
                </c:pt>
                <c:pt idx="194">
                  <c:v>2209</c:v>
                </c:pt>
                <c:pt idx="195">
                  <c:v>2210</c:v>
                </c:pt>
                <c:pt idx="196">
                  <c:v>2211</c:v>
                </c:pt>
                <c:pt idx="197">
                  <c:v>2212</c:v>
                </c:pt>
                <c:pt idx="198">
                  <c:v>2213</c:v>
                </c:pt>
                <c:pt idx="199">
                  <c:v>2214</c:v>
                </c:pt>
                <c:pt idx="200">
                  <c:v>2215</c:v>
                </c:pt>
                <c:pt idx="201">
                  <c:v>2216</c:v>
                </c:pt>
                <c:pt idx="202">
                  <c:v>2217</c:v>
                </c:pt>
                <c:pt idx="203">
                  <c:v>2218</c:v>
                </c:pt>
                <c:pt idx="204">
                  <c:v>2219</c:v>
                </c:pt>
                <c:pt idx="205">
                  <c:v>2220</c:v>
                </c:pt>
                <c:pt idx="206">
                  <c:v>2221</c:v>
                </c:pt>
                <c:pt idx="207">
                  <c:v>2222</c:v>
                </c:pt>
                <c:pt idx="208">
                  <c:v>2223</c:v>
                </c:pt>
                <c:pt idx="209">
                  <c:v>2224</c:v>
                </c:pt>
                <c:pt idx="210">
                  <c:v>2225</c:v>
                </c:pt>
                <c:pt idx="211">
                  <c:v>2226</c:v>
                </c:pt>
                <c:pt idx="212">
                  <c:v>2227</c:v>
                </c:pt>
                <c:pt idx="213">
                  <c:v>2228</c:v>
                </c:pt>
                <c:pt idx="214">
                  <c:v>2229</c:v>
                </c:pt>
                <c:pt idx="215">
                  <c:v>2230</c:v>
                </c:pt>
                <c:pt idx="216">
                  <c:v>2231</c:v>
                </c:pt>
                <c:pt idx="217">
                  <c:v>2232</c:v>
                </c:pt>
                <c:pt idx="218">
                  <c:v>2233</c:v>
                </c:pt>
                <c:pt idx="219">
                  <c:v>2234</c:v>
                </c:pt>
                <c:pt idx="220">
                  <c:v>2235</c:v>
                </c:pt>
                <c:pt idx="221">
                  <c:v>2236</c:v>
                </c:pt>
                <c:pt idx="222">
                  <c:v>2237</c:v>
                </c:pt>
                <c:pt idx="223">
                  <c:v>2238</c:v>
                </c:pt>
                <c:pt idx="224">
                  <c:v>2239</c:v>
                </c:pt>
                <c:pt idx="225">
                  <c:v>2240</c:v>
                </c:pt>
                <c:pt idx="226">
                  <c:v>2241</c:v>
                </c:pt>
                <c:pt idx="227">
                  <c:v>2242</c:v>
                </c:pt>
                <c:pt idx="228">
                  <c:v>2243</c:v>
                </c:pt>
                <c:pt idx="229">
                  <c:v>2244</c:v>
                </c:pt>
                <c:pt idx="230">
                  <c:v>2245</c:v>
                </c:pt>
                <c:pt idx="231">
                  <c:v>2246</c:v>
                </c:pt>
                <c:pt idx="232">
                  <c:v>2247</c:v>
                </c:pt>
                <c:pt idx="233">
                  <c:v>2248</c:v>
                </c:pt>
                <c:pt idx="234">
                  <c:v>2249</c:v>
                </c:pt>
                <c:pt idx="235">
                  <c:v>2250</c:v>
                </c:pt>
                <c:pt idx="236">
                  <c:v>2251</c:v>
                </c:pt>
                <c:pt idx="237">
                  <c:v>2252</c:v>
                </c:pt>
                <c:pt idx="238">
                  <c:v>2253</c:v>
                </c:pt>
                <c:pt idx="239">
                  <c:v>2254</c:v>
                </c:pt>
                <c:pt idx="240">
                  <c:v>2255</c:v>
                </c:pt>
                <c:pt idx="241">
                  <c:v>2256</c:v>
                </c:pt>
                <c:pt idx="242">
                  <c:v>2257</c:v>
                </c:pt>
                <c:pt idx="243">
                  <c:v>2258</c:v>
                </c:pt>
                <c:pt idx="244">
                  <c:v>2259</c:v>
                </c:pt>
                <c:pt idx="245">
                  <c:v>2260</c:v>
                </c:pt>
                <c:pt idx="246">
                  <c:v>2261</c:v>
                </c:pt>
                <c:pt idx="247">
                  <c:v>2262</c:v>
                </c:pt>
                <c:pt idx="248">
                  <c:v>2263</c:v>
                </c:pt>
                <c:pt idx="249">
                  <c:v>2264</c:v>
                </c:pt>
                <c:pt idx="250">
                  <c:v>2265</c:v>
                </c:pt>
                <c:pt idx="251">
                  <c:v>2266</c:v>
                </c:pt>
                <c:pt idx="252">
                  <c:v>2267</c:v>
                </c:pt>
                <c:pt idx="253">
                  <c:v>2268</c:v>
                </c:pt>
                <c:pt idx="254">
                  <c:v>2269</c:v>
                </c:pt>
                <c:pt idx="255">
                  <c:v>2270</c:v>
                </c:pt>
                <c:pt idx="256">
                  <c:v>2271</c:v>
                </c:pt>
                <c:pt idx="257">
                  <c:v>2272</c:v>
                </c:pt>
                <c:pt idx="258">
                  <c:v>2273</c:v>
                </c:pt>
                <c:pt idx="259">
                  <c:v>2274</c:v>
                </c:pt>
                <c:pt idx="260">
                  <c:v>2275</c:v>
                </c:pt>
                <c:pt idx="261">
                  <c:v>2276</c:v>
                </c:pt>
                <c:pt idx="262">
                  <c:v>2277</c:v>
                </c:pt>
                <c:pt idx="263">
                  <c:v>2278</c:v>
                </c:pt>
                <c:pt idx="264">
                  <c:v>2279</c:v>
                </c:pt>
                <c:pt idx="265">
                  <c:v>2280</c:v>
                </c:pt>
                <c:pt idx="266">
                  <c:v>2281</c:v>
                </c:pt>
                <c:pt idx="267">
                  <c:v>2282</c:v>
                </c:pt>
                <c:pt idx="268">
                  <c:v>2283</c:v>
                </c:pt>
                <c:pt idx="269">
                  <c:v>2284</c:v>
                </c:pt>
                <c:pt idx="270">
                  <c:v>2285</c:v>
                </c:pt>
                <c:pt idx="271">
                  <c:v>2286</c:v>
                </c:pt>
                <c:pt idx="272">
                  <c:v>2287</c:v>
                </c:pt>
                <c:pt idx="273">
                  <c:v>2288</c:v>
                </c:pt>
                <c:pt idx="274">
                  <c:v>2289</c:v>
                </c:pt>
                <c:pt idx="275">
                  <c:v>2290</c:v>
                </c:pt>
                <c:pt idx="276">
                  <c:v>2291</c:v>
                </c:pt>
                <c:pt idx="277">
                  <c:v>2292</c:v>
                </c:pt>
                <c:pt idx="278">
                  <c:v>2293</c:v>
                </c:pt>
                <c:pt idx="279">
                  <c:v>2294</c:v>
                </c:pt>
                <c:pt idx="280">
                  <c:v>2295</c:v>
                </c:pt>
                <c:pt idx="281">
                  <c:v>2296</c:v>
                </c:pt>
                <c:pt idx="282">
                  <c:v>2297</c:v>
                </c:pt>
                <c:pt idx="283">
                  <c:v>2298</c:v>
                </c:pt>
                <c:pt idx="284">
                  <c:v>2299</c:v>
                </c:pt>
                <c:pt idx="285">
                  <c:v>2300</c:v>
                </c:pt>
              </c:numCache>
            </c:numRef>
          </c:xVal>
          <c:yVal>
            <c:numRef>
              <c:f>'fig2'!$H$6:$H$291</c:f>
              <c:numCache>
                <c:formatCode>General</c:formatCode>
                <c:ptCount val="2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 formatCode="0.00E+00">
                  <c:v>0</c:v>
                </c:pt>
                <c:pt idx="92" formatCode="0.00E+00">
                  <c:v>3.4999749999986603E-5</c:v>
                </c:pt>
                <c:pt idx="93" formatCode="0.00E+00">
                  <c:v>6.9999000000042804E-5</c:v>
                </c:pt>
                <c:pt idx="94" formatCode="0.00E+00">
                  <c:v>1.04997750000058E-4</c:v>
                </c:pt>
                <c:pt idx="95" formatCode="0.00E+00">
                  <c:v>1.3999600000003099E-4</c:v>
                </c:pt>
                <c:pt idx="96" formatCode="0.00E+00">
                  <c:v>1.7499375000007401E-4</c:v>
                </c:pt>
                <c:pt idx="97" formatCode="0.00E+00">
                  <c:v>2.0999099999996501E-4</c:v>
                </c:pt>
                <c:pt idx="98" formatCode="0.00E+00">
                  <c:v>2.4498775000003598E-4</c:v>
                </c:pt>
                <c:pt idx="99" formatCode="0.00E+00">
                  <c:v>2.79983999999955E-4</c:v>
                </c:pt>
                <c:pt idx="100" formatCode="0.00E+00">
                  <c:v>3.1497975000005502E-4</c:v>
                </c:pt>
                <c:pt idx="101" formatCode="0.00E+00">
                  <c:v>3.4997500000000199E-4</c:v>
                </c:pt>
                <c:pt idx="102" formatCode="0.00E+00">
                  <c:v>3.8496975000013001E-4</c:v>
                </c:pt>
                <c:pt idx="103" formatCode="0.00E+00">
                  <c:v>4.1996399999999501E-4</c:v>
                </c:pt>
                <c:pt idx="104" formatCode="0.00E+00">
                  <c:v>4.54957749999929E-4</c:v>
                </c:pt>
                <c:pt idx="105" formatCode="0.00E+00">
                  <c:v>4.8995100000004399E-4</c:v>
                </c:pt>
                <c:pt idx="106" formatCode="0.00E+00">
                  <c:v>5.2494375000000702E-4</c:v>
                </c:pt>
                <c:pt idx="107">
                  <c:v>5.5993600000003895E-4</c:v>
                </c:pt>
                <c:pt idx="108">
                  <c:v>5.9492775000002896E-4</c:v>
                </c:pt>
                <c:pt idx="109" formatCode="0.00E+00">
                  <c:v>6.29918999999868E-4</c:v>
                </c:pt>
                <c:pt idx="110" formatCode="0.00E+00">
                  <c:v>6.6490974999999797E-4</c:v>
                </c:pt>
                <c:pt idx="111">
                  <c:v>6.9989999999997598E-4</c:v>
                </c:pt>
                <c:pt idx="112">
                  <c:v>7.3488975000002299E-4</c:v>
                </c:pt>
                <c:pt idx="113">
                  <c:v>7.6987900000002895E-4</c:v>
                </c:pt>
                <c:pt idx="114">
                  <c:v>8.0486774999999301E-4</c:v>
                </c:pt>
                <c:pt idx="115">
                  <c:v>8.3985600000002802E-4</c:v>
                </c:pt>
                <c:pt idx="116">
                  <c:v>8.7484374999990998E-4</c:v>
                </c:pt>
                <c:pt idx="117">
                  <c:v>9.0983100000008299E-4</c:v>
                </c:pt>
                <c:pt idx="118">
                  <c:v>1.0935369572499999E-2</c:v>
                </c:pt>
                <c:pt idx="119">
                  <c:v>2.0960207920000001E-2</c:v>
                </c:pt>
                <c:pt idx="120">
                  <c:v>3.0984346057500001E-2</c:v>
                </c:pt>
                <c:pt idx="121">
                  <c:v>4.1007784000000103E-2</c:v>
                </c:pt>
                <c:pt idx="122">
                  <c:v>5.1030521762500003E-2</c:v>
                </c:pt>
                <c:pt idx="123">
                  <c:v>6.1052559360000098E-2</c:v>
                </c:pt>
                <c:pt idx="124">
                  <c:v>7.1073896807499995E-2</c:v>
                </c:pt>
                <c:pt idx="125" formatCode="0.00E+00">
                  <c:v>8.1094534120000006E-2</c:v>
                </c:pt>
                <c:pt idx="126" formatCode="0.00E+00">
                  <c:v>9.1114471312499806E-2</c:v>
                </c:pt>
                <c:pt idx="127" formatCode="0.00E+00">
                  <c:v>0.10113370839999999</c:v>
                </c:pt>
                <c:pt idx="128" formatCode="0.00E+00">
                  <c:v>0.101165191975</c:v>
                </c:pt>
                <c:pt idx="129">
                  <c:v>0.10119667509999999</c:v>
                </c:pt>
                <c:pt idx="130">
                  <c:v>0.10122815777499999</c:v>
                </c:pt>
                <c:pt idx="131">
                  <c:v>0.10125964</c:v>
                </c:pt>
                <c:pt idx="132">
                  <c:v>0.10129112177500001</c:v>
                </c:pt>
                <c:pt idx="133">
                  <c:v>0.10132260310000001</c:v>
                </c:pt>
                <c:pt idx="134">
                  <c:v>0.10135408397499999</c:v>
                </c:pt>
                <c:pt idx="135">
                  <c:v>0.1013855644</c:v>
                </c:pt>
                <c:pt idx="136">
                  <c:v>0.101417044375</c:v>
                </c:pt>
                <c:pt idx="137">
                  <c:v>0.1014485239</c:v>
                </c:pt>
                <c:pt idx="138" formatCode="0.00E+00">
                  <c:v>0.101480002975</c:v>
                </c:pt>
                <c:pt idx="139" formatCode="0.00E+00">
                  <c:v>0.10151148159999999</c:v>
                </c:pt>
                <c:pt idx="140">
                  <c:v>0.101542959775</c:v>
                </c:pt>
                <c:pt idx="141">
                  <c:v>0.1015744375</c:v>
                </c:pt>
                <c:pt idx="142">
                  <c:v>0.101605914775</c:v>
                </c:pt>
                <c:pt idx="143">
                  <c:v>0.1016373916</c:v>
                </c:pt>
                <c:pt idx="144">
                  <c:v>0.10166886797499999</c:v>
                </c:pt>
                <c:pt idx="145">
                  <c:v>0.1017003439</c:v>
                </c:pt>
                <c:pt idx="146">
                  <c:v>0.101731819375</c:v>
                </c:pt>
                <c:pt idx="147">
                  <c:v>0.1017632944</c:v>
                </c:pt>
                <c:pt idx="148">
                  <c:v>0.10179476897500001</c:v>
                </c:pt>
                <c:pt idx="149">
                  <c:v>0.10182624310000001</c:v>
                </c:pt>
                <c:pt idx="150">
                  <c:v>0.101857716775</c:v>
                </c:pt>
                <c:pt idx="151">
                  <c:v>0.10188919</c:v>
                </c:pt>
                <c:pt idx="152">
                  <c:v>0.101920662775</c:v>
                </c:pt>
                <c:pt idx="153">
                  <c:v>0.10195213509999999</c:v>
                </c:pt>
                <c:pt idx="154">
                  <c:v>0.101983606975</c:v>
                </c:pt>
                <c:pt idx="155">
                  <c:v>0.1020150784</c:v>
                </c:pt>
                <c:pt idx="156">
                  <c:v>0.102046549375</c:v>
                </c:pt>
                <c:pt idx="157">
                  <c:v>0.1020780199</c:v>
                </c:pt>
                <c:pt idx="158">
                  <c:v>0.102109489975</c:v>
                </c:pt>
                <c:pt idx="159">
                  <c:v>0.1021409596</c:v>
                </c:pt>
                <c:pt idx="160">
                  <c:v>0.102172428775</c:v>
                </c:pt>
                <c:pt idx="161">
                  <c:v>0.1022038975</c:v>
                </c:pt>
                <c:pt idx="162">
                  <c:v>0.102235365775</c:v>
                </c:pt>
                <c:pt idx="163">
                  <c:v>0.1022668336</c:v>
                </c:pt>
                <c:pt idx="164">
                  <c:v>0.10229830097500001</c:v>
                </c:pt>
                <c:pt idx="165">
                  <c:v>0.10232976789999999</c:v>
                </c:pt>
                <c:pt idx="166">
                  <c:v>0.102361234375</c:v>
                </c:pt>
                <c:pt idx="167">
                  <c:v>0.10239270039999999</c:v>
                </c:pt>
                <c:pt idx="168">
                  <c:v>0.10242416597499999</c:v>
                </c:pt>
                <c:pt idx="169">
                  <c:v>0.1024556311</c:v>
                </c:pt>
                <c:pt idx="170">
                  <c:v>0.102487095775</c:v>
                </c:pt>
                <c:pt idx="171">
                  <c:v>0.10251855999999999</c:v>
                </c:pt>
                <c:pt idx="172">
                  <c:v>0.102550023775</c:v>
                </c:pt>
                <c:pt idx="173">
                  <c:v>0.10258148709999999</c:v>
                </c:pt>
                <c:pt idx="174">
                  <c:v>0.10261294997500001</c:v>
                </c:pt>
                <c:pt idx="175">
                  <c:v>0.1026444124</c:v>
                </c:pt>
                <c:pt idx="176">
                  <c:v>0.102675874375</c:v>
                </c:pt>
                <c:pt idx="177">
                  <c:v>0.1027073359</c:v>
                </c:pt>
                <c:pt idx="178">
                  <c:v>0.102738796975</c:v>
                </c:pt>
                <c:pt idx="179">
                  <c:v>0.1027702576</c:v>
                </c:pt>
                <c:pt idx="180">
                  <c:v>0.102801717775</c:v>
                </c:pt>
                <c:pt idx="181">
                  <c:v>0.1028331775</c:v>
                </c:pt>
                <c:pt idx="182">
                  <c:v>0.102864636775</c:v>
                </c:pt>
                <c:pt idx="183">
                  <c:v>0.1028960956</c:v>
                </c:pt>
                <c:pt idx="184">
                  <c:v>0.102927553975</c:v>
                </c:pt>
                <c:pt idx="185">
                  <c:v>0.10295901189999999</c:v>
                </c:pt>
                <c:pt idx="186">
                  <c:v>0.102990469375</c:v>
                </c:pt>
                <c:pt idx="187">
                  <c:v>0.10302192640000001</c:v>
                </c:pt>
                <c:pt idx="188">
                  <c:v>0.103053382975</c:v>
                </c:pt>
                <c:pt idx="189">
                  <c:v>0.10308483910000001</c:v>
                </c:pt>
                <c:pt idx="190">
                  <c:v>0.10311629477500001</c:v>
                </c:pt>
                <c:pt idx="191">
                  <c:v>0.10314775</c:v>
                </c:pt>
                <c:pt idx="192">
                  <c:v>0.10317920477500001</c:v>
                </c:pt>
                <c:pt idx="193">
                  <c:v>0.1032106591</c:v>
                </c:pt>
                <c:pt idx="194">
                  <c:v>0.10324211297499999</c:v>
                </c:pt>
                <c:pt idx="195">
                  <c:v>0.1032735664</c:v>
                </c:pt>
                <c:pt idx="196">
                  <c:v>0.103305019375</c:v>
                </c:pt>
                <c:pt idx="197">
                  <c:v>0.1033364719</c:v>
                </c:pt>
                <c:pt idx="198">
                  <c:v>0.103367923975</c:v>
                </c:pt>
                <c:pt idx="199">
                  <c:v>0.1033993756</c:v>
                </c:pt>
                <c:pt idx="200">
                  <c:v>0.103430826775</c:v>
                </c:pt>
                <c:pt idx="201">
                  <c:v>0.10346227750000001</c:v>
                </c:pt>
                <c:pt idx="202">
                  <c:v>0.103493727775</c:v>
                </c:pt>
                <c:pt idx="203">
                  <c:v>0.1035251776</c:v>
                </c:pt>
                <c:pt idx="204">
                  <c:v>0.103556626975</c:v>
                </c:pt>
                <c:pt idx="205">
                  <c:v>0.10358807590000001</c:v>
                </c:pt>
                <c:pt idx="206">
                  <c:v>0.10361952437499999</c:v>
                </c:pt>
                <c:pt idx="207">
                  <c:v>0.1036509724</c:v>
                </c:pt>
                <c:pt idx="208">
                  <c:v>0.103682419975</c:v>
                </c:pt>
                <c:pt idx="209">
                  <c:v>0.1037138671</c:v>
                </c:pt>
                <c:pt idx="210">
                  <c:v>0.103745313775</c:v>
                </c:pt>
                <c:pt idx="211">
                  <c:v>0.10646542972</c:v>
                </c:pt>
                <c:pt idx="212">
                  <c:v>0.10918535654035</c:v>
                </c:pt>
                <c:pt idx="213">
                  <c:v>0.11190509424010001</c:v>
                </c:pt>
                <c:pt idx="214">
                  <c:v>0.1146246428233</c:v>
                </c:pt>
                <c:pt idx="215">
                  <c:v>0.11734400229399999</c:v>
                </c:pt>
                <c:pt idx="216">
                  <c:v>0.12006317265624999</c:v>
                </c:pt>
                <c:pt idx="217">
                  <c:v>0.1227821539141</c:v>
                </c:pt>
                <c:pt idx="218">
                  <c:v>0.12550094607160001</c:v>
                </c:pt>
                <c:pt idx="219">
                  <c:v>0.12821954913280001</c:v>
                </c:pt>
                <c:pt idx="220">
                  <c:v>0.13093796310174999</c:v>
                </c:pt>
                <c:pt idx="221">
                  <c:v>0.13365618798250001</c:v>
                </c:pt>
                <c:pt idx="222">
                  <c:v>0.1363742237791</c:v>
                </c:pt>
                <c:pt idx="223">
                  <c:v>0.13909207049559999</c:v>
                </c:pt>
                <c:pt idx="224">
                  <c:v>0.14180972813605</c:v>
                </c:pt>
                <c:pt idx="225">
                  <c:v>0.14452719670450001</c:v>
                </c:pt>
                <c:pt idx="226">
                  <c:v>0.147244476205</c:v>
                </c:pt>
                <c:pt idx="227">
                  <c:v>0.14996156664160001</c:v>
                </c:pt>
                <c:pt idx="228">
                  <c:v>0.15267846801835</c:v>
                </c:pt>
                <c:pt idx="229">
                  <c:v>0.1553951803393</c:v>
                </c:pt>
                <c:pt idx="230">
                  <c:v>0.15811170360849999</c:v>
                </c:pt>
                <c:pt idx="231">
                  <c:v>0.16082803782999999</c:v>
                </c:pt>
                <c:pt idx="232">
                  <c:v>0.16354418300785001</c:v>
                </c:pt>
                <c:pt idx="233">
                  <c:v>0.16626013914609999</c:v>
                </c:pt>
                <c:pt idx="234">
                  <c:v>0.16897590624879999</c:v>
                </c:pt>
                <c:pt idx="235">
                  <c:v>0.17169148432</c:v>
                </c:pt>
                <c:pt idx="236">
                  <c:v>0.17440687336374999</c:v>
                </c:pt>
                <c:pt idx="237">
                  <c:v>0.17712207338409999</c:v>
                </c:pt>
                <c:pt idx="238">
                  <c:v>0.17983708438509999</c:v>
                </c:pt>
                <c:pt idx="239">
                  <c:v>0.18255190637079999</c:v>
                </c:pt>
                <c:pt idx="240">
                  <c:v>0.18526653934525</c:v>
                </c:pt>
                <c:pt idx="241">
                  <c:v>0.18798098331249999</c:v>
                </c:pt>
                <c:pt idx="242">
                  <c:v>0.19069523827660001</c:v>
                </c:pt>
                <c:pt idx="243">
                  <c:v>0.193812599589479</c:v>
                </c:pt>
                <c:pt idx="244">
                  <c:v>0.196927058030338</c:v>
                </c:pt>
                <c:pt idx="245">
                  <c:v>0.20003861388671401</c:v>
                </c:pt>
                <c:pt idx="246">
                  <c:v>0.20314726744613501</c:v>
                </c:pt>
                <c:pt idx="247">
                  <c:v>0.206253018996121</c:v>
                </c:pt>
                <c:pt idx="248">
                  <c:v>0.209355868824184</c:v>
                </c:pt>
                <c:pt idx="249">
                  <c:v>0.212455817217829</c:v>
                </c:pt>
                <c:pt idx="250">
                  <c:v>0.21555286446455199</c:v>
                </c:pt>
                <c:pt idx="251">
                  <c:v>0.21864701085183999</c:v>
                </c:pt>
                <c:pt idx="252">
                  <c:v>0.22173825666717301</c:v>
                </c:pt>
                <c:pt idx="253">
                  <c:v>0.224826602198023</c:v>
                </c:pt>
                <c:pt idx="254">
                  <c:v>0.227912047731854</c:v>
                </c:pt>
                <c:pt idx="255">
                  <c:v>0.23099459355612101</c:v>
                </c:pt>
                <c:pt idx="256">
                  <c:v>0.23407423995827101</c:v>
                </c:pt>
                <c:pt idx="257">
                  <c:v>0.23715098722574399</c:v>
                </c:pt>
                <c:pt idx="258">
                  <c:v>0.240224835645971</c:v>
                </c:pt>
                <c:pt idx="259">
                  <c:v>0.24329578550637501</c:v>
                </c:pt>
                <c:pt idx="260">
                  <c:v>0.24636383709437101</c:v>
                </c:pt>
                <c:pt idx="261">
                  <c:v>0.24677053375768701</c:v>
                </c:pt>
                <c:pt idx="262">
                  <c:v>0.247177203332163</c:v>
                </c:pt>
                <c:pt idx="263">
                  <c:v>0.24758384581837001</c:v>
                </c:pt>
                <c:pt idx="264">
                  <c:v>0.24799046121688401</c:v>
                </c:pt>
                <c:pt idx="265">
                  <c:v>0.24839704952827699</c:v>
                </c:pt>
                <c:pt idx="266">
                  <c:v>0.24880361075312499</c:v>
                </c:pt>
                <c:pt idx="267">
                  <c:v>0.249210144892</c:v>
                </c:pt>
                <c:pt idx="268">
                  <c:v>0.249616651945476</c:v>
                </c:pt>
                <c:pt idx="269">
                  <c:v>0.25002313191412701</c:v>
                </c:pt>
                <c:pt idx="270">
                  <c:v>0.250429584798528</c:v>
                </c:pt>
                <c:pt idx="271">
                  <c:v>0.25083601059924998</c:v>
                </c:pt>
                <c:pt idx="272">
                  <c:v>0.25124240931686898</c:v>
                </c:pt>
                <c:pt idx="273">
                  <c:v>0.25164878095195797</c:v>
                </c:pt>
                <c:pt idx="274">
                  <c:v>0.25205512550509002</c:v>
                </c:pt>
                <c:pt idx="275">
                  <c:v>0.25246144297683998</c:v>
                </c:pt>
                <c:pt idx="276">
                  <c:v>0.25286773336778101</c:v>
                </c:pt>
                <c:pt idx="277">
                  <c:v>0.25327399667848799</c:v>
                </c:pt>
                <c:pt idx="278">
                  <c:v>0.25368023290953301</c:v>
                </c:pt>
                <c:pt idx="279">
                  <c:v>0.25408644206149</c:v>
                </c:pt>
                <c:pt idx="280">
                  <c:v>0.25449262413493401</c:v>
                </c:pt>
                <c:pt idx="281">
                  <c:v>0.25489877913043701</c:v>
                </c:pt>
                <c:pt idx="282">
                  <c:v>0.255304907048575</c:v>
                </c:pt>
                <c:pt idx="283">
                  <c:v>0.25571100788992002</c:v>
                </c:pt>
                <c:pt idx="284">
                  <c:v>0.25611708165504599</c:v>
                </c:pt>
                <c:pt idx="285">
                  <c:v>0.25652312834452801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52-40CF-B862-67F67F23BC9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'fig2'!$B$6:$B$291</c:f>
              <c:numCache>
                <c:formatCode>General</c:formatCode>
                <c:ptCount val="28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  <c:pt idx="36">
                  <c:v>2051</c:v>
                </c:pt>
                <c:pt idx="37">
                  <c:v>2052</c:v>
                </c:pt>
                <c:pt idx="38">
                  <c:v>2053</c:v>
                </c:pt>
                <c:pt idx="39">
                  <c:v>2054</c:v>
                </c:pt>
                <c:pt idx="40">
                  <c:v>2055</c:v>
                </c:pt>
                <c:pt idx="41">
                  <c:v>2056</c:v>
                </c:pt>
                <c:pt idx="42">
                  <c:v>2057</c:v>
                </c:pt>
                <c:pt idx="43">
                  <c:v>2058</c:v>
                </c:pt>
                <c:pt idx="44">
                  <c:v>2059</c:v>
                </c:pt>
                <c:pt idx="45">
                  <c:v>2060</c:v>
                </c:pt>
                <c:pt idx="46">
                  <c:v>2061</c:v>
                </c:pt>
                <c:pt idx="47">
                  <c:v>2062</c:v>
                </c:pt>
                <c:pt idx="48">
                  <c:v>2063</c:v>
                </c:pt>
                <c:pt idx="49">
                  <c:v>2064</c:v>
                </c:pt>
                <c:pt idx="50">
                  <c:v>2065</c:v>
                </c:pt>
                <c:pt idx="51">
                  <c:v>2066</c:v>
                </c:pt>
                <c:pt idx="52">
                  <c:v>2067</c:v>
                </c:pt>
                <c:pt idx="53">
                  <c:v>2068</c:v>
                </c:pt>
                <c:pt idx="54">
                  <c:v>2069</c:v>
                </c:pt>
                <c:pt idx="55">
                  <c:v>2070</c:v>
                </c:pt>
                <c:pt idx="56">
                  <c:v>2071</c:v>
                </c:pt>
                <c:pt idx="57">
                  <c:v>2072</c:v>
                </c:pt>
                <c:pt idx="58">
                  <c:v>2073</c:v>
                </c:pt>
                <c:pt idx="59">
                  <c:v>2074</c:v>
                </c:pt>
                <c:pt idx="60">
                  <c:v>2075</c:v>
                </c:pt>
                <c:pt idx="61">
                  <c:v>2076</c:v>
                </c:pt>
                <c:pt idx="62">
                  <c:v>2077</c:v>
                </c:pt>
                <c:pt idx="63">
                  <c:v>2078</c:v>
                </c:pt>
                <c:pt idx="64">
                  <c:v>2079</c:v>
                </c:pt>
                <c:pt idx="65">
                  <c:v>2080</c:v>
                </c:pt>
                <c:pt idx="66">
                  <c:v>2081</c:v>
                </c:pt>
                <c:pt idx="67">
                  <c:v>2082</c:v>
                </c:pt>
                <c:pt idx="68">
                  <c:v>2083</c:v>
                </c:pt>
                <c:pt idx="69">
                  <c:v>2084</c:v>
                </c:pt>
                <c:pt idx="70">
                  <c:v>2085</c:v>
                </c:pt>
                <c:pt idx="71">
                  <c:v>2086</c:v>
                </c:pt>
                <c:pt idx="72">
                  <c:v>2087</c:v>
                </c:pt>
                <c:pt idx="73">
                  <c:v>2088</c:v>
                </c:pt>
                <c:pt idx="74">
                  <c:v>2089</c:v>
                </c:pt>
                <c:pt idx="75">
                  <c:v>2090</c:v>
                </c:pt>
                <c:pt idx="76">
                  <c:v>2091</c:v>
                </c:pt>
                <c:pt idx="77">
                  <c:v>2092</c:v>
                </c:pt>
                <c:pt idx="78">
                  <c:v>2093</c:v>
                </c:pt>
                <c:pt idx="79">
                  <c:v>2094</c:v>
                </c:pt>
                <c:pt idx="80">
                  <c:v>2095</c:v>
                </c:pt>
                <c:pt idx="81">
                  <c:v>2096</c:v>
                </c:pt>
                <c:pt idx="82">
                  <c:v>2097</c:v>
                </c:pt>
                <c:pt idx="83">
                  <c:v>2098</c:v>
                </c:pt>
                <c:pt idx="84">
                  <c:v>2099</c:v>
                </c:pt>
                <c:pt idx="85">
                  <c:v>2100</c:v>
                </c:pt>
                <c:pt idx="86">
                  <c:v>2101</c:v>
                </c:pt>
                <c:pt idx="87">
                  <c:v>2102</c:v>
                </c:pt>
                <c:pt idx="88">
                  <c:v>2103</c:v>
                </c:pt>
                <c:pt idx="89">
                  <c:v>2104</c:v>
                </c:pt>
                <c:pt idx="90">
                  <c:v>2105</c:v>
                </c:pt>
                <c:pt idx="91">
                  <c:v>2106</c:v>
                </c:pt>
                <c:pt idx="92">
                  <c:v>2107</c:v>
                </c:pt>
                <c:pt idx="93">
                  <c:v>2108</c:v>
                </c:pt>
                <c:pt idx="94">
                  <c:v>2109</c:v>
                </c:pt>
                <c:pt idx="95">
                  <c:v>2110</c:v>
                </c:pt>
                <c:pt idx="96">
                  <c:v>2111</c:v>
                </c:pt>
                <c:pt idx="97">
                  <c:v>2112</c:v>
                </c:pt>
                <c:pt idx="98">
                  <c:v>2113</c:v>
                </c:pt>
                <c:pt idx="99">
                  <c:v>2114</c:v>
                </c:pt>
                <c:pt idx="100">
                  <c:v>2115</c:v>
                </c:pt>
                <c:pt idx="101">
                  <c:v>2116</c:v>
                </c:pt>
                <c:pt idx="102">
                  <c:v>2117</c:v>
                </c:pt>
                <c:pt idx="103">
                  <c:v>2118</c:v>
                </c:pt>
                <c:pt idx="104">
                  <c:v>2119</c:v>
                </c:pt>
                <c:pt idx="105">
                  <c:v>2120</c:v>
                </c:pt>
                <c:pt idx="106">
                  <c:v>2121</c:v>
                </c:pt>
                <c:pt idx="107">
                  <c:v>2122</c:v>
                </c:pt>
                <c:pt idx="108">
                  <c:v>2123</c:v>
                </c:pt>
                <c:pt idx="109">
                  <c:v>2124</c:v>
                </c:pt>
                <c:pt idx="110">
                  <c:v>2125</c:v>
                </c:pt>
                <c:pt idx="111">
                  <c:v>2126</c:v>
                </c:pt>
                <c:pt idx="112">
                  <c:v>2127</c:v>
                </c:pt>
                <c:pt idx="113">
                  <c:v>2128</c:v>
                </c:pt>
                <c:pt idx="114">
                  <c:v>2129</c:v>
                </c:pt>
                <c:pt idx="115">
                  <c:v>2130</c:v>
                </c:pt>
                <c:pt idx="116">
                  <c:v>2131</c:v>
                </c:pt>
                <c:pt idx="117">
                  <c:v>2132</c:v>
                </c:pt>
                <c:pt idx="118">
                  <c:v>2133</c:v>
                </c:pt>
                <c:pt idx="119">
                  <c:v>2134</c:v>
                </c:pt>
                <c:pt idx="120">
                  <c:v>2135</c:v>
                </c:pt>
                <c:pt idx="121">
                  <c:v>2136</c:v>
                </c:pt>
                <c:pt idx="122">
                  <c:v>2137</c:v>
                </c:pt>
                <c:pt idx="123">
                  <c:v>2138</c:v>
                </c:pt>
                <c:pt idx="124">
                  <c:v>2139</c:v>
                </c:pt>
                <c:pt idx="125">
                  <c:v>2140</c:v>
                </c:pt>
                <c:pt idx="126">
                  <c:v>2141</c:v>
                </c:pt>
                <c:pt idx="127">
                  <c:v>2142</c:v>
                </c:pt>
                <c:pt idx="128">
                  <c:v>2143</c:v>
                </c:pt>
                <c:pt idx="129">
                  <c:v>2144</c:v>
                </c:pt>
                <c:pt idx="130">
                  <c:v>2145</c:v>
                </c:pt>
                <c:pt idx="131">
                  <c:v>2146</c:v>
                </c:pt>
                <c:pt idx="132">
                  <c:v>2147</c:v>
                </c:pt>
                <c:pt idx="133">
                  <c:v>2148</c:v>
                </c:pt>
                <c:pt idx="134">
                  <c:v>2149</c:v>
                </c:pt>
                <c:pt idx="135">
                  <c:v>2150</c:v>
                </c:pt>
                <c:pt idx="136">
                  <c:v>2151</c:v>
                </c:pt>
                <c:pt idx="137">
                  <c:v>2152</c:v>
                </c:pt>
                <c:pt idx="138">
                  <c:v>2153</c:v>
                </c:pt>
                <c:pt idx="139">
                  <c:v>2154</c:v>
                </c:pt>
                <c:pt idx="140">
                  <c:v>2155</c:v>
                </c:pt>
                <c:pt idx="141">
                  <c:v>2156</c:v>
                </c:pt>
                <c:pt idx="142">
                  <c:v>2157</c:v>
                </c:pt>
                <c:pt idx="143">
                  <c:v>2158</c:v>
                </c:pt>
                <c:pt idx="144">
                  <c:v>2159</c:v>
                </c:pt>
                <c:pt idx="145">
                  <c:v>2160</c:v>
                </c:pt>
                <c:pt idx="146">
                  <c:v>2161</c:v>
                </c:pt>
                <c:pt idx="147">
                  <c:v>2162</c:v>
                </c:pt>
                <c:pt idx="148">
                  <c:v>2163</c:v>
                </c:pt>
                <c:pt idx="149">
                  <c:v>2164</c:v>
                </c:pt>
                <c:pt idx="150">
                  <c:v>2165</c:v>
                </c:pt>
                <c:pt idx="151">
                  <c:v>2166</c:v>
                </c:pt>
                <c:pt idx="152">
                  <c:v>2167</c:v>
                </c:pt>
                <c:pt idx="153">
                  <c:v>2168</c:v>
                </c:pt>
                <c:pt idx="154">
                  <c:v>2169</c:v>
                </c:pt>
                <c:pt idx="155">
                  <c:v>2170</c:v>
                </c:pt>
                <c:pt idx="156">
                  <c:v>2171</c:v>
                </c:pt>
                <c:pt idx="157">
                  <c:v>2172</c:v>
                </c:pt>
                <c:pt idx="158">
                  <c:v>2173</c:v>
                </c:pt>
                <c:pt idx="159">
                  <c:v>2174</c:v>
                </c:pt>
                <c:pt idx="160">
                  <c:v>2175</c:v>
                </c:pt>
                <c:pt idx="161">
                  <c:v>2176</c:v>
                </c:pt>
                <c:pt idx="162">
                  <c:v>2177</c:v>
                </c:pt>
                <c:pt idx="163">
                  <c:v>2178</c:v>
                </c:pt>
                <c:pt idx="164">
                  <c:v>2179</c:v>
                </c:pt>
                <c:pt idx="165">
                  <c:v>2180</c:v>
                </c:pt>
                <c:pt idx="166">
                  <c:v>2181</c:v>
                </c:pt>
                <c:pt idx="167">
                  <c:v>2182</c:v>
                </c:pt>
                <c:pt idx="168">
                  <c:v>2183</c:v>
                </c:pt>
                <c:pt idx="169">
                  <c:v>2184</c:v>
                </c:pt>
                <c:pt idx="170">
                  <c:v>2185</c:v>
                </c:pt>
                <c:pt idx="171">
                  <c:v>2186</c:v>
                </c:pt>
                <c:pt idx="172">
                  <c:v>2187</c:v>
                </c:pt>
                <c:pt idx="173">
                  <c:v>2188</c:v>
                </c:pt>
                <c:pt idx="174">
                  <c:v>2189</c:v>
                </c:pt>
                <c:pt idx="175">
                  <c:v>2190</c:v>
                </c:pt>
                <c:pt idx="176">
                  <c:v>2191</c:v>
                </c:pt>
                <c:pt idx="177">
                  <c:v>2192</c:v>
                </c:pt>
                <c:pt idx="178">
                  <c:v>2193</c:v>
                </c:pt>
                <c:pt idx="179">
                  <c:v>2194</c:v>
                </c:pt>
                <c:pt idx="180">
                  <c:v>2195</c:v>
                </c:pt>
                <c:pt idx="181">
                  <c:v>2196</c:v>
                </c:pt>
                <c:pt idx="182">
                  <c:v>2197</c:v>
                </c:pt>
                <c:pt idx="183">
                  <c:v>2198</c:v>
                </c:pt>
                <c:pt idx="184">
                  <c:v>2199</c:v>
                </c:pt>
                <c:pt idx="185">
                  <c:v>2200</c:v>
                </c:pt>
                <c:pt idx="186">
                  <c:v>2201</c:v>
                </c:pt>
                <c:pt idx="187">
                  <c:v>2202</c:v>
                </c:pt>
                <c:pt idx="188">
                  <c:v>2203</c:v>
                </c:pt>
                <c:pt idx="189">
                  <c:v>2204</c:v>
                </c:pt>
                <c:pt idx="190">
                  <c:v>2205</c:v>
                </c:pt>
                <c:pt idx="191">
                  <c:v>2206</c:v>
                </c:pt>
                <c:pt idx="192">
                  <c:v>2207</c:v>
                </c:pt>
                <c:pt idx="193">
                  <c:v>2208</c:v>
                </c:pt>
                <c:pt idx="194">
                  <c:v>2209</c:v>
                </c:pt>
                <c:pt idx="195">
                  <c:v>2210</c:v>
                </c:pt>
                <c:pt idx="196">
                  <c:v>2211</c:v>
                </c:pt>
                <c:pt idx="197">
                  <c:v>2212</c:v>
                </c:pt>
                <c:pt idx="198">
                  <c:v>2213</c:v>
                </c:pt>
                <c:pt idx="199">
                  <c:v>2214</c:v>
                </c:pt>
                <c:pt idx="200">
                  <c:v>2215</c:v>
                </c:pt>
                <c:pt idx="201">
                  <c:v>2216</c:v>
                </c:pt>
                <c:pt idx="202">
                  <c:v>2217</c:v>
                </c:pt>
                <c:pt idx="203">
                  <c:v>2218</c:v>
                </c:pt>
                <c:pt idx="204">
                  <c:v>2219</c:v>
                </c:pt>
                <c:pt idx="205">
                  <c:v>2220</c:v>
                </c:pt>
                <c:pt idx="206">
                  <c:v>2221</c:v>
                </c:pt>
                <c:pt idx="207">
                  <c:v>2222</c:v>
                </c:pt>
                <c:pt idx="208">
                  <c:v>2223</c:v>
                </c:pt>
                <c:pt idx="209">
                  <c:v>2224</c:v>
                </c:pt>
                <c:pt idx="210">
                  <c:v>2225</c:v>
                </c:pt>
                <c:pt idx="211">
                  <c:v>2226</c:v>
                </c:pt>
                <c:pt idx="212">
                  <c:v>2227</c:v>
                </c:pt>
                <c:pt idx="213">
                  <c:v>2228</c:v>
                </c:pt>
                <c:pt idx="214">
                  <c:v>2229</c:v>
                </c:pt>
                <c:pt idx="215">
                  <c:v>2230</c:v>
                </c:pt>
                <c:pt idx="216">
                  <c:v>2231</c:v>
                </c:pt>
                <c:pt idx="217">
                  <c:v>2232</c:v>
                </c:pt>
                <c:pt idx="218">
                  <c:v>2233</c:v>
                </c:pt>
                <c:pt idx="219">
                  <c:v>2234</c:v>
                </c:pt>
                <c:pt idx="220">
                  <c:v>2235</c:v>
                </c:pt>
                <c:pt idx="221">
                  <c:v>2236</c:v>
                </c:pt>
                <c:pt idx="222">
                  <c:v>2237</c:v>
                </c:pt>
                <c:pt idx="223">
                  <c:v>2238</c:v>
                </c:pt>
                <c:pt idx="224">
                  <c:v>2239</c:v>
                </c:pt>
                <c:pt idx="225">
                  <c:v>2240</c:v>
                </c:pt>
                <c:pt idx="226">
                  <c:v>2241</c:v>
                </c:pt>
                <c:pt idx="227">
                  <c:v>2242</c:v>
                </c:pt>
                <c:pt idx="228">
                  <c:v>2243</c:v>
                </c:pt>
                <c:pt idx="229">
                  <c:v>2244</c:v>
                </c:pt>
                <c:pt idx="230">
                  <c:v>2245</c:v>
                </c:pt>
                <c:pt idx="231">
                  <c:v>2246</c:v>
                </c:pt>
                <c:pt idx="232">
                  <c:v>2247</c:v>
                </c:pt>
                <c:pt idx="233">
                  <c:v>2248</c:v>
                </c:pt>
                <c:pt idx="234">
                  <c:v>2249</c:v>
                </c:pt>
                <c:pt idx="235">
                  <c:v>2250</c:v>
                </c:pt>
                <c:pt idx="236">
                  <c:v>2251</c:v>
                </c:pt>
                <c:pt idx="237">
                  <c:v>2252</c:v>
                </c:pt>
                <c:pt idx="238">
                  <c:v>2253</c:v>
                </c:pt>
                <c:pt idx="239">
                  <c:v>2254</c:v>
                </c:pt>
                <c:pt idx="240">
                  <c:v>2255</c:v>
                </c:pt>
                <c:pt idx="241">
                  <c:v>2256</c:v>
                </c:pt>
                <c:pt idx="242">
                  <c:v>2257</c:v>
                </c:pt>
                <c:pt idx="243">
                  <c:v>2258</c:v>
                </c:pt>
                <c:pt idx="244">
                  <c:v>2259</c:v>
                </c:pt>
                <c:pt idx="245">
                  <c:v>2260</c:v>
                </c:pt>
                <c:pt idx="246">
                  <c:v>2261</c:v>
                </c:pt>
                <c:pt idx="247">
                  <c:v>2262</c:v>
                </c:pt>
                <c:pt idx="248">
                  <c:v>2263</c:v>
                </c:pt>
                <c:pt idx="249">
                  <c:v>2264</c:v>
                </c:pt>
                <c:pt idx="250">
                  <c:v>2265</c:v>
                </c:pt>
                <c:pt idx="251">
                  <c:v>2266</c:v>
                </c:pt>
                <c:pt idx="252">
                  <c:v>2267</c:v>
                </c:pt>
                <c:pt idx="253">
                  <c:v>2268</c:v>
                </c:pt>
                <c:pt idx="254">
                  <c:v>2269</c:v>
                </c:pt>
                <c:pt idx="255">
                  <c:v>2270</c:v>
                </c:pt>
                <c:pt idx="256">
                  <c:v>2271</c:v>
                </c:pt>
                <c:pt idx="257">
                  <c:v>2272</c:v>
                </c:pt>
                <c:pt idx="258">
                  <c:v>2273</c:v>
                </c:pt>
                <c:pt idx="259">
                  <c:v>2274</c:v>
                </c:pt>
                <c:pt idx="260">
                  <c:v>2275</c:v>
                </c:pt>
                <c:pt idx="261">
                  <c:v>2276</c:v>
                </c:pt>
                <c:pt idx="262">
                  <c:v>2277</c:v>
                </c:pt>
                <c:pt idx="263">
                  <c:v>2278</c:v>
                </c:pt>
                <c:pt idx="264">
                  <c:v>2279</c:v>
                </c:pt>
                <c:pt idx="265">
                  <c:v>2280</c:v>
                </c:pt>
                <c:pt idx="266">
                  <c:v>2281</c:v>
                </c:pt>
                <c:pt idx="267">
                  <c:v>2282</c:v>
                </c:pt>
                <c:pt idx="268">
                  <c:v>2283</c:v>
                </c:pt>
                <c:pt idx="269">
                  <c:v>2284</c:v>
                </c:pt>
                <c:pt idx="270">
                  <c:v>2285</c:v>
                </c:pt>
                <c:pt idx="271">
                  <c:v>2286</c:v>
                </c:pt>
                <c:pt idx="272">
                  <c:v>2287</c:v>
                </c:pt>
                <c:pt idx="273">
                  <c:v>2288</c:v>
                </c:pt>
                <c:pt idx="274">
                  <c:v>2289</c:v>
                </c:pt>
                <c:pt idx="275">
                  <c:v>2290</c:v>
                </c:pt>
                <c:pt idx="276">
                  <c:v>2291</c:v>
                </c:pt>
                <c:pt idx="277">
                  <c:v>2292</c:v>
                </c:pt>
                <c:pt idx="278">
                  <c:v>2293</c:v>
                </c:pt>
                <c:pt idx="279">
                  <c:v>2294</c:v>
                </c:pt>
                <c:pt idx="280">
                  <c:v>2295</c:v>
                </c:pt>
                <c:pt idx="281">
                  <c:v>2296</c:v>
                </c:pt>
                <c:pt idx="282">
                  <c:v>2297</c:v>
                </c:pt>
                <c:pt idx="283">
                  <c:v>2298</c:v>
                </c:pt>
                <c:pt idx="284">
                  <c:v>2299</c:v>
                </c:pt>
                <c:pt idx="285">
                  <c:v>2300</c:v>
                </c:pt>
              </c:numCache>
            </c:numRef>
          </c:xVal>
          <c:yVal>
            <c:numRef>
              <c:f>'fig2'!$AF$6:$AF$291</c:f>
              <c:numCache>
                <c:formatCode>General</c:formatCode>
                <c:ptCount val="2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 formatCode="0.00E+00">
                  <c:v>0</c:v>
                </c:pt>
                <c:pt idx="94" formatCode="0.00E+00">
                  <c:v>0</c:v>
                </c:pt>
                <c:pt idx="95" formatCode="0.00E+00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 formatCode="0.00E+00">
                  <c:v>0</c:v>
                </c:pt>
                <c:pt idx="101" formatCode="0.00E+00">
                  <c:v>0</c:v>
                </c:pt>
                <c:pt idx="102" formatCode="0.00E+00">
                  <c:v>0</c:v>
                </c:pt>
                <c:pt idx="103" formatCode="0.00E+00">
                  <c:v>0</c:v>
                </c:pt>
                <c:pt idx="104" formatCode="0.00E+00">
                  <c:v>0</c:v>
                </c:pt>
                <c:pt idx="105" formatCode="0.00E+00">
                  <c:v>0</c:v>
                </c:pt>
                <c:pt idx="106" formatCode="0.00E+00">
                  <c:v>0</c:v>
                </c:pt>
                <c:pt idx="107" formatCode="0.00E+00">
                  <c:v>0</c:v>
                </c:pt>
                <c:pt idx="108" formatCode="0.00E+00">
                  <c:v>0</c:v>
                </c:pt>
                <c:pt idx="109" formatCode="0.00E+00">
                  <c:v>3.4999749999986603E-5</c:v>
                </c:pt>
                <c:pt idx="110" formatCode="0.00E+00">
                  <c:v>6.9999000000042804E-5</c:v>
                </c:pt>
                <c:pt idx="111" formatCode="0.00E+00">
                  <c:v>1.04997750000058E-4</c:v>
                </c:pt>
                <c:pt idx="112" formatCode="0.00E+00">
                  <c:v>1.3999600000003099E-4</c:v>
                </c:pt>
                <c:pt idx="113" formatCode="0.00E+00">
                  <c:v>1.7499375000007401E-4</c:v>
                </c:pt>
                <c:pt idx="114" formatCode="0.00E+00">
                  <c:v>2.0999099999996501E-4</c:v>
                </c:pt>
                <c:pt idx="115" formatCode="0.00E+00">
                  <c:v>2.4498775000003598E-4</c:v>
                </c:pt>
                <c:pt idx="116" formatCode="0.00E+00">
                  <c:v>2.79983999999955E-4</c:v>
                </c:pt>
                <c:pt idx="117">
                  <c:v>3.1497975000005502E-4</c:v>
                </c:pt>
                <c:pt idx="118">
                  <c:v>3.4997500000000199E-4</c:v>
                </c:pt>
                <c:pt idx="119">
                  <c:v>3.8496975000013001E-4</c:v>
                </c:pt>
                <c:pt idx="120" formatCode="0.00E+00">
                  <c:v>4.1996399999999501E-4</c:v>
                </c:pt>
                <c:pt idx="121" formatCode="0.00E+00">
                  <c:v>4.54957749999929E-4</c:v>
                </c:pt>
                <c:pt idx="122">
                  <c:v>4.8995100000004399E-4</c:v>
                </c:pt>
                <c:pt idx="123">
                  <c:v>5.2494375000000702E-4</c:v>
                </c:pt>
                <c:pt idx="124">
                  <c:v>5.5993600000003895E-4</c:v>
                </c:pt>
                <c:pt idx="125" formatCode="0.00E+00">
                  <c:v>5.9492775000002896E-4</c:v>
                </c:pt>
                <c:pt idx="126" formatCode="0.00E+00">
                  <c:v>6.29918999999868E-4</c:v>
                </c:pt>
                <c:pt idx="127" formatCode="0.00E+00">
                  <c:v>6.6490974999999797E-4</c:v>
                </c:pt>
                <c:pt idx="128" formatCode="0.00E+00">
                  <c:v>6.9989999999997598E-4</c:v>
                </c:pt>
                <c:pt idx="129" formatCode="0.00E+00">
                  <c:v>7.3488975000002299E-4</c:v>
                </c:pt>
                <c:pt idx="130" formatCode="0.00E+00">
                  <c:v>7.6987900000002895E-4</c:v>
                </c:pt>
                <c:pt idx="131" formatCode="0.00E+00">
                  <c:v>8.0486774999999301E-4</c:v>
                </c:pt>
                <c:pt idx="132">
                  <c:v>8.3985600000002802E-4</c:v>
                </c:pt>
                <c:pt idx="133">
                  <c:v>8.7484374999990998E-4</c:v>
                </c:pt>
                <c:pt idx="134">
                  <c:v>9.0983100000008299E-4</c:v>
                </c:pt>
                <c:pt idx="135" formatCode="0.00E+00">
                  <c:v>9.4481774999999302E-4</c:v>
                </c:pt>
                <c:pt idx="136" formatCode="0.00E+00">
                  <c:v>9.7980399999997303E-4</c:v>
                </c:pt>
                <c:pt idx="137">
                  <c:v>1.0147897500000201E-3</c:v>
                </c:pt>
                <c:pt idx="138" formatCode="0.00E+00">
                  <c:v>1.0497750000000299E-3</c:v>
                </c:pt>
                <c:pt idx="139" formatCode="0.00E+00">
                  <c:v>1.0847597500000001E-3</c:v>
                </c:pt>
                <c:pt idx="140">
                  <c:v>1.1197440000000299E-3</c:v>
                </c:pt>
                <c:pt idx="141">
                  <c:v>1.1547277500000301E-3</c:v>
                </c:pt>
                <c:pt idx="142">
                  <c:v>1.11778138899999E-2</c:v>
                </c:pt>
                <c:pt idx="143">
                  <c:v>2.1200199874999898E-2</c:v>
                </c:pt>
                <c:pt idx="144">
                  <c:v>3.1221885720000099E-2</c:v>
                </c:pt>
                <c:pt idx="145">
                  <c:v>4.1242871439999898E-2</c:v>
                </c:pt>
                <c:pt idx="146">
                  <c:v>5.1263157050000098E-2</c:v>
                </c:pt>
                <c:pt idx="147">
                  <c:v>6.1282742564999999E-2</c:v>
                </c:pt>
                <c:pt idx="148" formatCode="0.00E+00">
                  <c:v>7.1301628000000006E-2</c:v>
                </c:pt>
                <c:pt idx="149" formatCode="0.00E+00">
                  <c:v>8.1319813370000202E-2</c:v>
                </c:pt>
                <c:pt idx="150">
                  <c:v>9.1337298689999999E-2</c:v>
                </c:pt>
                <c:pt idx="151">
                  <c:v>0.10135408397499999</c:v>
                </c:pt>
                <c:pt idx="152">
                  <c:v>0.1013855644</c:v>
                </c:pt>
                <c:pt idx="153">
                  <c:v>0.101417044375</c:v>
                </c:pt>
                <c:pt idx="154">
                  <c:v>0.1014485239</c:v>
                </c:pt>
                <c:pt idx="155">
                  <c:v>0.101480002975</c:v>
                </c:pt>
                <c:pt idx="156">
                  <c:v>0.10151148159999999</c:v>
                </c:pt>
                <c:pt idx="157">
                  <c:v>0.101542959775</c:v>
                </c:pt>
                <c:pt idx="158">
                  <c:v>0.1015744375</c:v>
                </c:pt>
                <c:pt idx="159">
                  <c:v>0.101605914775</c:v>
                </c:pt>
                <c:pt idx="160">
                  <c:v>0.1016373916</c:v>
                </c:pt>
                <c:pt idx="161">
                  <c:v>0.10166886797499999</c:v>
                </c:pt>
                <c:pt idx="162">
                  <c:v>0.1017003439</c:v>
                </c:pt>
                <c:pt idx="163">
                  <c:v>0.101731819375</c:v>
                </c:pt>
                <c:pt idx="164">
                  <c:v>0.1017632944</c:v>
                </c:pt>
                <c:pt idx="165">
                  <c:v>0.10179476897500001</c:v>
                </c:pt>
                <c:pt idx="166">
                  <c:v>0.10182624310000001</c:v>
                </c:pt>
                <c:pt idx="167">
                  <c:v>0.101857716775</c:v>
                </c:pt>
                <c:pt idx="168">
                  <c:v>0.10188919</c:v>
                </c:pt>
                <c:pt idx="169">
                  <c:v>0.101920662775</c:v>
                </c:pt>
                <c:pt idx="170">
                  <c:v>0.10195213509999999</c:v>
                </c:pt>
                <c:pt idx="171">
                  <c:v>0.101983606975</c:v>
                </c:pt>
                <c:pt idx="172">
                  <c:v>0.1020150784</c:v>
                </c:pt>
                <c:pt idx="173">
                  <c:v>0.102046549375</c:v>
                </c:pt>
                <c:pt idx="174">
                  <c:v>0.1020780199</c:v>
                </c:pt>
                <c:pt idx="175">
                  <c:v>0.102109489975</c:v>
                </c:pt>
                <c:pt idx="176">
                  <c:v>0.1021409596</c:v>
                </c:pt>
                <c:pt idx="177">
                  <c:v>0.102172428775</c:v>
                </c:pt>
                <c:pt idx="178">
                  <c:v>0.1022038975</c:v>
                </c:pt>
                <c:pt idx="179">
                  <c:v>0.102235365775</c:v>
                </c:pt>
                <c:pt idx="180">
                  <c:v>0.1022668336</c:v>
                </c:pt>
                <c:pt idx="181">
                  <c:v>0.10229830097500001</c:v>
                </c:pt>
                <c:pt idx="182">
                  <c:v>0.10232976789999999</c:v>
                </c:pt>
                <c:pt idx="183">
                  <c:v>0.102361234375</c:v>
                </c:pt>
                <c:pt idx="184">
                  <c:v>0.10239270039999999</c:v>
                </c:pt>
                <c:pt idx="185">
                  <c:v>0.10242416597499999</c:v>
                </c:pt>
                <c:pt idx="186">
                  <c:v>0.1024556311</c:v>
                </c:pt>
                <c:pt idx="187">
                  <c:v>0.102487095775</c:v>
                </c:pt>
                <c:pt idx="188">
                  <c:v>0.10251855999999999</c:v>
                </c:pt>
                <c:pt idx="189">
                  <c:v>0.102550023775</c:v>
                </c:pt>
                <c:pt idx="190">
                  <c:v>0.10258148709999999</c:v>
                </c:pt>
                <c:pt idx="191">
                  <c:v>0.10261294997500001</c:v>
                </c:pt>
                <c:pt idx="192">
                  <c:v>0.1026444124</c:v>
                </c:pt>
                <c:pt idx="193">
                  <c:v>0.102675874375</c:v>
                </c:pt>
                <c:pt idx="194">
                  <c:v>0.1027073359</c:v>
                </c:pt>
                <c:pt idx="195">
                  <c:v>0.102738796975</c:v>
                </c:pt>
                <c:pt idx="196">
                  <c:v>0.1027702576</c:v>
                </c:pt>
                <c:pt idx="197">
                  <c:v>0.102801717775</c:v>
                </c:pt>
                <c:pt idx="198">
                  <c:v>0.1028331775</c:v>
                </c:pt>
                <c:pt idx="199">
                  <c:v>0.102864636775</c:v>
                </c:pt>
                <c:pt idx="200">
                  <c:v>0.1028960956</c:v>
                </c:pt>
                <c:pt idx="201">
                  <c:v>0.102927553975</c:v>
                </c:pt>
                <c:pt idx="202">
                  <c:v>0.10295901189999999</c:v>
                </c:pt>
                <c:pt idx="203">
                  <c:v>0.102990469375</c:v>
                </c:pt>
                <c:pt idx="204">
                  <c:v>0.10302192640000001</c:v>
                </c:pt>
                <c:pt idx="205">
                  <c:v>0.103053382975</c:v>
                </c:pt>
                <c:pt idx="206">
                  <c:v>0.10308483910000001</c:v>
                </c:pt>
                <c:pt idx="207">
                  <c:v>0.10311629477500001</c:v>
                </c:pt>
                <c:pt idx="208">
                  <c:v>0.10314775</c:v>
                </c:pt>
                <c:pt idx="209">
                  <c:v>0.10317920477500001</c:v>
                </c:pt>
                <c:pt idx="210">
                  <c:v>0.1032106591</c:v>
                </c:pt>
                <c:pt idx="211">
                  <c:v>0.10324211297499999</c:v>
                </c:pt>
                <c:pt idx="212">
                  <c:v>0.1032735664</c:v>
                </c:pt>
                <c:pt idx="213">
                  <c:v>0.103305019375</c:v>
                </c:pt>
                <c:pt idx="214">
                  <c:v>0.1033364719</c:v>
                </c:pt>
                <c:pt idx="215">
                  <c:v>0.103367923975</c:v>
                </c:pt>
                <c:pt idx="216">
                  <c:v>0.1033993756</c:v>
                </c:pt>
                <c:pt idx="217">
                  <c:v>0.103430826775</c:v>
                </c:pt>
                <c:pt idx="218">
                  <c:v>0.10346227750000001</c:v>
                </c:pt>
                <c:pt idx="219">
                  <c:v>0.103493727775</c:v>
                </c:pt>
                <c:pt idx="220">
                  <c:v>0.1035251776</c:v>
                </c:pt>
                <c:pt idx="221">
                  <c:v>0.103556626975</c:v>
                </c:pt>
                <c:pt idx="222">
                  <c:v>0.10358807590000001</c:v>
                </c:pt>
                <c:pt idx="223">
                  <c:v>0.10361952437499999</c:v>
                </c:pt>
                <c:pt idx="224">
                  <c:v>0.1036509724</c:v>
                </c:pt>
                <c:pt idx="225">
                  <c:v>0.103682419975</c:v>
                </c:pt>
                <c:pt idx="226">
                  <c:v>0.1037138671</c:v>
                </c:pt>
                <c:pt idx="227">
                  <c:v>0.103745313775</c:v>
                </c:pt>
                <c:pt idx="228">
                  <c:v>0.10377676</c:v>
                </c:pt>
                <c:pt idx="229">
                  <c:v>0.103808205775</c:v>
                </c:pt>
                <c:pt idx="230">
                  <c:v>0.1038396511</c:v>
                </c:pt>
                <c:pt idx="231">
                  <c:v>0.10387109597499999</c:v>
                </c:pt>
                <c:pt idx="232">
                  <c:v>0.10390254040000001</c:v>
                </c:pt>
                <c:pt idx="233">
                  <c:v>0.103933984375</c:v>
                </c:pt>
                <c:pt idx="234">
                  <c:v>0.1039654279</c:v>
                </c:pt>
                <c:pt idx="235">
                  <c:v>0.103996870975</c:v>
                </c:pt>
                <c:pt idx="236">
                  <c:v>0.10402831360000001</c:v>
                </c:pt>
                <c:pt idx="237">
                  <c:v>0.104059755775</c:v>
                </c:pt>
                <c:pt idx="238">
                  <c:v>0.1040911975</c:v>
                </c:pt>
                <c:pt idx="239">
                  <c:v>0.104122638775</c:v>
                </c:pt>
                <c:pt idx="240">
                  <c:v>0.1041540796</c:v>
                </c:pt>
                <c:pt idx="241">
                  <c:v>0.104185519975</c:v>
                </c:pt>
                <c:pt idx="242">
                  <c:v>0.1042169599</c:v>
                </c:pt>
                <c:pt idx="243">
                  <c:v>0.10424839937499999</c:v>
                </c:pt>
                <c:pt idx="244">
                  <c:v>0.10427983840000001</c:v>
                </c:pt>
                <c:pt idx="245">
                  <c:v>0.10431127697500001</c:v>
                </c:pt>
                <c:pt idx="246">
                  <c:v>0.1043427151</c:v>
                </c:pt>
                <c:pt idx="247">
                  <c:v>0.10437415277500001</c:v>
                </c:pt>
                <c:pt idx="248">
                  <c:v>0.10440559000000001</c:v>
                </c:pt>
                <c:pt idx="249">
                  <c:v>0.104437026775</c:v>
                </c:pt>
                <c:pt idx="250">
                  <c:v>0.10446846310000001</c:v>
                </c:pt>
                <c:pt idx="251">
                  <c:v>0.10449989897500001</c:v>
                </c:pt>
                <c:pt idx="252">
                  <c:v>0.10453133439999999</c:v>
                </c:pt>
                <c:pt idx="253">
                  <c:v>0.104562769375</c:v>
                </c:pt>
                <c:pt idx="254">
                  <c:v>0.1045942039</c:v>
                </c:pt>
                <c:pt idx="255">
                  <c:v>0.104625637975</c:v>
                </c:pt>
                <c:pt idx="256">
                  <c:v>0.1046570716</c:v>
                </c:pt>
                <c:pt idx="257">
                  <c:v>0.104688504775</c:v>
                </c:pt>
                <c:pt idx="258">
                  <c:v>0.1047199375</c:v>
                </c:pt>
                <c:pt idx="259">
                  <c:v>0.10475136977500001</c:v>
                </c:pt>
                <c:pt idx="260">
                  <c:v>0.1047828016</c:v>
                </c:pt>
                <c:pt idx="261">
                  <c:v>0.10749979027607499</c:v>
                </c:pt>
                <c:pt idx="262">
                  <c:v>0.11021658991659999</c:v>
                </c:pt>
                <c:pt idx="263">
                  <c:v>0.112933200525625</c:v>
                </c:pt>
                <c:pt idx="264">
                  <c:v>0.11564962210720001</c:v>
                </c:pt>
                <c:pt idx="265">
                  <c:v>0.118365854665375</c:v>
                </c:pt>
                <c:pt idx="266">
                  <c:v>0.1210818982042</c:v>
                </c:pt>
                <c:pt idx="267">
                  <c:v>0.123797752727725</c:v>
                </c:pt>
                <c:pt idx="268">
                  <c:v>0.12651341824000001</c:v>
                </c:pt>
                <c:pt idx="269">
                  <c:v>0.12922889474507501</c:v>
                </c:pt>
                <c:pt idx="270">
                  <c:v>0.131944182247</c:v>
                </c:pt>
                <c:pt idx="271">
                  <c:v>0.134659280749825</c:v>
                </c:pt>
                <c:pt idx="272">
                  <c:v>0.1373741902576</c:v>
                </c:pt>
                <c:pt idx="273">
                  <c:v>0.14008891077437499</c:v>
                </c:pt>
                <c:pt idx="274">
                  <c:v>0.1428034423042</c:v>
                </c:pt>
                <c:pt idx="275">
                  <c:v>0.14551778485112499</c:v>
                </c:pt>
                <c:pt idx="276">
                  <c:v>0.14823193841919999</c:v>
                </c:pt>
                <c:pt idx="277">
                  <c:v>0.15094590301247501</c:v>
                </c:pt>
                <c:pt idx="278">
                  <c:v>0.15365967863499999</c:v>
                </c:pt>
                <c:pt idx="279">
                  <c:v>0.15637326529082499</c:v>
                </c:pt>
                <c:pt idx="280">
                  <c:v>0.15908666298400001</c:v>
                </c:pt>
                <c:pt idx="281">
                  <c:v>0.16179987171857499</c:v>
                </c:pt>
                <c:pt idx="282">
                  <c:v>0.16451289149859999</c:v>
                </c:pt>
                <c:pt idx="283">
                  <c:v>0.16722572232812499</c:v>
                </c:pt>
                <c:pt idx="284">
                  <c:v>0.16993836421120001</c:v>
                </c:pt>
                <c:pt idx="285">
                  <c:v>0.172650817151875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052-40CF-B862-67F67F23BC93}"/>
            </c:ext>
          </c:extLst>
        </c:ser>
        <c:ser>
          <c:idx val="2"/>
          <c:order val="2"/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xVal>
            <c:numRef>
              <c:f>'fig2'!$B$6:$B$291</c:f>
              <c:numCache>
                <c:formatCode>General</c:formatCode>
                <c:ptCount val="28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  <c:pt idx="36">
                  <c:v>2051</c:v>
                </c:pt>
                <c:pt idx="37">
                  <c:v>2052</c:v>
                </c:pt>
                <c:pt idx="38">
                  <c:v>2053</c:v>
                </c:pt>
                <c:pt idx="39">
                  <c:v>2054</c:v>
                </c:pt>
                <c:pt idx="40">
                  <c:v>2055</c:v>
                </c:pt>
                <c:pt idx="41">
                  <c:v>2056</c:v>
                </c:pt>
                <c:pt idx="42">
                  <c:v>2057</c:v>
                </c:pt>
                <c:pt idx="43">
                  <c:v>2058</c:v>
                </c:pt>
                <c:pt idx="44">
                  <c:v>2059</c:v>
                </c:pt>
                <c:pt idx="45">
                  <c:v>2060</c:v>
                </c:pt>
                <c:pt idx="46">
                  <c:v>2061</c:v>
                </c:pt>
                <c:pt idx="47">
                  <c:v>2062</c:v>
                </c:pt>
                <c:pt idx="48">
                  <c:v>2063</c:v>
                </c:pt>
                <c:pt idx="49">
                  <c:v>2064</c:v>
                </c:pt>
                <c:pt idx="50">
                  <c:v>2065</c:v>
                </c:pt>
                <c:pt idx="51">
                  <c:v>2066</c:v>
                </c:pt>
                <c:pt idx="52">
                  <c:v>2067</c:v>
                </c:pt>
                <c:pt idx="53">
                  <c:v>2068</c:v>
                </c:pt>
                <c:pt idx="54">
                  <c:v>2069</c:v>
                </c:pt>
                <c:pt idx="55">
                  <c:v>2070</c:v>
                </c:pt>
                <c:pt idx="56">
                  <c:v>2071</c:v>
                </c:pt>
                <c:pt idx="57">
                  <c:v>2072</c:v>
                </c:pt>
                <c:pt idx="58">
                  <c:v>2073</c:v>
                </c:pt>
                <c:pt idx="59">
                  <c:v>2074</c:v>
                </c:pt>
                <c:pt idx="60">
                  <c:v>2075</c:v>
                </c:pt>
                <c:pt idx="61">
                  <c:v>2076</c:v>
                </c:pt>
                <c:pt idx="62">
                  <c:v>2077</c:v>
                </c:pt>
                <c:pt idx="63">
                  <c:v>2078</c:v>
                </c:pt>
                <c:pt idx="64">
                  <c:v>2079</c:v>
                </c:pt>
                <c:pt idx="65">
                  <c:v>2080</c:v>
                </c:pt>
                <c:pt idx="66">
                  <c:v>2081</c:v>
                </c:pt>
                <c:pt idx="67">
                  <c:v>2082</c:v>
                </c:pt>
                <c:pt idx="68">
                  <c:v>2083</c:v>
                </c:pt>
                <c:pt idx="69">
                  <c:v>2084</c:v>
                </c:pt>
                <c:pt idx="70">
                  <c:v>2085</c:v>
                </c:pt>
                <c:pt idx="71">
                  <c:v>2086</c:v>
                </c:pt>
                <c:pt idx="72">
                  <c:v>2087</c:v>
                </c:pt>
                <c:pt idx="73">
                  <c:v>2088</c:v>
                </c:pt>
                <c:pt idx="74">
                  <c:v>2089</c:v>
                </c:pt>
                <c:pt idx="75">
                  <c:v>2090</c:v>
                </c:pt>
                <c:pt idx="76">
                  <c:v>2091</c:v>
                </c:pt>
                <c:pt idx="77">
                  <c:v>2092</c:v>
                </c:pt>
                <c:pt idx="78">
                  <c:v>2093</c:v>
                </c:pt>
                <c:pt idx="79">
                  <c:v>2094</c:v>
                </c:pt>
                <c:pt idx="80">
                  <c:v>2095</c:v>
                </c:pt>
                <c:pt idx="81">
                  <c:v>2096</c:v>
                </c:pt>
                <c:pt idx="82">
                  <c:v>2097</c:v>
                </c:pt>
                <c:pt idx="83">
                  <c:v>2098</c:v>
                </c:pt>
                <c:pt idx="84">
                  <c:v>2099</c:v>
                </c:pt>
                <c:pt idx="85">
                  <c:v>2100</c:v>
                </c:pt>
                <c:pt idx="86">
                  <c:v>2101</c:v>
                </c:pt>
                <c:pt idx="87">
                  <c:v>2102</c:v>
                </c:pt>
                <c:pt idx="88">
                  <c:v>2103</c:v>
                </c:pt>
                <c:pt idx="89">
                  <c:v>2104</c:v>
                </c:pt>
                <c:pt idx="90">
                  <c:v>2105</c:v>
                </c:pt>
                <c:pt idx="91">
                  <c:v>2106</c:v>
                </c:pt>
                <c:pt idx="92">
                  <c:v>2107</c:v>
                </c:pt>
                <c:pt idx="93">
                  <c:v>2108</c:v>
                </c:pt>
                <c:pt idx="94">
                  <c:v>2109</c:v>
                </c:pt>
                <c:pt idx="95">
                  <c:v>2110</c:v>
                </c:pt>
                <c:pt idx="96">
                  <c:v>2111</c:v>
                </c:pt>
                <c:pt idx="97">
                  <c:v>2112</c:v>
                </c:pt>
                <c:pt idx="98">
                  <c:v>2113</c:v>
                </c:pt>
                <c:pt idx="99">
                  <c:v>2114</c:v>
                </c:pt>
                <c:pt idx="100">
                  <c:v>2115</c:v>
                </c:pt>
                <c:pt idx="101">
                  <c:v>2116</c:v>
                </c:pt>
                <c:pt idx="102">
                  <c:v>2117</c:v>
                </c:pt>
                <c:pt idx="103">
                  <c:v>2118</c:v>
                </c:pt>
                <c:pt idx="104">
                  <c:v>2119</c:v>
                </c:pt>
                <c:pt idx="105">
                  <c:v>2120</c:v>
                </c:pt>
                <c:pt idx="106">
                  <c:v>2121</c:v>
                </c:pt>
                <c:pt idx="107">
                  <c:v>2122</c:v>
                </c:pt>
                <c:pt idx="108">
                  <c:v>2123</c:v>
                </c:pt>
                <c:pt idx="109">
                  <c:v>2124</c:v>
                </c:pt>
                <c:pt idx="110">
                  <c:v>2125</c:v>
                </c:pt>
                <c:pt idx="111">
                  <c:v>2126</c:v>
                </c:pt>
                <c:pt idx="112">
                  <c:v>2127</c:v>
                </c:pt>
                <c:pt idx="113">
                  <c:v>2128</c:v>
                </c:pt>
                <c:pt idx="114">
                  <c:v>2129</c:v>
                </c:pt>
                <c:pt idx="115">
                  <c:v>2130</c:v>
                </c:pt>
                <c:pt idx="116">
                  <c:v>2131</c:v>
                </c:pt>
                <c:pt idx="117">
                  <c:v>2132</c:v>
                </c:pt>
                <c:pt idx="118">
                  <c:v>2133</c:v>
                </c:pt>
                <c:pt idx="119">
                  <c:v>2134</c:v>
                </c:pt>
                <c:pt idx="120">
                  <c:v>2135</c:v>
                </c:pt>
                <c:pt idx="121">
                  <c:v>2136</c:v>
                </c:pt>
                <c:pt idx="122">
                  <c:v>2137</c:v>
                </c:pt>
                <c:pt idx="123">
                  <c:v>2138</c:v>
                </c:pt>
                <c:pt idx="124">
                  <c:v>2139</c:v>
                </c:pt>
                <c:pt idx="125">
                  <c:v>2140</c:v>
                </c:pt>
                <c:pt idx="126">
                  <c:v>2141</c:v>
                </c:pt>
                <c:pt idx="127">
                  <c:v>2142</c:v>
                </c:pt>
                <c:pt idx="128">
                  <c:v>2143</c:v>
                </c:pt>
                <c:pt idx="129">
                  <c:v>2144</c:v>
                </c:pt>
                <c:pt idx="130">
                  <c:v>2145</c:v>
                </c:pt>
                <c:pt idx="131">
                  <c:v>2146</c:v>
                </c:pt>
                <c:pt idx="132">
                  <c:v>2147</c:v>
                </c:pt>
                <c:pt idx="133">
                  <c:v>2148</c:v>
                </c:pt>
                <c:pt idx="134">
                  <c:v>2149</c:v>
                </c:pt>
                <c:pt idx="135">
                  <c:v>2150</c:v>
                </c:pt>
                <c:pt idx="136">
                  <c:v>2151</c:v>
                </c:pt>
                <c:pt idx="137">
                  <c:v>2152</c:v>
                </c:pt>
                <c:pt idx="138">
                  <c:v>2153</c:v>
                </c:pt>
                <c:pt idx="139">
                  <c:v>2154</c:v>
                </c:pt>
                <c:pt idx="140">
                  <c:v>2155</c:v>
                </c:pt>
                <c:pt idx="141">
                  <c:v>2156</c:v>
                </c:pt>
                <c:pt idx="142">
                  <c:v>2157</c:v>
                </c:pt>
                <c:pt idx="143">
                  <c:v>2158</c:v>
                </c:pt>
                <c:pt idx="144">
                  <c:v>2159</c:v>
                </c:pt>
                <c:pt idx="145">
                  <c:v>2160</c:v>
                </c:pt>
                <c:pt idx="146">
                  <c:v>2161</c:v>
                </c:pt>
                <c:pt idx="147">
                  <c:v>2162</c:v>
                </c:pt>
                <c:pt idx="148">
                  <c:v>2163</c:v>
                </c:pt>
                <c:pt idx="149">
                  <c:v>2164</c:v>
                </c:pt>
                <c:pt idx="150">
                  <c:v>2165</c:v>
                </c:pt>
                <c:pt idx="151">
                  <c:v>2166</c:v>
                </c:pt>
                <c:pt idx="152">
                  <c:v>2167</c:v>
                </c:pt>
                <c:pt idx="153">
                  <c:v>2168</c:v>
                </c:pt>
                <c:pt idx="154">
                  <c:v>2169</c:v>
                </c:pt>
                <c:pt idx="155">
                  <c:v>2170</c:v>
                </c:pt>
                <c:pt idx="156">
                  <c:v>2171</c:v>
                </c:pt>
                <c:pt idx="157">
                  <c:v>2172</c:v>
                </c:pt>
                <c:pt idx="158">
                  <c:v>2173</c:v>
                </c:pt>
                <c:pt idx="159">
                  <c:v>2174</c:v>
                </c:pt>
                <c:pt idx="160">
                  <c:v>2175</c:v>
                </c:pt>
                <c:pt idx="161">
                  <c:v>2176</c:v>
                </c:pt>
                <c:pt idx="162">
                  <c:v>2177</c:v>
                </c:pt>
                <c:pt idx="163">
                  <c:v>2178</c:v>
                </c:pt>
                <c:pt idx="164">
                  <c:v>2179</c:v>
                </c:pt>
                <c:pt idx="165">
                  <c:v>2180</c:v>
                </c:pt>
                <c:pt idx="166">
                  <c:v>2181</c:v>
                </c:pt>
                <c:pt idx="167">
                  <c:v>2182</c:v>
                </c:pt>
                <c:pt idx="168">
                  <c:v>2183</c:v>
                </c:pt>
                <c:pt idx="169">
                  <c:v>2184</c:v>
                </c:pt>
                <c:pt idx="170">
                  <c:v>2185</c:v>
                </c:pt>
                <c:pt idx="171">
                  <c:v>2186</c:v>
                </c:pt>
                <c:pt idx="172">
                  <c:v>2187</c:v>
                </c:pt>
                <c:pt idx="173">
                  <c:v>2188</c:v>
                </c:pt>
                <c:pt idx="174">
                  <c:v>2189</c:v>
                </c:pt>
                <c:pt idx="175">
                  <c:v>2190</c:v>
                </c:pt>
                <c:pt idx="176">
                  <c:v>2191</c:v>
                </c:pt>
                <c:pt idx="177">
                  <c:v>2192</c:v>
                </c:pt>
                <c:pt idx="178">
                  <c:v>2193</c:v>
                </c:pt>
                <c:pt idx="179">
                  <c:v>2194</c:v>
                </c:pt>
                <c:pt idx="180">
                  <c:v>2195</c:v>
                </c:pt>
                <c:pt idx="181">
                  <c:v>2196</c:v>
                </c:pt>
                <c:pt idx="182">
                  <c:v>2197</c:v>
                </c:pt>
                <c:pt idx="183">
                  <c:v>2198</c:v>
                </c:pt>
                <c:pt idx="184">
                  <c:v>2199</c:v>
                </c:pt>
                <c:pt idx="185">
                  <c:v>2200</c:v>
                </c:pt>
                <c:pt idx="186">
                  <c:v>2201</c:v>
                </c:pt>
                <c:pt idx="187">
                  <c:v>2202</c:v>
                </c:pt>
                <c:pt idx="188">
                  <c:v>2203</c:v>
                </c:pt>
                <c:pt idx="189">
                  <c:v>2204</c:v>
                </c:pt>
                <c:pt idx="190">
                  <c:v>2205</c:v>
                </c:pt>
                <c:pt idx="191">
                  <c:v>2206</c:v>
                </c:pt>
                <c:pt idx="192">
                  <c:v>2207</c:v>
                </c:pt>
                <c:pt idx="193">
                  <c:v>2208</c:v>
                </c:pt>
                <c:pt idx="194">
                  <c:v>2209</c:v>
                </c:pt>
                <c:pt idx="195">
                  <c:v>2210</c:v>
                </c:pt>
                <c:pt idx="196">
                  <c:v>2211</c:v>
                </c:pt>
                <c:pt idx="197">
                  <c:v>2212</c:v>
                </c:pt>
                <c:pt idx="198">
                  <c:v>2213</c:v>
                </c:pt>
                <c:pt idx="199">
                  <c:v>2214</c:v>
                </c:pt>
                <c:pt idx="200">
                  <c:v>2215</c:v>
                </c:pt>
                <c:pt idx="201">
                  <c:v>2216</c:v>
                </c:pt>
                <c:pt idx="202">
                  <c:v>2217</c:v>
                </c:pt>
                <c:pt idx="203">
                  <c:v>2218</c:v>
                </c:pt>
                <c:pt idx="204">
                  <c:v>2219</c:v>
                </c:pt>
                <c:pt idx="205">
                  <c:v>2220</c:v>
                </c:pt>
                <c:pt idx="206">
                  <c:v>2221</c:v>
                </c:pt>
                <c:pt idx="207">
                  <c:v>2222</c:v>
                </c:pt>
                <c:pt idx="208">
                  <c:v>2223</c:v>
                </c:pt>
                <c:pt idx="209">
                  <c:v>2224</c:v>
                </c:pt>
                <c:pt idx="210">
                  <c:v>2225</c:v>
                </c:pt>
                <c:pt idx="211">
                  <c:v>2226</c:v>
                </c:pt>
                <c:pt idx="212">
                  <c:v>2227</c:v>
                </c:pt>
                <c:pt idx="213">
                  <c:v>2228</c:v>
                </c:pt>
                <c:pt idx="214">
                  <c:v>2229</c:v>
                </c:pt>
                <c:pt idx="215">
                  <c:v>2230</c:v>
                </c:pt>
                <c:pt idx="216">
                  <c:v>2231</c:v>
                </c:pt>
                <c:pt idx="217">
                  <c:v>2232</c:v>
                </c:pt>
                <c:pt idx="218">
                  <c:v>2233</c:v>
                </c:pt>
                <c:pt idx="219">
                  <c:v>2234</c:v>
                </c:pt>
                <c:pt idx="220">
                  <c:v>2235</c:v>
                </c:pt>
                <c:pt idx="221">
                  <c:v>2236</c:v>
                </c:pt>
                <c:pt idx="222">
                  <c:v>2237</c:v>
                </c:pt>
                <c:pt idx="223">
                  <c:v>2238</c:v>
                </c:pt>
                <c:pt idx="224">
                  <c:v>2239</c:v>
                </c:pt>
                <c:pt idx="225">
                  <c:v>2240</c:v>
                </c:pt>
                <c:pt idx="226">
                  <c:v>2241</c:v>
                </c:pt>
                <c:pt idx="227">
                  <c:v>2242</c:v>
                </c:pt>
                <c:pt idx="228">
                  <c:v>2243</c:v>
                </c:pt>
                <c:pt idx="229">
                  <c:v>2244</c:v>
                </c:pt>
                <c:pt idx="230">
                  <c:v>2245</c:v>
                </c:pt>
                <c:pt idx="231">
                  <c:v>2246</c:v>
                </c:pt>
                <c:pt idx="232">
                  <c:v>2247</c:v>
                </c:pt>
                <c:pt idx="233">
                  <c:v>2248</c:v>
                </c:pt>
                <c:pt idx="234">
                  <c:v>2249</c:v>
                </c:pt>
                <c:pt idx="235">
                  <c:v>2250</c:v>
                </c:pt>
                <c:pt idx="236">
                  <c:v>2251</c:v>
                </c:pt>
                <c:pt idx="237">
                  <c:v>2252</c:v>
                </c:pt>
                <c:pt idx="238">
                  <c:v>2253</c:v>
                </c:pt>
                <c:pt idx="239">
                  <c:v>2254</c:v>
                </c:pt>
                <c:pt idx="240">
                  <c:v>2255</c:v>
                </c:pt>
                <c:pt idx="241">
                  <c:v>2256</c:v>
                </c:pt>
                <c:pt idx="242">
                  <c:v>2257</c:v>
                </c:pt>
                <c:pt idx="243">
                  <c:v>2258</c:v>
                </c:pt>
                <c:pt idx="244">
                  <c:v>2259</c:v>
                </c:pt>
                <c:pt idx="245">
                  <c:v>2260</c:v>
                </c:pt>
                <c:pt idx="246">
                  <c:v>2261</c:v>
                </c:pt>
                <c:pt idx="247">
                  <c:v>2262</c:v>
                </c:pt>
                <c:pt idx="248">
                  <c:v>2263</c:v>
                </c:pt>
                <c:pt idx="249">
                  <c:v>2264</c:v>
                </c:pt>
                <c:pt idx="250">
                  <c:v>2265</c:v>
                </c:pt>
                <c:pt idx="251">
                  <c:v>2266</c:v>
                </c:pt>
                <c:pt idx="252">
                  <c:v>2267</c:v>
                </c:pt>
                <c:pt idx="253">
                  <c:v>2268</c:v>
                </c:pt>
                <c:pt idx="254">
                  <c:v>2269</c:v>
                </c:pt>
                <c:pt idx="255">
                  <c:v>2270</c:v>
                </c:pt>
                <c:pt idx="256">
                  <c:v>2271</c:v>
                </c:pt>
                <c:pt idx="257">
                  <c:v>2272</c:v>
                </c:pt>
                <c:pt idx="258">
                  <c:v>2273</c:v>
                </c:pt>
                <c:pt idx="259">
                  <c:v>2274</c:v>
                </c:pt>
                <c:pt idx="260">
                  <c:v>2275</c:v>
                </c:pt>
                <c:pt idx="261">
                  <c:v>2276</c:v>
                </c:pt>
                <c:pt idx="262">
                  <c:v>2277</c:v>
                </c:pt>
                <c:pt idx="263">
                  <c:v>2278</c:v>
                </c:pt>
                <c:pt idx="264">
                  <c:v>2279</c:v>
                </c:pt>
                <c:pt idx="265">
                  <c:v>2280</c:v>
                </c:pt>
                <c:pt idx="266">
                  <c:v>2281</c:v>
                </c:pt>
                <c:pt idx="267">
                  <c:v>2282</c:v>
                </c:pt>
                <c:pt idx="268">
                  <c:v>2283</c:v>
                </c:pt>
                <c:pt idx="269">
                  <c:v>2284</c:v>
                </c:pt>
                <c:pt idx="270">
                  <c:v>2285</c:v>
                </c:pt>
                <c:pt idx="271">
                  <c:v>2286</c:v>
                </c:pt>
                <c:pt idx="272">
                  <c:v>2287</c:v>
                </c:pt>
                <c:pt idx="273">
                  <c:v>2288</c:v>
                </c:pt>
                <c:pt idx="274">
                  <c:v>2289</c:v>
                </c:pt>
                <c:pt idx="275">
                  <c:v>2290</c:v>
                </c:pt>
                <c:pt idx="276">
                  <c:v>2291</c:v>
                </c:pt>
                <c:pt idx="277">
                  <c:v>2292</c:v>
                </c:pt>
                <c:pt idx="278">
                  <c:v>2293</c:v>
                </c:pt>
                <c:pt idx="279">
                  <c:v>2294</c:v>
                </c:pt>
                <c:pt idx="280">
                  <c:v>2295</c:v>
                </c:pt>
                <c:pt idx="281">
                  <c:v>2296</c:v>
                </c:pt>
                <c:pt idx="282">
                  <c:v>2297</c:v>
                </c:pt>
                <c:pt idx="283">
                  <c:v>2298</c:v>
                </c:pt>
                <c:pt idx="284">
                  <c:v>2299</c:v>
                </c:pt>
                <c:pt idx="285">
                  <c:v>2300</c:v>
                </c:pt>
              </c:numCache>
            </c:numRef>
          </c:xVal>
          <c:yVal>
            <c:numRef>
              <c:f>'fig2'!$BD$6:$BD$291</c:f>
              <c:numCache>
                <c:formatCode>General</c:formatCode>
                <c:ptCount val="2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 formatCode="0.00E+00">
                  <c:v>0</c:v>
                </c:pt>
                <c:pt idx="96" formatCode="0.00E+00">
                  <c:v>0</c:v>
                </c:pt>
                <c:pt idx="97">
                  <c:v>0</c:v>
                </c:pt>
                <c:pt idx="98">
                  <c:v>0</c:v>
                </c:pt>
                <c:pt idx="99" formatCode="0.00E+00">
                  <c:v>0</c:v>
                </c:pt>
                <c:pt idx="100" formatCode="0.00E+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 formatCode="0.00E+00">
                  <c:v>0</c:v>
                </c:pt>
                <c:pt idx="127" formatCode="0.00E+00">
                  <c:v>0</c:v>
                </c:pt>
                <c:pt idx="128" formatCode="0.00E+00">
                  <c:v>0</c:v>
                </c:pt>
                <c:pt idx="129" formatCode="0.00E+00">
                  <c:v>0</c:v>
                </c:pt>
                <c:pt idx="130" formatCode="0.00E+00">
                  <c:v>0</c:v>
                </c:pt>
                <c:pt idx="131" formatCode="0.00E+00">
                  <c:v>0</c:v>
                </c:pt>
                <c:pt idx="132" formatCode="0.00E+00">
                  <c:v>0</c:v>
                </c:pt>
                <c:pt idx="133" formatCode="0.00E+00">
                  <c:v>0</c:v>
                </c:pt>
                <c:pt idx="134">
                  <c:v>0</c:v>
                </c:pt>
                <c:pt idx="135" formatCode="0.00E+00">
                  <c:v>0</c:v>
                </c:pt>
                <c:pt idx="136" formatCode="0.00E+00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 formatCode="0.00E+00">
                  <c:v>0</c:v>
                </c:pt>
                <c:pt idx="142" formatCode="0.00E+00">
                  <c:v>0</c:v>
                </c:pt>
                <c:pt idx="143">
                  <c:v>0</c:v>
                </c:pt>
                <c:pt idx="144" formatCode="0.00E+00">
                  <c:v>0</c:v>
                </c:pt>
                <c:pt idx="145" formatCode="0.00E+00">
                  <c:v>0</c:v>
                </c:pt>
                <c:pt idx="146" formatCode="0.00E+00">
                  <c:v>0</c:v>
                </c:pt>
                <c:pt idx="147" formatCode="0.00E+00">
                  <c:v>0</c:v>
                </c:pt>
                <c:pt idx="148" formatCode="0.00E+00">
                  <c:v>0</c:v>
                </c:pt>
                <c:pt idx="149" formatCode="0.00E+00">
                  <c:v>0</c:v>
                </c:pt>
                <c:pt idx="150" formatCode="0.00E+00">
                  <c:v>0</c:v>
                </c:pt>
                <c:pt idx="151">
                  <c:v>0</c:v>
                </c:pt>
                <c:pt idx="152">
                  <c:v>0</c:v>
                </c:pt>
                <c:pt idx="153" formatCode="0.00E+00">
                  <c:v>0</c:v>
                </c:pt>
                <c:pt idx="154" formatCode="0.00E+00">
                  <c:v>0</c:v>
                </c:pt>
                <c:pt idx="155">
                  <c:v>0</c:v>
                </c:pt>
                <c:pt idx="156" formatCode="0.00E+00">
                  <c:v>0</c:v>
                </c:pt>
                <c:pt idx="157" formatCode="0.00E+00">
                  <c:v>0</c:v>
                </c:pt>
                <c:pt idx="158" formatCode="0.00E+00">
                  <c:v>0</c:v>
                </c:pt>
                <c:pt idx="159" formatCode="0.00E+00">
                  <c:v>0</c:v>
                </c:pt>
                <c:pt idx="160">
                  <c:v>0</c:v>
                </c:pt>
                <c:pt idx="161" formatCode="0.00E+00">
                  <c:v>0</c:v>
                </c:pt>
                <c:pt idx="162" formatCode="0.00E+00">
                  <c:v>0</c:v>
                </c:pt>
                <c:pt idx="163" formatCode="0.00E+00">
                  <c:v>0</c:v>
                </c:pt>
                <c:pt idx="164" formatCode="0.00E+00">
                  <c:v>0</c:v>
                </c:pt>
                <c:pt idx="165" formatCode="0.00E+00">
                  <c:v>0</c:v>
                </c:pt>
                <c:pt idx="166" formatCode="0.00E+00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 formatCode="0.00E+00">
                  <c:v>0</c:v>
                </c:pt>
                <c:pt idx="176" formatCode="0.00E+00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 formatCode="0.00E+00">
                  <c:v>0</c:v>
                </c:pt>
                <c:pt idx="244" formatCode="0.00E+00">
                  <c:v>0</c:v>
                </c:pt>
                <c:pt idx="245" formatCode="0.00E+00">
                  <c:v>0</c:v>
                </c:pt>
                <c:pt idx="246" formatCode="0.00E+00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052-40CF-B862-67F67F23BC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4443120"/>
        <c:axId val="994444752"/>
      </c:scatterChart>
      <c:valAx>
        <c:axId val="994443120"/>
        <c:scaling>
          <c:orientation val="minMax"/>
          <c:max val="2300"/>
          <c:min val="197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94444752"/>
        <c:crosses val="autoZero"/>
        <c:crossBetween val="midCat"/>
        <c:majorUnit val="100"/>
      </c:valAx>
      <c:valAx>
        <c:axId val="99444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9444312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199486435190354"/>
          <c:y val="5.8352320385380574E-2"/>
          <c:w val="0.6982221726024338"/>
          <c:h val="0.77827241395330082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'fig2'!$B$6:$B$291</c:f>
              <c:numCache>
                <c:formatCode>General</c:formatCode>
                <c:ptCount val="28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  <c:pt idx="36">
                  <c:v>2051</c:v>
                </c:pt>
                <c:pt idx="37">
                  <c:v>2052</c:v>
                </c:pt>
                <c:pt idx="38">
                  <c:v>2053</c:v>
                </c:pt>
                <c:pt idx="39">
                  <c:v>2054</c:v>
                </c:pt>
                <c:pt idx="40">
                  <c:v>2055</c:v>
                </c:pt>
                <c:pt idx="41">
                  <c:v>2056</c:v>
                </c:pt>
                <c:pt idx="42">
                  <c:v>2057</c:v>
                </c:pt>
                <c:pt idx="43">
                  <c:v>2058</c:v>
                </c:pt>
                <c:pt idx="44">
                  <c:v>2059</c:v>
                </c:pt>
                <c:pt idx="45">
                  <c:v>2060</c:v>
                </c:pt>
                <c:pt idx="46">
                  <c:v>2061</c:v>
                </c:pt>
                <c:pt idx="47">
                  <c:v>2062</c:v>
                </c:pt>
                <c:pt idx="48">
                  <c:v>2063</c:v>
                </c:pt>
                <c:pt idx="49">
                  <c:v>2064</c:v>
                </c:pt>
                <c:pt idx="50">
                  <c:v>2065</c:v>
                </c:pt>
                <c:pt idx="51">
                  <c:v>2066</c:v>
                </c:pt>
                <c:pt idx="52">
                  <c:v>2067</c:v>
                </c:pt>
                <c:pt idx="53">
                  <c:v>2068</c:v>
                </c:pt>
                <c:pt idx="54">
                  <c:v>2069</c:v>
                </c:pt>
                <c:pt idx="55">
                  <c:v>2070</c:v>
                </c:pt>
                <c:pt idx="56">
                  <c:v>2071</c:v>
                </c:pt>
                <c:pt idx="57">
                  <c:v>2072</c:v>
                </c:pt>
                <c:pt idx="58">
                  <c:v>2073</c:v>
                </c:pt>
                <c:pt idx="59">
                  <c:v>2074</c:v>
                </c:pt>
                <c:pt idx="60">
                  <c:v>2075</c:v>
                </c:pt>
                <c:pt idx="61">
                  <c:v>2076</c:v>
                </c:pt>
                <c:pt idx="62">
                  <c:v>2077</c:v>
                </c:pt>
                <c:pt idx="63">
                  <c:v>2078</c:v>
                </c:pt>
                <c:pt idx="64">
                  <c:v>2079</c:v>
                </c:pt>
                <c:pt idx="65">
                  <c:v>2080</c:v>
                </c:pt>
                <c:pt idx="66">
                  <c:v>2081</c:v>
                </c:pt>
                <c:pt idx="67">
                  <c:v>2082</c:v>
                </c:pt>
                <c:pt idx="68">
                  <c:v>2083</c:v>
                </c:pt>
                <c:pt idx="69">
                  <c:v>2084</c:v>
                </c:pt>
                <c:pt idx="70">
                  <c:v>2085</c:v>
                </c:pt>
                <c:pt idx="71">
                  <c:v>2086</c:v>
                </c:pt>
                <c:pt idx="72">
                  <c:v>2087</c:v>
                </c:pt>
                <c:pt idx="73">
                  <c:v>2088</c:v>
                </c:pt>
                <c:pt idx="74">
                  <c:v>2089</c:v>
                </c:pt>
                <c:pt idx="75">
                  <c:v>2090</c:v>
                </c:pt>
                <c:pt idx="76">
                  <c:v>2091</c:v>
                </c:pt>
                <c:pt idx="77">
                  <c:v>2092</c:v>
                </c:pt>
                <c:pt idx="78">
                  <c:v>2093</c:v>
                </c:pt>
                <c:pt idx="79">
                  <c:v>2094</c:v>
                </c:pt>
                <c:pt idx="80">
                  <c:v>2095</c:v>
                </c:pt>
                <c:pt idx="81">
                  <c:v>2096</c:v>
                </c:pt>
                <c:pt idx="82">
                  <c:v>2097</c:v>
                </c:pt>
                <c:pt idx="83">
                  <c:v>2098</c:v>
                </c:pt>
                <c:pt idx="84">
                  <c:v>2099</c:v>
                </c:pt>
                <c:pt idx="85">
                  <c:v>2100</c:v>
                </c:pt>
                <c:pt idx="86">
                  <c:v>2101</c:v>
                </c:pt>
                <c:pt idx="87">
                  <c:v>2102</c:v>
                </c:pt>
                <c:pt idx="88">
                  <c:v>2103</c:v>
                </c:pt>
                <c:pt idx="89">
                  <c:v>2104</c:v>
                </c:pt>
                <c:pt idx="90">
                  <c:v>2105</c:v>
                </c:pt>
                <c:pt idx="91">
                  <c:v>2106</c:v>
                </c:pt>
                <c:pt idx="92">
                  <c:v>2107</c:v>
                </c:pt>
                <c:pt idx="93">
                  <c:v>2108</c:v>
                </c:pt>
                <c:pt idx="94">
                  <c:v>2109</c:v>
                </c:pt>
                <c:pt idx="95">
                  <c:v>2110</c:v>
                </c:pt>
                <c:pt idx="96">
                  <c:v>2111</c:v>
                </c:pt>
                <c:pt idx="97">
                  <c:v>2112</c:v>
                </c:pt>
                <c:pt idx="98">
                  <c:v>2113</c:v>
                </c:pt>
                <c:pt idx="99">
                  <c:v>2114</c:v>
                </c:pt>
                <c:pt idx="100">
                  <c:v>2115</c:v>
                </c:pt>
                <c:pt idx="101">
                  <c:v>2116</c:v>
                </c:pt>
                <c:pt idx="102">
                  <c:v>2117</c:v>
                </c:pt>
                <c:pt idx="103">
                  <c:v>2118</c:v>
                </c:pt>
                <c:pt idx="104">
                  <c:v>2119</c:v>
                </c:pt>
                <c:pt idx="105">
                  <c:v>2120</c:v>
                </c:pt>
                <c:pt idx="106">
                  <c:v>2121</c:v>
                </c:pt>
                <c:pt idx="107">
                  <c:v>2122</c:v>
                </c:pt>
                <c:pt idx="108">
                  <c:v>2123</c:v>
                </c:pt>
                <c:pt idx="109">
                  <c:v>2124</c:v>
                </c:pt>
                <c:pt idx="110">
                  <c:v>2125</c:v>
                </c:pt>
                <c:pt idx="111">
                  <c:v>2126</c:v>
                </c:pt>
                <c:pt idx="112">
                  <c:v>2127</c:v>
                </c:pt>
                <c:pt idx="113">
                  <c:v>2128</c:v>
                </c:pt>
                <c:pt idx="114">
                  <c:v>2129</c:v>
                </c:pt>
                <c:pt idx="115">
                  <c:v>2130</c:v>
                </c:pt>
                <c:pt idx="116">
                  <c:v>2131</c:v>
                </c:pt>
                <c:pt idx="117">
                  <c:v>2132</c:v>
                </c:pt>
                <c:pt idx="118">
                  <c:v>2133</c:v>
                </c:pt>
                <c:pt idx="119">
                  <c:v>2134</c:v>
                </c:pt>
                <c:pt idx="120">
                  <c:v>2135</c:v>
                </c:pt>
                <c:pt idx="121">
                  <c:v>2136</c:v>
                </c:pt>
                <c:pt idx="122">
                  <c:v>2137</c:v>
                </c:pt>
                <c:pt idx="123">
                  <c:v>2138</c:v>
                </c:pt>
                <c:pt idx="124">
                  <c:v>2139</c:v>
                </c:pt>
                <c:pt idx="125">
                  <c:v>2140</c:v>
                </c:pt>
                <c:pt idx="126">
                  <c:v>2141</c:v>
                </c:pt>
                <c:pt idx="127">
                  <c:v>2142</c:v>
                </c:pt>
                <c:pt idx="128">
                  <c:v>2143</c:v>
                </c:pt>
                <c:pt idx="129">
                  <c:v>2144</c:v>
                </c:pt>
                <c:pt idx="130">
                  <c:v>2145</c:v>
                </c:pt>
                <c:pt idx="131">
                  <c:v>2146</c:v>
                </c:pt>
                <c:pt idx="132">
                  <c:v>2147</c:v>
                </c:pt>
                <c:pt idx="133">
                  <c:v>2148</c:v>
                </c:pt>
                <c:pt idx="134">
                  <c:v>2149</c:v>
                </c:pt>
                <c:pt idx="135">
                  <c:v>2150</c:v>
                </c:pt>
                <c:pt idx="136">
                  <c:v>2151</c:v>
                </c:pt>
                <c:pt idx="137">
                  <c:v>2152</c:v>
                </c:pt>
                <c:pt idx="138">
                  <c:v>2153</c:v>
                </c:pt>
                <c:pt idx="139">
                  <c:v>2154</c:v>
                </c:pt>
                <c:pt idx="140">
                  <c:v>2155</c:v>
                </c:pt>
                <c:pt idx="141">
                  <c:v>2156</c:v>
                </c:pt>
                <c:pt idx="142">
                  <c:v>2157</c:v>
                </c:pt>
                <c:pt idx="143">
                  <c:v>2158</c:v>
                </c:pt>
                <c:pt idx="144">
                  <c:v>2159</c:v>
                </c:pt>
                <c:pt idx="145">
                  <c:v>2160</c:v>
                </c:pt>
                <c:pt idx="146">
                  <c:v>2161</c:v>
                </c:pt>
                <c:pt idx="147">
                  <c:v>2162</c:v>
                </c:pt>
                <c:pt idx="148">
                  <c:v>2163</c:v>
                </c:pt>
                <c:pt idx="149">
                  <c:v>2164</c:v>
                </c:pt>
                <c:pt idx="150">
                  <c:v>2165</c:v>
                </c:pt>
                <c:pt idx="151">
                  <c:v>2166</c:v>
                </c:pt>
                <c:pt idx="152">
                  <c:v>2167</c:v>
                </c:pt>
                <c:pt idx="153">
                  <c:v>2168</c:v>
                </c:pt>
                <c:pt idx="154">
                  <c:v>2169</c:v>
                </c:pt>
                <c:pt idx="155">
                  <c:v>2170</c:v>
                </c:pt>
                <c:pt idx="156">
                  <c:v>2171</c:v>
                </c:pt>
                <c:pt idx="157">
                  <c:v>2172</c:v>
                </c:pt>
                <c:pt idx="158">
                  <c:v>2173</c:v>
                </c:pt>
                <c:pt idx="159">
                  <c:v>2174</c:v>
                </c:pt>
                <c:pt idx="160">
                  <c:v>2175</c:v>
                </c:pt>
                <c:pt idx="161">
                  <c:v>2176</c:v>
                </c:pt>
                <c:pt idx="162">
                  <c:v>2177</c:v>
                </c:pt>
                <c:pt idx="163">
                  <c:v>2178</c:v>
                </c:pt>
                <c:pt idx="164">
                  <c:v>2179</c:v>
                </c:pt>
                <c:pt idx="165">
                  <c:v>2180</c:v>
                </c:pt>
                <c:pt idx="166">
                  <c:v>2181</c:v>
                </c:pt>
                <c:pt idx="167">
                  <c:v>2182</c:v>
                </c:pt>
                <c:pt idx="168">
                  <c:v>2183</c:v>
                </c:pt>
                <c:pt idx="169">
                  <c:v>2184</c:v>
                </c:pt>
                <c:pt idx="170">
                  <c:v>2185</c:v>
                </c:pt>
                <c:pt idx="171">
                  <c:v>2186</c:v>
                </c:pt>
                <c:pt idx="172">
                  <c:v>2187</c:v>
                </c:pt>
                <c:pt idx="173">
                  <c:v>2188</c:v>
                </c:pt>
                <c:pt idx="174">
                  <c:v>2189</c:v>
                </c:pt>
                <c:pt idx="175">
                  <c:v>2190</c:v>
                </c:pt>
                <c:pt idx="176">
                  <c:v>2191</c:v>
                </c:pt>
                <c:pt idx="177">
                  <c:v>2192</c:v>
                </c:pt>
                <c:pt idx="178">
                  <c:v>2193</c:v>
                </c:pt>
                <c:pt idx="179">
                  <c:v>2194</c:v>
                </c:pt>
                <c:pt idx="180">
                  <c:v>2195</c:v>
                </c:pt>
                <c:pt idx="181">
                  <c:v>2196</c:v>
                </c:pt>
                <c:pt idx="182">
                  <c:v>2197</c:v>
                </c:pt>
                <c:pt idx="183">
                  <c:v>2198</c:v>
                </c:pt>
                <c:pt idx="184">
                  <c:v>2199</c:v>
                </c:pt>
                <c:pt idx="185">
                  <c:v>2200</c:v>
                </c:pt>
                <c:pt idx="186">
                  <c:v>2201</c:v>
                </c:pt>
                <c:pt idx="187">
                  <c:v>2202</c:v>
                </c:pt>
                <c:pt idx="188">
                  <c:v>2203</c:v>
                </c:pt>
                <c:pt idx="189">
                  <c:v>2204</c:v>
                </c:pt>
                <c:pt idx="190">
                  <c:v>2205</c:v>
                </c:pt>
                <c:pt idx="191">
                  <c:v>2206</c:v>
                </c:pt>
                <c:pt idx="192">
                  <c:v>2207</c:v>
                </c:pt>
                <c:pt idx="193">
                  <c:v>2208</c:v>
                </c:pt>
                <c:pt idx="194">
                  <c:v>2209</c:v>
                </c:pt>
                <c:pt idx="195">
                  <c:v>2210</c:v>
                </c:pt>
                <c:pt idx="196">
                  <c:v>2211</c:v>
                </c:pt>
                <c:pt idx="197">
                  <c:v>2212</c:v>
                </c:pt>
                <c:pt idx="198">
                  <c:v>2213</c:v>
                </c:pt>
                <c:pt idx="199">
                  <c:v>2214</c:v>
                </c:pt>
                <c:pt idx="200">
                  <c:v>2215</c:v>
                </c:pt>
                <c:pt idx="201">
                  <c:v>2216</c:v>
                </c:pt>
                <c:pt idx="202">
                  <c:v>2217</c:v>
                </c:pt>
                <c:pt idx="203">
                  <c:v>2218</c:v>
                </c:pt>
                <c:pt idx="204">
                  <c:v>2219</c:v>
                </c:pt>
                <c:pt idx="205">
                  <c:v>2220</c:v>
                </c:pt>
                <c:pt idx="206">
                  <c:v>2221</c:v>
                </c:pt>
                <c:pt idx="207">
                  <c:v>2222</c:v>
                </c:pt>
                <c:pt idx="208">
                  <c:v>2223</c:v>
                </c:pt>
                <c:pt idx="209">
                  <c:v>2224</c:v>
                </c:pt>
                <c:pt idx="210">
                  <c:v>2225</c:v>
                </c:pt>
                <c:pt idx="211">
                  <c:v>2226</c:v>
                </c:pt>
                <c:pt idx="212">
                  <c:v>2227</c:v>
                </c:pt>
                <c:pt idx="213">
                  <c:v>2228</c:v>
                </c:pt>
                <c:pt idx="214">
                  <c:v>2229</c:v>
                </c:pt>
                <c:pt idx="215">
                  <c:v>2230</c:v>
                </c:pt>
                <c:pt idx="216">
                  <c:v>2231</c:v>
                </c:pt>
                <c:pt idx="217">
                  <c:v>2232</c:v>
                </c:pt>
                <c:pt idx="218">
                  <c:v>2233</c:v>
                </c:pt>
                <c:pt idx="219">
                  <c:v>2234</c:v>
                </c:pt>
                <c:pt idx="220">
                  <c:v>2235</c:v>
                </c:pt>
                <c:pt idx="221">
                  <c:v>2236</c:v>
                </c:pt>
                <c:pt idx="222">
                  <c:v>2237</c:v>
                </c:pt>
                <c:pt idx="223">
                  <c:v>2238</c:v>
                </c:pt>
                <c:pt idx="224">
                  <c:v>2239</c:v>
                </c:pt>
                <c:pt idx="225">
                  <c:v>2240</c:v>
                </c:pt>
                <c:pt idx="226">
                  <c:v>2241</c:v>
                </c:pt>
                <c:pt idx="227">
                  <c:v>2242</c:v>
                </c:pt>
                <c:pt idx="228">
                  <c:v>2243</c:v>
                </c:pt>
                <c:pt idx="229">
                  <c:v>2244</c:v>
                </c:pt>
                <c:pt idx="230">
                  <c:v>2245</c:v>
                </c:pt>
                <c:pt idx="231">
                  <c:v>2246</c:v>
                </c:pt>
                <c:pt idx="232">
                  <c:v>2247</c:v>
                </c:pt>
                <c:pt idx="233">
                  <c:v>2248</c:v>
                </c:pt>
                <c:pt idx="234">
                  <c:v>2249</c:v>
                </c:pt>
                <c:pt idx="235">
                  <c:v>2250</c:v>
                </c:pt>
                <c:pt idx="236">
                  <c:v>2251</c:v>
                </c:pt>
                <c:pt idx="237">
                  <c:v>2252</c:v>
                </c:pt>
                <c:pt idx="238">
                  <c:v>2253</c:v>
                </c:pt>
                <c:pt idx="239">
                  <c:v>2254</c:v>
                </c:pt>
                <c:pt idx="240">
                  <c:v>2255</c:v>
                </c:pt>
                <c:pt idx="241">
                  <c:v>2256</c:v>
                </c:pt>
                <c:pt idx="242">
                  <c:v>2257</c:v>
                </c:pt>
                <c:pt idx="243">
                  <c:v>2258</c:v>
                </c:pt>
                <c:pt idx="244">
                  <c:v>2259</c:v>
                </c:pt>
                <c:pt idx="245">
                  <c:v>2260</c:v>
                </c:pt>
                <c:pt idx="246">
                  <c:v>2261</c:v>
                </c:pt>
                <c:pt idx="247">
                  <c:v>2262</c:v>
                </c:pt>
                <c:pt idx="248">
                  <c:v>2263</c:v>
                </c:pt>
                <c:pt idx="249">
                  <c:v>2264</c:v>
                </c:pt>
                <c:pt idx="250">
                  <c:v>2265</c:v>
                </c:pt>
                <c:pt idx="251">
                  <c:v>2266</c:v>
                </c:pt>
                <c:pt idx="252">
                  <c:v>2267</c:v>
                </c:pt>
                <c:pt idx="253">
                  <c:v>2268</c:v>
                </c:pt>
                <c:pt idx="254">
                  <c:v>2269</c:v>
                </c:pt>
                <c:pt idx="255">
                  <c:v>2270</c:v>
                </c:pt>
                <c:pt idx="256">
                  <c:v>2271</c:v>
                </c:pt>
                <c:pt idx="257">
                  <c:v>2272</c:v>
                </c:pt>
                <c:pt idx="258">
                  <c:v>2273</c:v>
                </c:pt>
                <c:pt idx="259">
                  <c:v>2274</c:v>
                </c:pt>
                <c:pt idx="260">
                  <c:v>2275</c:v>
                </c:pt>
                <c:pt idx="261">
                  <c:v>2276</c:v>
                </c:pt>
                <c:pt idx="262">
                  <c:v>2277</c:v>
                </c:pt>
                <c:pt idx="263">
                  <c:v>2278</c:v>
                </c:pt>
                <c:pt idx="264">
                  <c:v>2279</c:v>
                </c:pt>
                <c:pt idx="265">
                  <c:v>2280</c:v>
                </c:pt>
                <c:pt idx="266">
                  <c:v>2281</c:v>
                </c:pt>
                <c:pt idx="267">
                  <c:v>2282</c:v>
                </c:pt>
                <c:pt idx="268">
                  <c:v>2283</c:v>
                </c:pt>
                <c:pt idx="269">
                  <c:v>2284</c:v>
                </c:pt>
                <c:pt idx="270">
                  <c:v>2285</c:v>
                </c:pt>
                <c:pt idx="271">
                  <c:v>2286</c:v>
                </c:pt>
                <c:pt idx="272">
                  <c:v>2287</c:v>
                </c:pt>
                <c:pt idx="273">
                  <c:v>2288</c:v>
                </c:pt>
                <c:pt idx="274">
                  <c:v>2289</c:v>
                </c:pt>
                <c:pt idx="275">
                  <c:v>2290</c:v>
                </c:pt>
                <c:pt idx="276">
                  <c:v>2291</c:v>
                </c:pt>
                <c:pt idx="277">
                  <c:v>2292</c:v>
                </c:pt>
                <c:pt idx="278">
                  <c:v>2293</c:v>
                </c:pt>
                <c:pt idx="279">
                  <c:v>2294</c:v>
                </c:pt>
                <c:pt idx="280">
                  <c:v>2295</c:v>
                </c:pt>
                <c:pt idx="281">
                  <c:v>2296</c:v>
                </c:pt>
                <c:pt idx="282">
                  <c:v>2297</c:v>
                </c:pt>
                <c:pt idx="283">
                  <c:v>2298</c:v>
                </c:pt>
                <c:pt idx="284">
                  <c:v>2299</c:v>
                </c:pt>
                <c:pt idx="285">
                  <c:v>2300</c:v>
                </c:pt>
              </c:numCache>
            </c:numRef>
          </c:xVal>
          <c:yVal>
            <c:numRef>
              <c:f>'fig2'!$U$6:$U$291</c:f>
              <c:numCache>
                <c:formatCode>General</c:formatCode>
                <c:ptCount val="286"/>
                <c:pt idx="0">
                  <c:v>11.0653620392895</c:v>
                </c:pt>
                <c:pt idx="1">
                  <c:v>11.3053765955157</c:v>
                </c:pt>
                <c:pt idx="2">
                  <c:v>11.532102014696999</c:v>
                </c:pt>
                <c:pt idx="3">
                  <c:v>11.7579969987844</c:v>
                </c:pt>
                <c:pt idx="4">
                  <c:v>11.9839830039636</c:v>
                </c:pt>
                <c:pt idx="5">
                  <c:v>12.210896286717301</c:v>
                </c:pt>
                <c:pt idx="6">
                  <c:v>12.390412510747099</c:v>
                </c:pt>
                <c:pt idx="7">
                  <c:v>12.571170692293901</c:v>
                </c:pt>
                <c:pt idx="8">
                  <c:v>12.753540712229</c:v>
                </c:pt>
                <c:pt idx="9">
                  <c:v>12.9377975274859</c:v>
                </c:pt>
                <c:pt idx="10">
                  <c:v>13.124122921851701</c:v>
                </c:pt>
                <c:pt idx="11">
                  <c:v>13.312611092368501</c:v>
                </c:pt>
                <c:pt idx="12">
                  <c:v>13.4979455404891</c:v>
                </c:pt>
                <c:pt idx="13">
                  <c:v>13.7172038240035</c:v>
                </c:pt>
                <c:pt idx="14">
                  <c:v>13.9492279560497</c:v>
                </c:pt>
                <c:pt idx="15">
                  <c:v>14.233952965894201</c:v>
                </c:pt>
                <c:pt idx="16">
                  <c:v>14.5454937716936</c:v>
                </c:pt>
                <c:pt idx="17">
                  <c:v>14.9118252752821</c:v>
                </c:pt>
                <c:pt idx="18">
                  <c:v>15.336798059768901</c:v>
                </c:pt>
                <c:pt idx="19">
                  <c:v>15.8270075522995</c:v>
                </c:pt>
                <c:pt idx="20">
                  <c:v>16.3886993994739</c:v>
                </c:pt>
                <c:pt idx="21">
                  <c:v>16.868325254452799</c:v>
                </c:pt>
                <c:pt idx="22">
                  <c:v>17.745224540515999</c:v>
                </c:pt>
                <c:pt idx="23">
                  <c:v>18.346440962675</c:v>
                </c:pt>
                <c:pt idx="24">
                  <c:v>19.248278245748399</c:v>
                </c:pt>
                <c:pt idx="25">
                  <c:v>20.1852527840772</c:v>
                </c:pt>
                <c:pt idx="26">
                  <c:v>21.230797898718301</c:v>
                </c:pt>
                <c:pt idx="27">
                  <c:v>22.381723215786899</c:v>
                </c:pt>
                <c:pt idx="28">
                  <c:v>23.602236766755102</c:v>
                </c:pt>
                <c:pt idx="29">
                  <c:v>24.944831631499699</c:v>
                </c:pt>
                <c:pt idx="30">
                  <c:v>26.4031435984691</c:v>
                </c:pt>
                <c:pt idx="31">
                  <c:v>27.979546965704198</c:v>
                </c:pt>
                <c:pt idx="32">
                  <c:v>29.6231341947686</c:v>
                </c:pt>
                <c:pt idx="33">
                  <c:v>31.402809075098201</c:v>
                </c:pt>
                <c:pt idx="34">
                  <c:v>33.307251049980302</c:v>
                </c:pt>
                <c:pt idx="35">
                  <c:v>35.10362747792</c:v>
                </c:pt>
                <c:pt idx="36">
                  <c:v>37.197817547655703</c:v>
                </c:pt>
                <c:pt idx="37">
                  <c:v>39.320202019357097</c:v>
                </c:pt>
                <c:pt idx="38">
                  <c:v>41.587734083877002</c:v>
                </c:pt>
                <c:pt idx="39">
                  <c:v>43.981736480540697</c:v>
                </c:pt>
                <c:pt idx="40">
                  <c:v>46.500142047243699</c:v>
                </c:pt>
                <c:pt idx="41">
                  <c:v>49.049963455892403</c:v>
                </c:pt>
                <c:pt idx="42">
                  <c:v>51.744803848919702</c:v>
                </c:pt>
                <c:pt idx="43">
                  <c:v>54.559607713223997</c:v>
                </c:pt>
                <c:pt idx="44">
                  <c:v>57.490501757327202</c:v>
                </c:pt>
                <c:pt idx="45">
                  <c:v>60.422319586089102</c:v>
                </c:pt>
                <c:pt idx="46">
                  <c:v>63.259714288385702</c:v>
                </c:pt>
                <c:pt idx="47">
                  <c:v>66.390289295041697</c:v>
                </c:pt>
                <c:pt idx="48">
                  <c:v>69.593170554016098</c:v>
                </c:pt>
                <c:pt idx="49">
                  <c:v>72.762500057802995</c:v>
                </c:pt>
                <c:pt idx="50">
                  <c:v>76.192976182401296</c:v>
                </c:pt>
                <c:pt idx="51">
                  <c:v>79.533610892968994</c:v>
                </c:pt>
                <c:pt idx="52">
                  <c:v>82.990356141347704</c:v>
                </c:pt>
                <c:pt idx="53">
                  <c:v>86.522914354204104</c:v>
                </c:pt>
                <c:pt idx="54">
                  <c:v>90.123797399621495</c:v>
                </c:pt>
                <c:pt idx="55">
                  <c:v>93.785651660155295</c:v>
                </c:pt>
                <c:pt idx="56">
                  <c:v>97.501178184183601</c:v>
                </c:pt>
                <c:pt idx="57">
                  <c:v>101.26314283289</c:v>
                </c:pt>
                <c:pt idx="58">
                  <c:v>105.064386932077</c:v>
                </c:pt>
                <c:pt idx="59">
                  <c:v>108.89783839053599</c:v>
                </c:pt>
                <c:pt idx="60">
                  <c:v>112.756523396174</c:v>
                </c:pt>
                <c:pt idx="61">
                  <c:v>116.633578738737</c:v>
                </c:pt>
                <c:pt idx="62">
                  <c:v>120.522264752602</c:v>
                </c:pt>
                <c:pt idx="63">
                  <c:v>124.415978825327</c:v>
                </c:pt>
                <c:pt idx="64">
                  <c:v>128.30826937715401</c:v>
                </c:pt>
                <c:pt idx="65">
                  <c:v>132.40240199655699</c:v>
                </c:pt>
                <c:pt idx="66">
                  <c:v>136.20604801955301</c:v>
                </c:pt>
                <c:pt idx="67">
                  <c:v>140.25967068211</c:v>
                </c:pt>
                <c:pt idx="68">
                  <c:v>144.002961327961</c:v>
                </c:pt>
                <c:pt idx="69">
                  <c:v>147.996554997846</c:v>
                </c:pt>
                <c:pt idx="70">
                  <c:v>151.89017676892999</c:v>
                </c:pt>
                <c:pt idx="71">
                  <c:v>155.73213041441699</c:v>
                </c:pt>
                <c:pt idx="72">
                  <c:v>159.519545767512</c:v>
                </c:pt>
                <c:pt idx="73">
                  <c:v>163.24924712717001</c:v>
                </c:pt>
                <c:pt idx="74">
                  <c:v>167.161106107574</c:v>
                </c:pt>
                <c:pt idx="75">
                  <c:v>170.935859995724</c:v>
                </c:pt>
                <c:pt idx="76">
                  <c:v>174.38002560301001</c:v>
                </c:pt>
                <c:pt idx="77">
                  <c:v>178.068489435956</c:v>
                </c:pt>
                <c:pt idx="78">
                  <c:v>181.868549650738</c:v>
                </c:pt>
                <c:pt idx="79">
                  <c:v>185.24947955435999</c:v>
                </c:pt>
                <c:pt idx="80">
                  <c:v>188.86349007895299</c:v>
                </c:pt>
                <c:pt idx="81">
                  <c:v>192.05566337661301</c:v>
                </c:pt>
                <c:pt idx="82">
                  <c:v>195.48746528397299</c:v>
                </c:pt>
                <c:pt idx="83">
                  <c:v>200.999227711044</c:v>
                </c:pt>
                <c:pt idx="84">
                  <c:v>201.540945875159</c:v>
                </c:pt>
                <c:pt idx="85">
                  <c:v>205.58139427998501</c:v>
                </c:pt>
                <c:pt idx="86">
                  <c:v>210.575569110261</c:v>
                </c:pt>
                <c:pt idx="87">
                  <c:v>213.40669131825101</c:v>
                </c:pt>
                <c:pt idx="88">
                  <c:v>216.46616319470601</c:v>
                </c:pt>
                <c:pt idx="89">
                  <c:v>219.7023394709</c:v>
                </c:pt>
                <c:pt idx="90">
                  <c:v>222.46528109487099</c:v>
                </c:pt>
                <c:pt idx="91">
                  <c:v>225.475252295746</c:v>
                </c:pt>
                <c:pt idx="92">
                  <c:v>228.30383595760199</c:v>
                </c:pt>
                <c:pt idx="93">
                  <c:v>231.01842475311599</c:v>
                </c:pt>
                <c:pt idx="94">
                  <c:v>233.624878518983</c:v>
                </c:pt>
                <c:pt idx="95">
                  <c:v>236.41544240097701</c:v>
                </c:pt>
                <c:pt idx="96">
                  <c:v>238.73277412063101</c:v>
                </c:pt>
                <c:pt idx="97">
                  <c:v>241.30945288890899</c:v>
                </c:pt>
                <c:pt idx="98">
                  <c:v>243.71206248521401</c:v>
                </c:pt>
                <c:pt idx="99">
                  <c:v>246.00850304949299</c:v>
                </c:pt>
                <c:pt idx="100">
                  <c:v>251.47846808447301</c:v>
                </c:pt>
                <c:pt idx="101">
                  <c:v>249.700199037657</c:v>
                </c:pt>
                <c:pt idx="102">
                  <c:v>255.917284614761</c:v>
                </c:pt>
                <c:pt idx="103">
                  <c:v>257.17893076192502</c:v>
                </c:pt>
                <c:pt idx="104">
                  <c:v>259.35911605435598</c:v>
                </c:pt>
                <c:pt idx="105">
                  <c:v>261.38654315241803</c:v>
                </c:pt>
                <c:pt idx="106">
                  <c:v>263.32086131429202</c:v>
                </c:pt>
                <c:pt idx="107">
                  <c:v>265.470262037042</c:v>
                </c:pt>
                <c:pt idx="108">
                  <c:v>267.14775925877802</c:v>
                </c:pt>
                <c:pt idx="109">
                  <c:v>269.11783929864998</c:v>
                </c:pt>
                <c:pt idx="110">
                  <c:v>270.62828653775802</c:v>
                </c:pt>
                <c:pt idx="111">
                  <c:v>272.44219605323002</c:v>
                </c:pt>
                <c:pt idx="112">
                  <c:v>274.10859613819298</c:v>
                </c:pt>
                <c:pt idx="113">
                  <c:v>275.696569860073</c:v>
                </c:pt>
                <c:pt idx="114">
                  <c:v>277.21245265077198</c:v>
                </c:pt>
                <c:pt idx="115">
                  <c:v>278.66106547944503</c:v>
                </c:pt>
                <c:pt idx="116">
                  <c:v>280.046839933277</c:v>
                </c:pt>
                <c:pt idx="117">
                  <c:v>281.37387703631902</c:v>
                </c:pt>
                <c:pt idx="118">
                  <c:v>282.49834094703101</c:v>
                </c:pt>
                <c:pt idx="119">
                  <c:v>283.77587439543998</c:v>
                </c:pt>
                <c:pt idx="120">
                  <c:v>284.54467581958801</c:v>
                </c:pt>
                <c:pt idx="121">
                  <c:v>285.56945027025301</c:v>
                </c:pt>
                <c:pt idx="122">
                  <c:v>290.37407792092102</c:v>
                </c:pt>
                <c:pt idx="123">
                  <c:v>286.16446673993897</c:v>
                </c:pt>
                <c:pt idx="124">
                  <c:v>291.32924267822398</c:v>
                </c:pt>
                <c:pt idx="125">
                  <c:v>291.20181627235502</c:v>
                </c:pt>
                <c:pt idx="126">
                  <c:v>291.83682334476299</c:v>
                </c:pt>
                <c:pt idx="127">
                  <c:v>283.93903341234301</c:v>
                </c:pt>
                <c:pt idx="128">
                  <c:v>271.59970330693602</c:v>
                </c:pt>
                <c:pt idx="129">
                  <c:v>265.86315098210503</c:v>
                </c:pt>
                <c:pt idx="130">
                  <c:v>261.31822429470702</c:v>
                </c:pt>
                <c:pt idx="131">
                  <c:v>257.55231050482001</c:v>
                </c:pt>
                <c:pt idx="132">
                  <c:v>254.650222945564</c:v>
                </c:pt>
                <c:pt idx="133">
                  <c:v>252.113326725419</c:v>
                </c:pt>
                <c:pt idx="134">
                  <c:v>250.290669779533</c:v>
                </c:pt>
                <c:pt idx="135">
                  <c:v>248.885479428499</c:v>
                </c:pt>
                <c:pt idx="136">
                  <c:v>247.621699551631</c:v>
                </c:pt>
                <c:pt idx="137">
                  <c:v>246.91721107177599</c:v>
                </c:pt>
                <c:pt idx="138">
                  <c:v>246.47480918850499</c:v>
                </c:pt>
                <c:pt idx="139">
                  <c:v>246.25312189434399</c:v>
                </c:pt>
                <c:pt idx="140">
                  <c:v>246.21980716865099</c:v>
                </c:pt>
                <c:pt idx="141">
                  <c:v>246.346792199097</c:v>
                </c:pt>
                <c:pt idx="142">
                  <c:v>246.348064546964</c:v>
                </c:pt>
                <c:pt idx="143">
                  <c:v>246.76324984866801</c:v>
                </c:pt>
                <c:pt idx="144">
                  <c:v>247.19510623629799</c:v>
                </c:pt>
                <c:pt idx="145">
                  <c:v>247.687762038481</c:v>
                </c:pt>
                <c:pt idx="146">
                  <c:v>248.23281109677399</c:v>
                </c:pt>
                <c:pt idx="147">
                  <c:v>248.57590473663799</c:v>
                </c:pt>
                <c:pt idx="148">
                  <c:v>249.29478806781199</c:v>
                </c:pt>
                <c:pt idx="149">
                  <c:v>249.98256971851001</c:v>
                </c:pt>
                <c:pt idx="150">
                  <c:v>250.692097030366</c:v>
                </c:pt>
                <c:pt idx="151">
                  <c:v>251.16872408408301</c:v>
                </c:pt>
                <c:pt idx="152">
                  <c:v>252.00643237476999</c:v>
                </c:pt>
                <c:pt idx="153">
                  <c:v>249.00245479959901</c:v>
                </c:pt>
                <c:pt idx="154">
                  <c:v>253.799784699779</c:v>
                </c:pt>
                <c:pt idx="155">
                  <c:v>250.09879780096699</c:v>
                </c:pt>
                <c:pt idx="156">
                  <c:v>255.21682377006101</c:v>
                </c:pt>
                <c:pt idx="157">
                  <c:v>251.18761644758499</c:v>
                </c:pt>
                <c:pt idx="158">
                  <c:v>256.35342719656398</c:v>
                </c:pt>
                <c:pt idx="159">
                  <c:v>252.59950510994901</c:v>
                </c:pt>
                <c:pt idx="160">
                  <c:v>257.50552445729699</c:v>
                </c:pt>
                <c:pt idx="161">
                  <c:v>253.828837720275</c:v>
                </c:pt>
                <c:pt idx="162">
                  <c:v>258.76964634536199</c:v>
                </c:pt>
                <c:pt idx="163">
                  <c:v>255.09939260369401</c:v>
                </c:pt>
                <c:pt idx="164">
                  <c:v>260.339238547739</c:v>
                </c:pt>
                <c:pt idx="165">
                  <c:v>256.30416151311499</c:v>
                </c:pt>
                <c:pt idx="166">
                  <c:v>261.57325901250698</c:v>
                </c:pt>
                <c:pt idx="167">
                  <c:v>257.79770129893302</c:v>
                </c:pt>
                <c:pt idx="168">
                  <c:v>262.78871836389197</c:v>
                </c:pt>
                <c:pt idx="169">
                  <c:v>259.07643746298498</c:v>
                </c:pt>
                <c:pt idx="170">
                  <c:v>264.09340467483298</c:v>
                </c:pt>
                <c:pt idx="171">
                  <c:v>260.376268201051</c:v>
                </c:pt>
                <c:pt idx="172">
                  <c:v>265.69053722986399</c:v>
                </c:pt>
                <c:pt idx="173">
                  <c:v>261.85286214217598</c:v>
                </c:pt>
                <c:pt idx="174">
                  <c:v>266.88096065097199</c:v>
                </c:pt>
                <c:pt idx="175">
                  <c:v>263.10760560168501</c:v>
                </c:pt>
                <c:pt idx="176">
                  <c:v>268.16136264398602</c:v>
                </c:pt>
                <c:pt idx="177">
                  <c:v>268.30863964425498</c:v>
                </c:pt>
                <c:pt idx="178">
                  <c:v>269.20043300767799</c:v>
                </c:pt>
                <c:pt idx="179">
                  <c:v>266.133952724099</c:v>
                </c:pt>
                <c:pt idx="180">
                  <c:v>271.19740422042997</c:v>
                </c:pt>
                <c:pt idx="181">
                  <c:v>271.318114301484</c:v>
                </c:pt>
                <c:pt idx="182">
                  <c:v>272.19147231860899</c:v>
                </c:pt>
                <c:pt idx="183">
                  <c:v>272.78744225368098</c:v>
                </c:pt>
                <c:pt idx="184">
                  <c:v>273.74374427323602</c:v>
                </c:pt>
                <c:pt idx="185">
                  <c:v>274.61890808217902</c:v>
                </c:pt>
                <c:pt idx="186">
                  <c:v>275.20366383703703</c:v>
                </c:pt>
                <c:pt idx="187">
                  <c:v>276.150724192155</c:v>
                </c:pt>
                <c:pt idx="188">
                  <c:v>277.01565436166698</c:v>
                </c:pt>
                <c:pt idx="189">
                  <c:v>277.864169452081</c:v>
                </c:pt>
                <c:pt idx="190">
                  <c:v>278.42192054893701</c:v>
                </c:pt>
                <c:pt idx="191">
                  <c:v>279.34580868593201</c:v>
                </c:pt>
                <c:pt idx="192">
                  <c:v>280.18774921655898</c:v>
                </c:pt>
                <c:pt idx="193">
                  <c:v>280.73524989804201</c:v>
                </c:pt>
                <c:pt idx="194">
                  <c:v>281.65048456395698</c:v>
                </c:pt>
                <c:pt idx="195">
                  <c:v>282.482522557685</c:v>
                </c:pt>
                <c:pt idx="196">
                  <c:v>283.01762722679598</c:v>
                </c:pt>
                <c:pt idx="197">
                  <c:v>283.92221151792302</c:v>
                </c:pt>
                <c:pt idx="198">
                  <c:v>284.74262144363399</c:v>
                </c:pt>
                <c:pt idx="199">
                  <c:v>285.26390201701798</c:v>
                </c:pt>
                <c:pt idx="200">
                  <c:v>286.156517660286</c:v>
                </c:pt>
                <c:pt idx="201">
                  <c:v>286.964196623953</c:v>
                </c:pt>
                <c:pt idx="202">
                  <c:v>287.47078608388603</c:v>
                </c:pt>
                <c:pt idx="203">
                  <c:v>288.350646910622</c:v>
                </c:pt>
                <c:pt idx="204">
                  <c:v>289.14497351963303</c:v>
                </c:pt>
                <c:pt idx="205">
                  <c:v>289.63643132072201</c:v>
                </c:pt>
                <c:pt idx="206">
                  <c:v>290.50314905269198</c:v>
                </c:pt>
                <c:pt idx="207">
                  <c:v>291.28385424007598</c:v>
                </c:pt>
                <c:pt idx="208">
                  <c:v>291.76004403801397</c:v>
                </c:pt>
                <c:pt idx="209">
                  <c:v>292.61350746302497</c:v>
                </c:pt>
                <c:pt idx="210">
                  <c:v>293.38055985006599</c:v>
                </c:pt>
                <c:pt idx="211">
                  <c:v>293.799594930193</c:v>
                </c:pt>
                <c:pt idx="212">
                  <c:v>294.57157571135701</c:v>
                </c:pt>
                <c:pt idx="213">
                  <c:v>295.238520329594</c:v>
                </c:pt>
                <c:pt idx="214">
                  <c:v>295.58761830098899</c:v>
                </c:pt>
                <c:pt idx="215">
                  <c:v>296.30645268480799</c:v>
                </c:pt>
                <c:pt idx="216">
                  <c:v>296.93577496869199</c:v>
                </c:pt>
                <c:pt idx="217">
                  <c:v>297.54816968789402</c:v>
                </c:pt>
                <c:pt idx="218">
                  <c:v>297.86121924746902</c:v>
                </c:pt>
                <c:pt idx="219">
                  <c:v>298.56126996857103</c:v>
                </c:pt>
                <c:pt idx="220">
                  <c:v>299.18548653913899</c:v>
                </c:pt>
                <c:pt idx="221">
                  <c:v>299.80443765981801</c:v>
                </c:pt>
                <c:pt idx="222">
                  <c:v>300.13149453340901</c:v>
                </c:pt>
                <c:pt idx="223">
                  <c:v>300.85638402642297</c:v>
                </c:pt>
                <c:pt idx="224">
                  <c:v>301.51107917174102</c:v>
                </c:pt>
                <c:pt idx="225">
                  <c:v>302.16517015593701</c:v>
                </c:pt>
                <c:pt idx="226">
                  <c:v>302.821264525343</c:v>
                </c:pt>
                <c:pt idx="227">
                  <c:v>303.186657814802</c:v>
                </c:pt>
                <c:pt idx="228">
                  <c:v>303.95793785944898</c:v>
                </c:pt>
                <c:pt idx="229">
                  <c:v>304.65995320774903</c:v>
                </c:pt>
                <c:pt idx="230">
                  <c:v>305.36202348271098</c:v>
                </c:pt>
                <c:pt idx="231">
                  <c:v>306.065822663002</c:v>
                </c:pt>
                <c:pt idx="232">
                  <c:v>306.771937124717</c:v>
                </c:pt>
                <c:pt idx="233">
                  <c:v>307.182083759622</c:v>
                </c:pt>
                <c:pt idx="234">
                  <c:v>308.00304145664398</c:v>
                </c:pt>
                <c:pt idx="235">
                  <c:v>308.75138910790702</c:v>
                </c:pt>
                <c:pt idx="236">
                  <c:v>309.49710172067603</c:v>
                </c:pt>
                <c:pt idx="237">
                  <c:v>310.241533564534</c:v>
                </c:pt>
                <c:pt idx="238">
                  <c:v>310.98505274930602</c:v>
                </c:pt>
                <c:pt idx="239">
                  <c:v>311.72791191456099</c:v>
                </c:pt>
                <c:pt idx="240">
                  <c:v>312.47027964608799</c:v>
                </c:pt>
                <c:pt idx="241">
                  <c:v>313.21225966107102</c:v>
                </c:pt>
                <c:pt idx="242">
                  <c:v>313.95390675644802</c:v>
                </c:pt>
                <c:pt idx="243">
                  <c:v>314.68763425367501</c:v>
                </c:pt>
                <c:pt idx="244">
                  <c:v>315.11047114041497</c:v>
                </c:pt>
                <c:pt idx="245">
                  <c:v>315.94769964554899</c:v>
                </c:pt>
                <c:pt idx="246">
                  <c:v>316.70449188535002</c:v>
                </c:pt>
                <c:pt idx="247">
                  <c:v>317.45333769876402</c:v>
                </c:pt>
                <c:pt idx="248">
                  <c:v>318.196302455987</c:v>
                </c:pt>
                <c:pt idx="249">
                  <c:v>318.93438375304299</c:v>
                </c:pt>
                <c:pt idx="250">
                  <c:v>319.66839940710599</c:v>
                </c:pt>
                <c:pt idx="251">
                  <c:v>320.39901858068498</c:v>
                </c:pt>
                <c:pt idx="252">
                  <c:v>321.12678177782402</c:v>
                </c:pt>
                <c:pt idx="253">
                  <c:v>321.85211865609898</c:v>
                </c:pt>
                <c:pt idx="254">
                  <c:v>322.57536392187501</c:v>
                </c:pt>
                <c:pt idx="255">
                  <c:v>323.296771472008</c:v>
                </c:pt>
                <c:pt idx="256">
                  <c:v>324.01652693160497</c:v>
                </c:pt>
                <c:pt idx="257">
                  <c:v>324.73475872650101</c:v>
                </c:pt>
                <c:pt idx="258">
                  <c:v>325.451547819376</c:v>
                </c:pt>
                <c:pt idx="259">
                  <c:v>326.166936229763</c:v>
                </c:pt>
                <c:pt idx="260">
                  <c:v>326.88093445027198</c:v>
                </c:pt>
                <c:pt idx="261">
                  <c:v>327.64944264505698</c:v>
                </c:pt>
                <c:pt idx="262">
                  <c:v>328.45024054543802</c:v>
                </c:pt>
                <c:pt idx="263">
                  <c:v>329.27574254679303</c:v>
                </c:pt>
                <c:pt idx="264">
                  <c:v>330.11898179400202</c:v>
                </c:pt>
                <c:pt idx="265">
                  <c:v>330.97369606189602</c:v>
                </c:pt>
                <c:pt idx="266">
                  <c:v>331.834296562144</c:v>
                </c:pt>
                <c:pt idx="267">
                  <c:v>332.69584834979599</c:v>
                </c:pt>
                <c:pt idx="268">
                  <c:v>333.55404331083201</c:v>
                </c:pt>
                <c:pt idx="269">
                  <c:v>334.40516719542399</c:v>
                </c:pt>
                <c:pt idx="270">
                  <c:v>335.24606226304701</c:v>
                </c:pt>
                <c:pt idx="271">
                  <c:v>336.07408695672399</c:v>
                </c:pt>
                <c:pt idx="272">
                  <c:v>336.88707385013203</c:v>
                </c:pt>
                <c:pt idx="273">
                  <c:v>337.68328692930697</c:v>
                </c:pt>
                <c:pt idx="274">
                  <c:v>338.461379524047</c:v>
                </c:pt>
                <c:pt idx="275">
                  <c:v>339.22033457576902</c:v>
                </c:pt>
                <c:pt idx="276">
                  <c:v>339.95927466578701</c:v>
                </c:pt>
                <c:pt idx="277">
                  <c:v>340.677534332905</c:v>
                </c:pt>
                <c:pt idx="278">
                  <c:v>341.374624343059</c:v>
                </c:pt>
                <c:pt idx="279">
                  <c:v>342.05020956807698</c:v>
                </c:pt>
                <c:pt idx="280">
                  <c:v>342.70408847529501</c:v>
                </c:pt>
                <c:pt idx="281">
                  <c:v>343.33617411115603</c:v>
                </c:pt>
                <c:pt idx="282">
                  <c:v>343.94647657466101</c:v>
                </c:pt>
                <c:pt idx="283">
                  <c:v>344.53508696595497</c:v>
                </c:pt>
                <c:pt idx="284">
                  <c:v>345.10216278327101</c:v>
                </c:pt>
                <c:pt idx="285">
                  <c:v>345.64791472997598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1B-4625-BBD4-BEECECBCDFE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'fig2'!$B$6:$B$291</c:f>
              <c:numCache>
                <c:formatCode>General</c:formatCode>
                <c:ptCount val="28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  <c:pt idx="36">
                  <c:v>2051</c:v>
                </c:pt>
                <c:pt idx="37">
                  <c:v>2052</c:v>
                </c:pt>
                <c:pt idx="38">
                  <c:v>2053</c:v>
                </c:pt>
                <c:pt idx="39">
                  <c:v>2054</c:v>
                </c:pt>
                <c:pt idx="40">
                  <c:v>2055</c:v>
                </c:pt>
                <c:pt idx="41">
                  <c:v>2056</c:v>
                </c:pt>
                <c:pt idx="42">
                  <c:v>2057</c:v>
                </c:pt>
                <c:pt idx="43">
                  <c:v>2058</c:v>
                </c:pt>
                <c:pt idx="44">
                  <c:v>2059</c:v>
                </c:pt>
                <c:pt idx="45">
                  <c:v>2060</c:v>
                </c:pt>
                <c:pt idx="46">
                  <c:v>2061</c:v>
                </c:pt>
                <c:pt idx="47">
                  <c:v>2062</c:v>
                </c:pt>
                <c:pt idx="48">
                  <c:v>2063</c:v>
                </c:pt>
                <c:pt idx="49">
                  <c:v>2064</c:v>
                </c:pt>
                <c:pt idx="50">
                  <c:v>2065</c:v>
                </c:pt>
                <c:pt idx="51">
                  <c:v>2066</c:v>
                </c:pt>
                <c:pt idx="52">
                  <c:v>2067</c:v>
                </c:pt>
                <c:pt idx="53">
                  <c:v>2068</c:v>
                </c:pt>
                <c:pt idx="54">
                  <c:v>2069</c:v>
                </c:pt>
                <c:pt idx="55">
                  <c:v>2070</c:v>
                </c:pt>
                <c:pt idx="56">
                  <c:v>2071</c:v>
                </c:pt>
                <c:pt idx="57">
                  <c:v>2072</c:v>
                </c:pt>
                <c:pt idx="58">
                  <c:v>2073</c:v>
                </c:pt>
                <c:pt idx="59">
                  <c:v>2074</c:v>
                </c:pt>
                <c:pt idx="60">
                  <c:v>2075</c:v>
                </c:pt>
                <c:pt idx="61">
                  <c:v>2076</c:v>
                </c:pt>
                <c:pt idx="62">
                  <c:v>2077</c:v>
                </c:pt>
                <c:pt idx="63">
                  <c:v>2078</c:v>
                </c:pt>
                <c:pt idx="64">
                  <c:v>2079</c:v>
                </c:pt>
                <c:pt idx="65">
                  <c:v>2080</c:v>
                </c:pt>
                <c:pt idx="66">
                  <c:v>2081</c:v>
                </c:pt>
                <c:pt idx="67">
                  <c:v>2082</c:v>
                </c:pt>
                <c:pt idx="68">
                  <c:v>2083</c:v>
                </c:pt>
                <c:pt idx="69">
                  <c:v>2084</c:v>
                </c:pt>
                <c:pt idx="70">
                  <c:v>2085</c:v>
                </c:pt>
                <c:pt idx="71">
                  <c:v>2086</c:v>
                </c:pt>
                <c:pt idx="72">
                  <c:v>2087</c:v>
                </c:pt>
                <c:pt idx="73">
                  <c:v>2088</c:v>
                </c:pt>
                <c:pt idx="74">
                  <c:v>2089</c:v>
                </c:pt>
                <c:pt idx="75">
                  <c:v>2090</c:v>
                </c:pt>
                <c:pt idx="76">
                  <c:v>2091</c:v>
                </c:pt>
                <c:pt idx="77">
                  <c:v>2092</c:v>
                </c:pt>
                <c:pt idx="78">
                  <c:v>2093</c:v>
                </c:pt>
                <c:pt idx="79">
                  <c:v>2094</c:v>
                </c:pt>
                <c:pt idx="80">
                  <c:v>2095</c:v>
                </c:pt>
                <c:pt idx="81">
                  <c:v>2096</c:v>
                </c:pt>
                <c:pt idx="82">
                  <c:v>2097</c:v>
                </c:pt>
                <c:pt idx="83">
                  <c:v>2098</c:v>
                </c:pt>
                <c:pt idx="84">
                  <c:v>2099</c:v>
                </c:pt>
                <c:pt idx="85">
                  <c:v>2100</c:v>
                </c:pt>
                <c:pt idx="86">
                  <c:v>2101</c:v>
                </c:pt>
                <c:pt idx="87">
                  <c:v>2102</c:v>
                </c:pt>
                <c:pt idx="88">
                  <c:v>2103</c:v>
                </c:pt>
                <c:pt idx="89">
                  <c:v>2104</c:v>
                </c:pt>
                <c:pt idx="90">
                  <c:v>2105</c:v>
                </c:pt>
                <c:pt idx="91">
                  <c:v>2106</c:v>
                </c:pt>
                <c:pt idx="92">
                  <c:v>2107</c:v>
                </c:pt>
                <c:pt idx="93">
                  <c:v>2108</c:v>
                </c:pt>
                <c:pt idx="94">
                  <c:v>2109</c:v>
                </c:pt>
                <c:pt idx="95">
                  <c:v>2110</c:v>
                </c:pt>
                <c:pt idx="96">
                  <c:v>2111</c:v>
                </c:pt>
                <c:pt idx="97">
                  <c:v>2112</c:v>
                </c:pt>
                <c:pt idx="98">
                  <c:v>2113</c:v>
                </c:pt>
                <c:pt idx="99">
                  <c:v>2114</c:v>
                </c:pt>
                <c:pt idx="100">
                  <c:v>2115</c:v>
                </c:pt>
                <c:pt idx="101">
                  <c:v>2116</c:v>
                </c:pt>
                <c:pt idx="102">
                  <c:v>2117</c:v>
                </c:pt>
                <c:pt idx="103">
                  <c:v>2118</c:v>
                </c:pt>
                <c:pt idx="104">
                  <c:v>2119</c:v>
                </c:pt>
                <c:pt idx="105">
                  <c:v>2120</c:v>
                </c:pt>
                <c:pt idx="106">
                  <c:v>2121</c:v>
                </c:pt>
                <c:pt idx="107">
                  <c:v>2122</c:v>
                </c:pt>
                <c:pt idx="108">
                  <c:v>2123</c:v>
                </c:pt>
                <c:pt idx="109">
                  <c:v>2124</c:v>
                </c:pt>
                <c:pt idx="110">
                  <c:v>2125</c:v>
                </c:pt>
                <c:pt idx="111">
                  <c:v>2126</c:v>
                </c:pt>
                <c:pt idx="112">
                  <c:v>2127</c:v>
                </c:pt>
                <c:pt idx="113">
                  <c:v>2128</c:v>
                </c:pt>
                <c:pt idx="114">
                  <c:v>2129</c:v>
                </c:pt>
                <c:pt idx="115">
                  <c:v>2130</c:v>
                </c:pt>
                <c:pt idx="116">
                  <c:v>2131</c:v>
                </c:pt>
                <c:pt idx="117">
                  <c:v>2132</c:v>
                </c:pt>
                <c:pt idx="118">
                  <c:v>2133</c:v>
                </c:pt>
                <c:pt idx="119">
                  <c:v>2134</c:v>
                </c:pt>
                <c:pt idx="120">
                  <c:v>2135</c:v>
                </c:pt>
                <c:pt idx="121">
                  <c:v>2136</c:v>
                </c:pt>
                <c:pt idx="122">
                  <c:v>2137</c:v>
                </c:pt>
                <c:pt idx="123">
                  <c:v>2138</c:v>
                </c:pt>
                <c:pt idx="124">
                  <c:v>2139</c:v>
                </c:pt>
                <c:pt idx="125">
                  <c:v>2140</c:v>
                </c:pt>
                <c:pt idx="126">
                  <c:v>2141</c:v>
                </c:pt>
                <c:pt idx="127">
                  <c:v>2142</c:v>
                </c:pt>
                <c:pt idx="128">
                  <c:v>2143</c:v>
                </c:pt>
                <c:pt idx="129">
                  <c:v>2144</c:v>
                </c:pt>
                <c:pt idx="130">
                  <c:v>2145</c:v>
                </c:pt>
                <c:pt idx="131">
                  <c:v>2146</c:v>
                </c:pt>
                <c:pt idx="132">
                  <c:v>2147</c:v>
                </c:pt>
                <c:pt idx="133">
                  <c:v>2148</c:v>
                </c:pt>
                <c:pt idx="134">
                  <c:v>2149</c:v>
                </c:pt>
                <c:pt idx="135">
                  <c:v>2150</c:v>
                </c:pt>
                <c:pt idx="136">
                  <c:v>2151</c:v>
                </c:pt>
                <c:pt idx="137">
                  <c:v>2152</c:v>
                </c:pt>
                <c:pt idx="138">
                  <c:v>2153</c:v>
                </c:pt>
                <c:pt idx="139">
                  <c:v>2154</c:v>
                </c:pt>
                <c:pt idx="140">
                  <c:v>2155</c:v>
                </c:pt>
                <c:pt idx="141">
                  <c:v>2156</c:v>
                </c:pt>
                <c:pt idx="142">
                  <c:v>2157</c:v>
                </c:pt>
                <c:pt idx="143">
                  <c:v>2158</c:v>
                </c:pt>
                <c:pt idx="144">
                  <c:v>2159</c:v>
                </c:pt>
                <c:pt idx="145">
                  <c:v>2160</c:v>
                </c:pt>
                <c:pt idx="146">
                  <c:v>2161</c:v>
                </c:pt>
                <c:pt idx="147">
                  <c:v>2162</c:v>
                </c:pt>
                <c:pt idx="148">
                  <c:v>2163</c:v>
                </c:pt>
                <c:pt idx="149">
                  <c:v>2164</c:v>
                </c:pt>
                <c:pt idx="150">
                  <c:v>2165</c:v>
                </c:pt>
                <c:pt idx="151">
                  <c:v>2166</c:v>
                </c:pt>
                <c:pt idx="152">
                  <c:v>2167</c:v>
                </c:pt>
                <c:pt idx="153">
                  <c:v>2168</c:v>
                </c:pt>
                <c:pt idx="154">
                  <c:v>2169</c:v>
                </c:pt>
                <c:pt idx="155">
                  <c:v>2170</c:v>
                </c:pt>
                <c:pt idx="156">
                  <c:v>2171</c:v>
                </c:pt>
                <c:pt idx="157">
                  <c:v>2172</c:v>
                </c:pt>
                <c:pt idx="158">
                  <c:v>2173</c:v>
                </c:pt>
                <c:pt idx="159">
                  <c:v>2174</c:v>
                </c:pt>
                <c:pt idx="160">
                  <c:v>2175</c:v>
                </c:pt>
                <c:pt idx="161">
                  <c:v>2176</c:v>
                </c:pt>
                <c:pt idx="162">
                  <c:v>2177</c:v>
                </c:pt>
                <c:pt idx="163">
                  <c:v>2178</c:v>
                </c:pt>
                <c:pt idx="164">
                  <c:v>2179</c:v>
                </c:pt>
                <c:pt idx="165">
                  <c:v>2180</c:v>
                </c:pt>
                <c:pt idx="166">
                  <c:v>2181</c:v>
                </c:pt>
                <c:pt idx="167">
                  <c:v>2182</c:v>
                </c:pt>
                <c:pt idx="168">
                  <c:v>2183</c:v>
                </c:pt>
                <c:pt idx="169">
                  <c:v>2184</c:v>
                </c:pt>
                <c:pt idx="170">
                  <c:v>2185</c:v>
                </c:pt>
                <c:pt idx="171">
                  <c:v>2186</c:v>
                </c:pt>
                <c:pt idx="172">
                  <c:v>2187</c:v>
                </c:pt>
                <c:pt idx="173">
                  <c:v>2188</c:v>
                </c:pt>
                <c:pt idx="174">
                  <c:v>2189</c:v>
                </c:pt>
                <c:pt idx="175">
                  <c:v>2190</c:v>
                </c:pt>
                <c:pt idx="176">
                  <c:v>2191</c:v>
                </c:pt>
                <c:pt idx="177">
                  <c:v>2192</c:v>
                </c:pt>
                <c:pt idx="178">
                  <c:v>2193</c:v>
                </c:pt>
                <c:pt idx="179">
                  <c:v>2194</c:v>
                </c:pt>
                <c:pt idx="180">
                  <c:v>2195</c:v>
                </c:pt>
                <c:pt idx="181">
                  <c:v>2196</c:v>
                </c:pt>
                <c:pt idx="182">
                  <c:v>2197</c:v>
                </c:pt>
                <c:pt idx="183">
                  <c:v>2198</c:v>
                </c:pt>
                <c:pt idx="184">
                  <c:v>2199</c:v>
                </c:pt>
                <c:pt idx="185">
                  <c:v>2200</c:v>
                </c:pt>
                <c:pt idx="186">
                  <c:v>2201</c:v>
                </c:pt>
                <c:pt idx="187">
                  <c:v>2202</c:v>
                </c:pt>
                <c:pt idx="188">
                  <c:v>2203</c:v>
                </c:pt>
                <c:pt idx="189">
                  <c:v>2204</c:v>
                </c:pt>
                <c:pt idx="190">
                  <c:v>2205</c:v>
                </c:pt>
                <c:pt idx="191">
                  <c:v>2206</c:v>
                </c:pt>
                <c:pt idx="192">
                  <c:v>2207</c:v>
                </c:pt>
                <c:pt idx="193">
                  <c:v>2208</c:v>
                </c:pt>
                <c:pt idx="194">
                  <c:v>2209</c:v>
                </c:pt>
                <c:pt idx="195">
                  <c:v>2210</c:v>
                </c:pt>
                <c:pt idx="196">
                  <c:v>2211</c:v>
                </c:pt>
                <c:pt idx="197">
                  <c:v>2212</c:v>
                </c:pt>
                <c:pt idx="198">
                  <c:v>2213</c:v>
                </c:pt>
                <c:pt idx="199">
                  <c:v>2214</c:v>
                </c:pt>
                <c:pt idx="200">
                  <c:v>2215</c:v>
                </c:pt>
                <c:pt idx="201">
                  <c:v>2216</c:v>
                </c:pt>
                <c:pt idx="202">
                  <c:v>2217</c:v>
                </c:pt>
                <c:pt idx="203">
                  <c:v>2218</c:v>
                </c:pt>
                <c:pt idx="204">
                  <c:v>2219</c:v>
                </c:pt>
                <c:pt idx="205">
                  <c:v>2220</c:v>
                </c:pt>
                <c:pt idx="206">
                  <c:v>2221</c:v>
                </c:pt>
                <c:pt idx="207">
                  <c:v>2222</c:v>
                </c:pt>
                <c:pt idx="208">
                  <c:v>2223</c:v>
                </c:pt>
                <c:pt idx="209">
                  <c:v>2224</c:v>
                </c:pt>
                <c:pt idx="210">
                  <c:v>2225</c:v>
                </c:pt>
                <c:pt idx="211">
                  <c:v>2226</c:v>
                </c:pt>
                <c:pt idx="212">
                  <c:v>2227</c:v>
                </c:pt>
                <c:pt idx="213">
                  <c:v>2228</c:v>
                </c:pt>
                <c:pt idx="214">
                  <c:v>2229</c:v>
                </c:pt>
                <c:pt idx="215">
                  <c:v>2230</c:v>
                </c:pt>
                <c:pt idx="216">
                  <c:v>2231</c:v>
                </c:pt>
                <c:pt idx="217">
                  <c:v>2232</c:v>
                </c:pt>
                <c:pt idx="218">
                  <c:v>2233</c:v>
                </c:pt>
                <c:pt idx="219">
                  <c:v>2234</c:v>
                </c:pt>
                <c:pt idx="220">
                  <c:v>2235</c:v>
                </c:pt>
                <c:pt idx="221">
                  <c:v>2236</c:v>
                </c:pt>
                <c:pt idx="222">
                  <c:v>2237</c:v>
                </c:pt>
                <c:pt idx="223">
                  <c:v>2238</c:v>
                </c:pt>
                <c:pt idx="224">
                  <c:v>2239</c:v>
                </c:pt>
                <c:pt idx="225">
                  <c:v>2240</c:v>
                </c:pt>
                <c:pt idx="226">
                  <c:v>2241</c:v>
                </c:pt>
                <c:pt idx="227">
                  <c:v>2242</c:v>
                </c:pt>
                <c:pt idx="228">
                  <c:v>2243</c:v>
                </c:pt>
                <c:pt idx="229">
                  <c:v>2244</c:v>
                </c:pt>
                <c:pt idx="230">
                  <c:v>2245</c:v>
                </c:pt>
                <c:pt idx="231">
                  <c:v>2246</c:v>
                </c:pt>
                <c:pt idx="232">
                  <c:v>2247</c:v>
                </c:pt>
                <c:pt idx="233">
                  <c:v>2248</c:v>
                </c:pt>
                <c:pt idx="234">
                  <c:v>2249</c:v>
                </c:pt>
                <c:pt idx="235">
                  <c:v>2250</c:v>
                </c:pt>
                <c:pt idx="236">
                  <c:v>2251</c:v>
                </c:pt>
                <c:pt idx="237">
                  <c:v>2252</c:v>
                </c:pt>
                <c:pt idx="238">
                  <c:v>2253</c:v>
                </c:pt>
                <c:pt idx="239">
                  <c:v>2254</c:v>
                </c:pt>
                <c:pt idx="240">
                  <c:v>2255</c:v>
                </c:pt>
                <c:pt idx="241">
                  <c:v>2256</c:v>
                </c:pt>
                <c:pt idx="242">
                  <c:v>2257</c:v>
                </c:pt>
                <c:pt idx="243">
                  <c:v>2258</c:v>
                </c:pt>
                <c:pt idx="244">
                  <c:v>2259</c:v>
                </c:pt>
                <c:pt idx="245">
                  <c:v>2260</c:v>
                </c:pt>
                <c:pt idx="246">
                  <c:v>2261</c:v>
                </c:pt>
                <c:pt idx="247">
                  <c:v>2262</c:v>
                </c:pt>
                <c:pt idx="248">
                  <c:v>2263</c:v>
                </c:pt>
                <c:pt idx="249">
                  <c:v>2264</c:v>
                </c:pt>
                <c:pt idx="250">
                  <c:v>2265</c:v>
                </c:pt>
                <c:pt idx="251">
                  <c:v>2266</c:v>
                </c:pt>
                <c:pt idx="252">
                  <c:v>2267</c:v>
                </c:pt>
                <c:pt idx="253">
                  <c:v>2268</c:v>
                </c:pt>
                <c:pt idx="254">
                  <c:v>2269</c:v>
                </c:pt>
                <c:pt idx="255">
                  <c:v>2270</c:v>
                </c:pt>
                <c:pt idx="256">
                  <c:v>2271</c:v>
                </c:pt>
                <c:pt idx="257">
                  <c:v>2272</c:v>
                </c:pt>
                <c:pt idx="258">
                  <c:v>2273</c:v>
                </c:pt>
                <c:pt idx="259">
                  <c:v>2274</c:v>
                </c:pt>
                <c:pt idx="260">
                  <c:v>2275</c:v>
                </c:pt>
                <c:pt idx="261">
                  <c:v>2276</c:v>
                </c:pt>
                <c:pt idx="262">
                  <c:v>2277</c:v>
                </c:pt>
                <c:pt idx="263">
                  <c:v>2278</c:v>
                </c:pt>
                <c:pt idx="264">
                  <c:v>2279</c:v>
                </c:pt>
                <c:pt idx="265">
                  <c:v>2280</c:v>
                </c:pt>
                <c:pt idx="266">
                  <c:v>2281</c:v>
                </c:pt>
                <c:pt idx="267">
                  <c:v>2282</c:v>
                </c:pt>
                <c:pt idx="268">
                  <c:v>2283</c:v>
                </c:pt>
                <c:pt idx="269">
                  <c:v>2284</c:v>
                </c:pt>
                <c:pt idx="270">
                  <c:v>2285</c:v>
                </c:pt>
                <c:pt idx="271">
                  <c:v>2286</c:v>
                </c:pt>
                <c:pt idx="272">
                  <c:v>2287</c:v>
                </c:pt>
                <c:pt idx="273">
                  <c:v>2288</c:v>
                </c:pt>
                <c:pt idx="274">
                  <c:v>2289</c:v>
                </c:pt>
                <c:pt idx="275">
                  <c:v>2290</c:v>
                </c:pt>
                <c:pt idx="276">
                  <c:v>2291</c:v>
                </c:pt>
                <c:pt idx="277">
                  <c:v>2292</c:v>
                </c:pt>
                <c:pt idx="278">
                  <c:v>2293</c:v>
                </c:pt>
                <c:pt idx="279">
                  <c:v>2294</c:v>
                </c:pt>
                <c:pt idx="280">
                  <c:v>2295</c:v>
                </c:pt>
                <c:pt idx="281">
                  <c:v>2296</c:v>
                </c:pt>
                <c:pt idx="282">
                  <c:v>2297</c:v>
                </c:pt>
                <c:pt idx="283">
                  <c:v>2298</c:v>
                </c:pt>
                <c:pt idx="284">
                  <c:v>2299</c:v>
                </c:pt>
                <c:pt idx="285">
                  <c:v>2300</c:v>
                </c:pt>
              </c:numCache>
            </c:numRef>
          </c:xVal>
          <c:yVal>
            <c:numRef>
              <c:f>'fig2'!$AS$6:$AS$291</c:f>
              <c:numCache>
                <c:formatCode>General</c:formatCode>
                <c:ptCount val="286"/>
                <c:pt idx="0">
                  <c:v>11.0653620392895</c:v>
                </c:pt>
                <c:pt idx="1">
                  <c:v>11.3053765955157</c:v>
                </c:pt>
                <c:pt idx="2">
                  <c:v>11.532102014696999</c:v>
                </c:pt>
                <c:pt idx="3">
                  <c:v>11.7579969987844</c:v>
                </c:pt>
                <c:pt idx="4">
                  <c:v>11.9839830039636</c:v>
                </c:pt>
                <c:pt idx="5">
                  <c:v>12.210896286717301</c:v>
                </c:pt>
                <c:pt idx="6">
                  <c:v>12.390412510747099</c:v>
                </c:pt>
                <c:pt idx="7">
                  <c:v>12.571170692293901</c:v>
                </c:pt>
                <c:pt idx="8">
                  <c:v>12.753540712229</c:v>
                </c:pt>
                <c:pt idx="9">
                  <c:v>12.9377975274859</c:v>
                </c:pt>
                <c:pt idx="10">
                  <c:v>13.124122921851701</c:v>
                </c:pt>
                <c:pt idx="11">
                  <c:v>21.731427186920602</c:v>
                </c:pt>
                <c:pt idx="12">
                  <c:v>26.917516445149701</c:v>
                </c:pt>
                <c:pt idx="13">
                  <c:v>33.100491883125699</c:v>
                </c:pt>
                <c:pt idx="14">
                  <c:v>39.426659260111599</c:v>
                </c:pt>
                <c:pt idx="15">
                  <c:v>45.186323308542804</c:v>
                </c:pt>
                <c:pt idx="16">
                  <c:v>51.026979368136701</c:v>
                </c:pt>
                <c:pt idx="17">
                  <c:v>56.934727170406397</c:v>
                </c:pt>
                <c:pt idx="18">
                  <c:v>62.189697894433003</c:v>
                </c:pt>
                <c:pt idx="19">
                  <c:v>67.551560282851597</c:v>
                </c:pt>
                <c:pt idx="20">
                  <c:v>72.665342705244896</c:v>
                </c:pt>
                <c:pt idx="21">
                  <c:v>77.558072458099701</c:v>
                </c:pt>
                <c:pt idx="22">
                  <c:v>82.220312077593505</c:v>
                </c:pt>
                <c:pt idx="23">
                  <c:v>86.817502996540398</c:v>
                </c:pt>
                <c:pt idx="24">
                  <c:v>90.956271056608202</c:v>
                </c:pt>
                <c:pt idx="25">
                  <c:v>95.071687123202594</c:v>
                </c:pt>
                <c:pt idx="26">
                  <c:v>98.907655304737602</c:v>
                </c:pt>
                <c:pt idx="27">
                  <c:v>102.512069816015</c:v>
                </c:pt>
                <c:pt idx="28">
                  <c:v>105.894460012463</c:v>
                </c:pt>
                <c:pt idx="29">
                  <c:v>109.065052435951</c:v>
                </c:pt>
                <c:pt idx="30">
                  <c:v>112.034658712544</c:v>
                </c:pt>
                <c:pt idx="31">
                  <c:v>114.81441624238801</c:v>
                </c:pt>
                <c:pt idx="32">
                  <c:v>117.578333487744</c:v>
                </c:pt>
                <c:pt idx="33">
                  <c:v>120.128084240422</c:v>
                </c:pt>
                <c:pt idx="34">
                  <c:v>122.351680856089</c:v>
                </c:pt>
                <c:pt idx="35">
                  <c:v>124.628951286103</c:v>
                </c:pt>
                <c:pt idx="36">
                  <c:v>126.728057430947</c:v>
                </c:pt>
                <c:pt idx="37">
                  <c:v>128.69554561019399</c:v>
                </c:pt>
                <c:pt idx="38">
                  <c:v>130.542100150415</c:v>
                </c:pt>
                <c:pt idx="39">
                  <c:v>132.436756031534</c:v>
                </c:pt>
                <c:pt idx="40">
                  <c:v>134.02714768637699</c:v>
                </c:pt>
                <c:pt idx="41">
                  <c:v>135.71882539983099</c:v>
                </c:pt>
                <c:pt idx="42">
                  <c:v>137.124874329932</c:v>
                </c:pt>
                <c:pt idx="43">
                  <c:v>138.64827504579901</c:v>
                </c:pt>
                <c:pt idx="44">
                  <c:v>140.06056033059801</c:v>
                </c:pt>
                <c:pt idx="45">
                  <c:v>141.40312967423799</c:v>
                </c:pt>
                <c:pt idx="46">
                  <c:v>142.68301610519299</c:v>
                </c:pt>
                <c:pt idx="47">
                  <c:v>143.90640933520601</c:v>
                </c:pt>
                <c:pt idx="48">
                  <c:v>145.07899709589501</c:v>
                </c:pt>
                <c:pt idx="49">
                  <c:v>146.20599956903101</c:v>
                </c:pt>
                <c:pt idx="50">
                  <c:v>147.29219965889601</c:v>
                </c:pt>
                <c:pt idx="51">
                  <c:v>148.50343659762899</c:v>
                </c:pt>
                <c:pt idx="52">
                  <c:v>149.47872235007301</c:v>
                </c:pt>
                <c:pt idx="53">
                  <c:v>150.62289219171001</c:v>
                </c:pt>
                <c:pt idx="54">
                  <c:v>151.53766677224701</c:v>
                </c:pt>
                <c:pt idx="55">
                  <c:v>152.62963596067499</c:v>
                </c:pt>
                <c:pt idx="56">
                  <c:v>155.55352608219201</c:v>
                </c:pt>
                <c:pt idx="57">
                  <c:v>154.222980810195</c:v>
                </c:pt>
                <c:pt idx="58">
                  <c:v>157.58667323095401</c:v>
                </c:pt>
                <c:pt idx="59">
                  <c:v>156.14358412555299</c:v>
                </c:pt>
                <c:pt idx="60">
                  <c:v>157.540775778235</c:v>
                </c:pt>
                <c:pt idx="61">
                  <c:v>160.46125048017299</c:v>
                </c:pt>
                <c:pt idx="62">
                  <c:v>159.11551652083401</c:v>
                </c:pt>
                <c:pt idx="63">
                  <c:v>162.50149859645899</c:v>
                </c:pt>
                <c:pt idx="64">
                  <c:v>160.88517226092</c:v>
                </c:pt>
                <c:pt idx="65">
                  <c:v>162.22848003374099</c:v>
                </c:pt>
                <c:pt idx="66">
                  <c:v>165.379705324188</c:v>
                </c:pt>
                <c:pt idx="67">
                  <c:v>165.94048877715801</c:v>
                </c:pt>
                <c:pt idx="68">
                  <c:v>167.107341928902</c:v>
                </c:pt>
                <c:pt idx="69">
                  <c:v>168.225452182651</c:v>
                </c:pt>
                <c:pt idx="70">
                  <c:v>169.14734615799901</c:v>
                </c:pt>
                <c:pt idx="71">
                  <c:v>170.288311217109</c:v>
                </c:pt>
                <c:pt idx="72">
                  <c:v>171.38937723509699</c:v>
                </c:pt>
                <c:pt idx="73">
                  <c:v>172.87131461189799</c:v>
                </c:pt>
                <c:pt idx="74">
                  <c:v>174.60695705984401</c:v>
                </c:pt>
                <c:pt idx="75">
                  <c:v>176.561072595957</c:v>
                </c:pt>
                <c:pt idx="76">
                  <c:v>178.70296444799001</c:v>
                </c:pt>
                <c:pt idx="77">
                  <c:v>181.00509786637801</c:v>
                </c:pt>
                <c:pt idx="78">
                  <c:v>183.671616140108</c:v>
                </c:pt>
                <c:pt idx="79">
                  <c:v>186.15419871252601</c:v>
                </c:pt>
                <c:pt idx="80">
                  <c:v>189.02221795606499</c:v>
                </c:pt>
                <c:pt idx="81">
                  <c:v>191.90023056604699</c:v>
                </c:pt>
                <c:pt idx="82">
                  <c:v>194.575639994749</c:v>
                </c:pt>
                <c:pt idx="83">
                  <c:v>197.60822185031401</c:v>
                </c:pt>
                <c:pt idx="84">
                  <c:v>200.603883824901</c:v>
                </c:pt>
                <c:pt idx="85">
                  <c:v>203.60646424422399</c:v>
                </c:pt>
                <c:pt idx="86">
                  <c:v>206.871096800755</c:v>
                </c:pt>
                <c:pt idx="87">
                  <c:v>209.78056924904999</c:v>
                </c:pt>
                <c:pt idx="88">
                  <c:v>213.00253645928899</c:v>
                </c:pt>
                <c:pt idx="89">
                  <c:v>215.84949559798</c:v>
                </c:pt>
                <c:pt idx="90">
                  <c:v>219.00423019262399</c:v>
                </c:pt>
                <c:pt idx="91">
                  <c:v>222.04523267244701</c:v>
                </c:pt>
                <c:pt idx="92">
                  <c:v>225.029151431522</c:v>
                </c:pt>
                <c:pt idx="93">
                  <c:v>227.95421051179201</c:v>
                </c:pt>
                <c:pt idx="94">
                  <c:v>230.81825945239001</c:v>
                </c:pt>
                <c:pt idx="95">
                  <c:v>233.61952213289999</c:v>
                </c:pt>
                <c:pt idx="96">
                  <c:v>239.747426480092</c:v>
                </c:pt>
                <c:pt idx="97">
                  <c:v>238.66449783336199</c:v>
                </c:pt>
                <c:pt idx="98">
                  <c:v>242.13569718549701</c:v>
                </c:pt>
                <c:pt idx="99">
                  <c:v>248.15066523892301</c:v>
                </c:pt>
                <c:pt idx="100">
                  <c:v>250.24160891177399</c:v>
                </c:pt>
                <c:pt idx="101">
                  <c:v>252.87492542358299</c:v>
                </c:pt>
                <c:pt idx="102">
                  <c:v>255.438682672613</c:v>
                </c:pt>
                <c:pt idx="103">
                  <c:v>258.23112863376701</c:v>
                </c:pt>
                <c:pt idx="104">
                  <c:v>260.55337995562502</c:v>
                </c:pt>
                <c:pt idx="105">
                  <c:v>263.17921856787001</c:v>
                </c:pt>
                <c:pt idx="106">
                  <c:v>265.64843637593202</c:v>
                </c:pt>
                <c:pt idx="107">
                  <c:v>268.03076666330799</c:v>
                </c:pt>
                <c:pt idx="108">
                  <c:v>270.02201055321302</c:v>
                </c:pt>
                <c:pt idx="109">
                  <c:v>272.33564059830098</c:v>
                </c:pt>
                <c:pt idx="110">
                  <c:v>274.50597239001701</c:v>
                </c:pt>
                <c:pt idx="111">
                  <c:v>276.60237782657799</c:v>
                </c:pt>
                <c:pt idx="112">
                  <c:v>278.942182187203</c:v>
                </c:pt>
                <c:pt idx="113">
                  <c:v>280.81276244269401</c:v>
                </c:pt>
                <c:pt idx="114">
                  <c:v>282.690598794849</c:v>
                </c:pt>
                <c:pt idx="115">
                  <c:v>284.82734739454997</c:v>
                </c:pt>
                <c:pt idx="116">
                  <c:v>286.50459586426399</c:v>
                </c:pt>
                <c:pt idx="117">
                  <c:v>288.51582998558501</c:v>
                </c:pt>
                <c:pt idx="118">
                  <c:v>290.07499484675401</c:v>
                </c:pt>
                <c:pt idx="119">
                  <c:v>296.15022837115202</c:v>
                </c:pt>
                <c:pt idx="120">
                  <c:v>292.955348311009</c:v>
                </c:pt>
                <c:pt idx="121">
                  <c:v>299.33016810283601</c:v>
                </c:pt>
                <c:pt idx="122">
                  <c:v>295.94976886758002</c:v>
                </c:pt>
                <c:pt idx="123">
                  <c:v>302.26504676305598</c:v>
                </c:pt>
                <c:pt idx="124">
                  <c:v>303.052453115704</c:v>
                </c:pt>
                <c:pt idx="125">
                  <c:v>304.60641919475501</c:v>
                </c:pt>
                <c:pt idx="126">
                  <c:v>306.46542107087703</c:v>
                </c:pt>
                <c:pt idx="127">
                  <c:v>307.86573709480598</c:v>
                </c:pt>
                <c:pt idx="128">
                  <c:v>309.30538472120298</c:v>
                </c:pt>
                <c:pt idx="129">
                  <c:v>311.04930246665901</c:v>
                </c:pt>
                <c:pt idx="130">
                  <c:v>312.341370353461</c:v>
                </c:pt>
                <c:pt idx="131">
                  <c:v>314.01397339095701</c:v>
                </c:pt>
                <c:pt idx="132">
                  <c:v>315.24027235170001</c:v>
                </c:pt>
                <c:pt idx="133">
                  <c:v>316.854114024713</c:v>
                </c:pt>
                <c:pt idx="134">
                  <c:v>318.024881334827</c:v>
                </c:pt>
                <c:pt idx="135">
                  <c:v>319.58947536758501</c:v>
                </c:pt>
                <c:pt idx="136">
                  <c:v>321.04930878501801</c:v>
                </c:pt>
                <c:pt idx="137">
                  <c:v>322.14018427950202</c:v>
                </c:pt>
                <c:pt idx="138">
                  <c:v>323.63543432627802</c:v>
                </c:pt>
                <c:pt idx="139">
                  <c:v>325.03179446810498</c:v>
                </c:pt>
                <c:pt idx="140">
                  <c:v>326.06252732991902</c:v>
                </c:pt>
                <c:pt idx="141">
                  <c:v>327.50575281494099</c:v>
                </c:pt>
                <c:pt idx="142">
                  <c:v>328.68836253265698</c:v>
                </c:pt>
                <c:pt idx="143">
                  <c:v>329.74228918319699</c:v>
                </c:pt>
                <c:pt idx="144">
                  <c:v>330.69141980843</c:v>
                </c:pt>
                <c:pt idx="145">
                  <c:v>331.224245525676</c:v>
                </c:pt>
                <c:pt idx="146">
                  <c:v>332.11790759541901</c:v>
                </c:pt>
                <c:pt idx="147">
                  <c:v>332.89231897704099</c:v>
                </c:pt>
                <c:pt idx="148">
                  <c:v>333.63184947383797</c:v>
                </c:pt>
                <c:pt idx="149">
                  <c:v>334.35203809703</c:v>
                </c:pt>
                <c:pt idx="150">
                  <c:v>335.06550409854202</c:v>
                </c:pt>
                <c:pt idx="151">
                  <c:v>327.58811043428301</c:v>
                </c:pt>
                <c:pt idx="152">
                  <c:v>320.61267442396502</c:v>
                </c:pt>
                <c:pt idx="153">
                  <c:v>314.98176263319101</c:v>
                </c:pt>
                <c:pt idx="154">
                  <c:v>305.223802688749</c:v>
                </c:pt>
                <c:pt idx="155">
                  <c:v>301.90100043638699</c:v>
                </c:pt>
                <c:pt idx="156">
                  <c:v>299.37337793453003</c:v>
                </c:pt>
                <c:pt idx="157">
                  <c:v>297.69311165856197</c:v>
                </c:pt>
                <c:pt idx="158">
                  <c:v>296.24484033820698</c:v>
                </c:pt>
                <c:pt idx="159">
                  <c:v>295.50655652431101</c:v>
                </c:pt>
                <c:pt idx="160">
                  <c:v>295.12103434931799</c:v>
                </c:pt>
                <c:pt idx="161">
                  <c:v>295.03299379922902</c:v>
                </c:pt>
                <c:pt idx="162">
                  <c:v>294.924136174669</c:v>
                </c:pt>
                <c:pt idx="163">
                  <c:v>295.35393702658803</c:v>
                </c:pt>
                <c:pt idx="164">
                  <c:v>295.87875444594198</c:v>
                </c:pt>
                <c:pt idx="165">
                  <c:v>296.51995851455598</c:v>
                </c:pt>
                <c:pt idx="166">
                  <c:v>296.97319881168698</c:v>
                </c:pt>
                <c:pt idx="167">
                  <c:v>297.90931010239501</c:v>
                </c:pt>
                <c:pt idx="168">
                  <c:v>298.84501316600199</c:v>
                </c:pt>
                <c:pt idx="169">
                  <c:v>299.541161714238</c:v>
                </c:pt>
                <c:pt idx="170">
                  <c:v>300.69377489706301</c:v>
                </c:pt>
                <c:pt idx="171">
                  <c:v>301.81203544807198</c:v>
                </c:pt>
                <c:pt idx="172">
                  <c:v>302.65754814694299</c:v>
                </c:pt>
                <c:pt idx="173">
                  <c:v>303.944515771466</c:v>
                </c:pt>
                <c:pt idx="174">
                  <c:v>305.17592354395703</c:v>
                </c:pt>
                <c:pt idx="175">
                  <c:v>306.11313446405802</c:v>
                </c:pt>
                <c:pt idx="176">
                  <c:v>307.484543492385</c:v>
                </c:pt>
                <c:pt idx="177">
                  <c:v>308.787536868053</c:v>
                </c:pt>
                <c:pt idx="178">
                  <c:v>309.782394647979</c:v>
                </c:pt>
                <c:pt idx="179">
                  <c:v>311.209213477275</c:v>
                </c:pt>
                <c:pt idx="180">
                  <c:v>312.24572252183401</c:v>
                </c:pt>
                <c:pt idx="181">
                  <c:v>313.71194671805199</c:v>
                </c:pt>
                <c:pt idx="182">
                  <c:v>314.779766229801</c:v>
                </c:pt>
                <c:pt idx="183">
                  <c:v>316.27733329762702</c:v>
                </c:pt>
                <c:pt idx="184">
                  <c:v>317.36984813434998</c:v>
                </c:pt>
                <c:pt idx="185">
                  <c:v>318.89305489002101</c:v>
                </c:pt>
                <c:pt idx="186">
                  <c:v>320.00552655856899</c:v>
                </c:pt>
                <c:pt idx="187">
                  <c:v>321.55024565629799</c:v>
                </c:pt>
                <c:pt idx="188">
                  <c:v>322.67917606186302</c:v>
                </c:pt>
                <c:pt idx="189">
                  <c:v>324.24230473483499</c:v>
                </c:pt>
                <c:pt idx="190">
                  <c:v>325.384990291446</c:v>
                </c:pt>
                <c:pt idx="191">
                  <c:v>326.96407077923197</c:v>
                </c:pt>
                <c:pt idx="192">
                  <c:v>328.11830204878697</c:v>
                </c:pt>
                <c:pt idx="193">
                  <c:v>329.71127178183701</c:v>
                </c:pt>
                <c:pt idx="194">
                  <c:v>330.87514142404501</c:v>
                </c:pt>
                <c:pt idx="195">
                  <c:v>332.48017837359799</c:v>
                </c:pt>
                <c:pt idx="196">
                  <c:v>333.65196704736798</c:v>
                </c:pt>
                <c:pt idx="197">
                  <c:v>335.267402290814</c:v>
                </c:pt>
                <c:pt idx="198">
                  <c:v>336.445518282769</c:v>
                </c:pt>
                <c:pt idx="199">
                  <c:v>338.06979373189301</c:v>
                </c:pt>
                <c:pt idx="200">
                  <c:v>339.25274748053602</c:v>
                </c:pt>
                <c:pt idx="201">
                  <c:v>340.88440186510002</c:v>
                </c:pt>
                <c:pt idx="202">
                  <c:v>342.070801203256</c:v>
                </c:pt>
                <c:pt idx="203">
                  <c:v>343.70847180268299</c:v>
                </c:pt>
                <c:pt idx="204">
                  <c:v>344.89702767086698</c:v>
                </c:pt>
                <c:pt idx="205">
                  <c:v>346.53945896084599</c:v>
                </c:pt>
                <c:pt idx="206">
                  <c:v>347.72899457605303</c:v>
                </c:pt>
                <c:pt idx="207">
                  <c:v>349.375047936915</c:v>
                </c:pt>
                <c:pt idx="208">
                  <c:v>350.56450697571501</c:v>
                </c:pt>
                <c:pt idx="209">
                  <c:v>352.21316794380601</c:v>
                </c:pt>
                <c:pt idx="210">
                  <c:v>353.401619272056</c:v>
                </c:pt>
                <c:pt idx="211">
                  <c:v>355.052000568393</c:v>
                </c:pt>
                <c:pt idx="212">
                  <c:v>356.23863849258998</c:v>
                </c:pt>
                <c:pt idx="213">
                  <c:v>357.889978311356</c:v>
                </c:pt>
                <c:pt idx="214">
                  <c:v>359.07411831809702</c:v>
                </c:pt>
                <c:pt idx="215">
                  <c:v>360.72577418427898</c:v>
                </c:pt>
                <c:pt idx="216">
                  <c:v>361.90684475729199</c:v>
                </c:pt>
                <c:pt idx="217">
                  <c:v>363.55828375229203</c:v>
                </c:pt>
                <c:pt idx="218">
                  <c:v>364.73581519195398</c:v>
                </c:pt>
                <c:pt idx="219">
                  <c:v>366.38660157812899</c:v>
                </c:pt>
                <c:pt idx="220">
                  <c:v>367.56021287047901</c:v>
                </c:pt>
                <c:pt idx="221">
                  <c:v>369.20999419195999</c:v>
                </c:pt>
                <c:pt idx="222">
                  <c:v>370.37937894803298</c:v>
                </c:pt>
                <c:pt idx="223">
                  <c:v>372.02787160708101</c:v>
                </c:pt>
                <c:pt idx="224">
                  <c:v>373.192783972737</c:v>
                </c:pt>
                <c:pt idx="225">
                  <c:v>374.83975912804902</c:v>
                </c:pt>
                <c:pt idx="226">
                  <c:v>376.37164042034902</c:v>
                </c:pt>
                <c:pt idx="227">
                  <c:v>377.50628319503301</c:v>
                </c:pt>
                <c:pt idx="228">
                  <c:v>379.13109340686998</c:v>
                </c:pt>
                <c:pt idx="229">
                  <c:v>380.267947897581</c:v>
                </c:pt>
                <c:pt idx="230">
                  <c:v>381.89621871120698</c:v>
                </c:pt>
                <c:pt idx="231">
                  <c:v>383.03256784299401</c:v>
                </c:pt>
                <c:pt idx="232">
                  <c:v>384.66281908750301</c:v>
                </c:pt>
                <c:pt idx="233">
                  <c:v>386.17703580514399</c:v>
                </c:pt>
                <c:pt idx="234">
                  <c:v>387.286715684564</c:v>
                </c:pt>
                <c:pt idx="235">
                  <c:v>388.89793654420299</c:v>
                </c:pt>
                <c:pt idx="236">
                  <c:v>390.39449619159399</c:v>
                </c:pt>
                <c:pt idx="237">
                  <c:v>391.485056430962</c:v>
                </c:pt>
                <c:pt idx="238">
                  <c:v>393.08295879864198</c:v>
                </c:pt>
                <c:pt idx="239">
                  <c:v>394.18062806352202</c:v>
                </c:pt>
                <c:pt idx="240">
                  <c:v>395.78622324670999</c:v>
                </c:pt>
                <c:pt idx="241">
                  <c:v>397.27543340163498</c:v>
                </c:pt>
                <c:pt idx="242">
                  <c:v>398.35249331117097</c:v>
                </c:pt>
                <c:pt idx="243">
                  <c:v>399.94431209162502</c:v>
                </c:pt>
                <c:pt idx="244">
                  <c:v>401.420206406354</c:v>
                </c:pt>
                <c:pt idx="245">
                  <c:v>402.48166432879498</c:v>
                </c:pt>
                <c:pt idx="246">
                  <c:v>404.06310747322101</c:v>
                </c:pt>
                <c:pt idx="247">
                  <c:v>405.528536116834</c:v>
                </c:pt>
                <c:pt idx="248">
                  <c:v>406.97261496955099</c:v>
                </c:pt>
                <c:pt idx="249">
                  <c:v>408.00244394913699</c:v>
                </c:pt>
                <c:pt idx="250">
                  <c:v>409.56039643711301</c:v>
                </c:pt>
                <c:pt idx="251">
                  <c:v>411.00366386475298</c:v>
                </c:pt>
                <c:pt idx="252">
                  <c:v>412.42747934395101</c:v>
                </c:pt>
                <c:pt idx="253">
                  <c:v>413.43441730628803</c:v>
                </c:pt>
                <c:pt idx="254">
                  <c:v>414.97653246557599</c:v>
                </c:pt>
                <c:pt idx="255">
                  <c:v>416.40408770715698</c:v>
                </c:pt>
                <c:pt idx="256">
                  <c:v>417.813084203127</c:v>
                </c:pt>
                <c:pt idx="257">
                  <c:v>418.80162699917997</c:v>
                </c:pt>
                <c:pt idx="258">
                  <c:v>420.331762290722</c:v>
                </c:pt>
                <c:pt idx="259">
                  <c:v>421.74677892212202</c:v>
                </c:pt>
                <c:pt idx="260">
                  <c:v>423.14355943771801</c:v>
                </c:pt>
                <c:pt idx="261">
                  <c:v>424.46244230763898</c:v>
                </c:pt>
                <c:pt idx="262">
                  <c:v>425.731417134661</c:v>
                </c:pt>
                <c:pt idx="263">
                  <c:v>426.55320291633001</c:v>
                </c:pt>
                <c:pt idx="264">
                  <c:v>427.90445413287</c:v>
                </c:pt>
                <c:pt idx="265">
                  <c:v>429.13141125064402</c:v>
                </c:pt>
                <c:pt idx="266">
                  <c:v>430.33765499857799</c:v>
                </c:pt>
                <c:pt idx="267">
                  <c:v>431.53175713336299</c:v>
                </c:pt>
                <c:pt idx="268">
                  <c:v>432.72006495320397</c:v>
                </c:pt>
                <c:pt idx="269">
                  <c:v>433.90794543806999</c:v>
                </c:pt>
                <c:pt idx="270">
                  <c:v>435.09987966794699</c:v>
                </c:pt>
                <c:pt idx="271">
                  <c:v>436.29954310767801</c:v>
                </c:pt>
                <c:pt idx="272">
                  <c:v>437.50988342846802</c:v>
                </c:pt>
                <c:pt idx="273">
                  <c:v>438.73319579636302</c:v>
                </c:pt>
                <c:pt idx="274">
                  <c:v>439.97119537500998</c:v>
                </c:pt>
                <c:pt idx="275">
                  <c:v>441.22508675165398</c:v>
                </c:pt>
                <c:pt idx="276">
                  <c:v>442.49562998251099</c:v>
                </c:pt>
                <c:pt idx="277">
                  <c:v>443.78320296329298</c:v>
                </c:pt>
                <c:pt idx="278">
                  <c:v>445.08785985917302</c:v>
                </c:pt>
                <c:pt idx="279">
                  <c:v>446.40938537236002</c:v>
                </c:pt>
                <c:pt idx="280">
                  <c:v>447.74734468031397</c:v>
                </c:pt>
                <c:pt idx="281">
                  <c:v>449.101128939376</c:v>
                </c:pt>
                <c:pt idx="282">
                  <c:v>450.46999631340702</c:v>
                </c:pt>
                <c:pt idx="283">
                  <c:v>451.85310855135401</c:v>
                </c:pt>
                <c:pt idx="284">
                  <c:v>453.249563198705</c:v>
                </c:pt>
                <c:pt idx="285">
                  <c:v>455.09337011165098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1B-4625-BBD4-BEECECBCDFE1}"/>
            </c:ext>
          </c:extLst>
        </c:ser>
        <c:ser>
          <c:idx val="2"/>
          <c:order val="2"/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xVal>
            <c:numRef>
              <c:f>'fig2'!$B$6:$B$291</c:f>
              <c:numCache>
                <c:formatCode>General</c:formatCode>
                <c:ptCount val="28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  <c:pt idx="36">
                  <c:v>2051</c:v>
                </c:pt>
                <c:pt idx="37">
                  <c:v>2052</c:v>
                </c:pt>
                <c:pt idx="38">
                  <c:v>2053</c:v>
                </c:pt>
                <c:pt idx="39">
                  <c:v>2054</c:v>
                </c:pt>
                <c:pt idx="40">
                  <c:v>2055</c:v>
                </c:pt>
                <c:pt idx="41">
                  <c:v>2056</c:v>
                </c:pt>
                <c:pt idx="42">
                  <c:v>2057</c:v>
                </c:pt>
                <c:pt idx="43">
                  <c:v>2058</c:v>
                </c:pt>
                <c:pt idx="44">
                  <c:v>2059</c:v>
                </c:pt>
                <c:pt idx="45">
                  <c:v>2060</c:v>
                </c:pt>
                <c:pt idx="46">
                  <c:v>2061</c:v>
                </c:pt>
                <c:pt idx="47">
                  <c:v>2062</c:v>
                </c:pt>
                <c:pt idx="48">
                  <c:v>2063</c:v>
                </c:pt>
                <c:pt idx="49">
                  <c:v>2064</c:v>
                </c:pt>
                <c:pt idx="50">
                  <c:v>2065</c:v>
                </c:pt>
                <c:pt idx="51">
                  <c:v>2066</c:v>
                </c:pt>
                <c:pt idx="52">
                  <c:v>2067</c:v>
                </c:pt>
                <c:pt idx="53">
                  <c:v>2068</c:v>
                </c:pt>
                <c:pt idx="54">
                  <c:v>2069</c:v>
                </c:pt>
                <c:pt idx="55">
                  <c:v>2070</c:v>
                </c:pt>
                <c:pt idx="56">
                  <c:v>2071</c:v>
                </c:pt>
                <c:pt idx="57">
                  <c:v>2072</c:v>
                </c:pt>
                <c:pt idx="58">
                  <c:v>2073</c:v>
                </c:pt>
                <c:pt idx="59">
                  <c:v>2074</c:v>
                </c:pt>
                <c:pt idx="60">
                  <c:v>2075</c:v>
                </c:pt>
                <c:pt idx="61">
                  <c:v>2076</c:v>
                </c:pt>
                <c:pt idx="62">
                  <c:v>2077</c:v>
                </c:pt>
                <c:pt idx="63">
                  <c:v>2078</c:v>
                </c:pt>
                <c:pt idx="64">
                  <c:v>2079</c:v>
                </c:pt>
                <c:pt idx="65">
                  <c:v>2080</c:v>
                </c:pt>
                <c:pt idx="66">
                  <c:v>2081</c:v>
                </c:pt>
                <c:pt idx="67">
                  <c:v>2082</c:v>
                </c:pt>
                <c:pt idx="68">
                  <c:v>2083</c:v>
                </c:pt>
                <c:pt idx="69">
                  <c:v>2084</c:v>
                </c:pt>
                <c:pt idx="70">
                  <c:v>2085</c:v>
                </c:pt>
                <c:pt idx="71">
                  <c:v>2086</c:v>
                </c:pt>
                <c:pt idx="72">
                  <c:v>2087</c:v>
                </c:pt>
                <c:pt idx="73">
                  <c:v>2088</c:v>
                </c:pt>
                <c:pt idx="74">
                  <c:v>2089</c:v>
                </c:pt>
                <c:pt idx="75">
                  <c:v>2090</c:v>
                </c:pt>
                <c:pt idx="76">
                  <c:v>2091</c:v>
                </c:pt>
                <c:pt idx="77">
                  <c:v>2092</c:v>
                </c:pt>
                <c:pt idx="78">
                  <c:v>2093</c:v>
                </c:pt>
                <c:pt idx="79">
                  <c:v>2094</c:v>
                </c:pt>
                <c:pt idx="80">
                  <c:v>2095</c:v>
                </c:pt>
                <c:pt idx="81">
                  <c:v>2096</c:v>
                </c:pt>
                <c:pt idx="82">
                  <c:v>2097</c:v>
                </c:pt>
                <c:pt idx="83">
                  <c:v>2098</c:v>
                </c:pt>
                <c:pt idx="84">
                  <c:v>2099</c:v>
                </c:pt>
                <c:pt idx="85">
                  <c:v>2100</c:v>
                </c:pt>
                <c:pt idx="86">
                  <c:v>2101</c:v>
                </c:pt>
                <c:pt idx="87">
                  <c:v>2102</c:v>
                </c:pt>
                <c:pt idx="88">
                  <c:v>2103</c:v>
                </c:pt>
                <c:pt idx="89">
                  <c:v>2104</c:v>
                </c:pt>
                <c:pt idx="90">
                  <c:v>2105</c:v>
                </c:pt>
                <c:pt idx="91">
                  <c:v>2106</c:v>
                </c:pt>
                <c:pt idx="92">
                  <c:v>2107</c:v>
                </c:pt>
                <c:pt idx="93">
                  <c:v>2108</c:v>
                </c:pt>
                <c:pt idx="94">
                  <c:v>2109</c:v>
                </c:pt>
                <c:pt idx="95">
                  <c:v>2110</c:v>
                </c:pt>
                <c:pt idx="96">
                  <c:v>2111</c:v>
                </c:pt>
                <c:pt idx="97">
                  <c:v>2112</c:v>
                </c:pt>
                <c:pt idx="98">
                  <c:v>2113</c:v>
                </c:pt>
                <c:pt idx="99">
                  <c:v>2114</c:v>
                </c:pt>
                <c:pt idx="100">
                  <c:v>2115</c:v>
                </c:pt>
                <c:pt idx="101">
                  <c:v>2116</c:v>
                </c:pt>
                <c:pt idx="102">
                  <c:v>2117</c:v>
                </c:pt>
                <c:pt idx="103">
                  <c:v>2118</c:v>
                </c:pt>
                <c:pt idx="104">
                  <c:v>2119</c:v>
                </c:pt>
                <c:pt idx="105">
                  <c:v>2120</c:v>
                </c:pt>
                <c:pt idx="106">
                  <c:v>2121</c:v>
                </c:pt>
                <c:pt idx="107">
                  <c:v>2122</c:v>
                </c:pt>
                <c:pt idx="108">
                  <c:v>2123</c:v>
                </c:pt>
                <c:pt idx="109">
                  <c:v>2124</c:v>
                </c:pt>
                <c:pt idx="110">
                  <c:v>2125</c:v>
                </c:pt>
                <c:pt idx="111">
                  <c:v>2126</c:v>
                </c:pt>
                <c:pt idx="112">
                  <c:v>2127</c:v>
                </c:pt>
                <c:pt idx="113">
                  <c:v>2128</c:v>
                </c:pt>
                <c:pt idx="114">
                  <c:v>2129</c:v>
                </c:pt>
                <c:pt idx="115">
                  <c:v>2130</c:v>
                </c:pt>
                <c:pt idx="116">
                  <c:v>2131</c:v>
                </c:pt>
                <c:pt idx="117">
                  <c:v>2132</c:v>
                </c:pt>
                <c:pt idx="118">
                  <c:v>2133</c:v>
                </c:pt>
                <c:pt idx="119">
                  <c:v>2134</c:v>
                </c:pt>
                <c:pt idx="120">
                  <c:v>2135</c:v>
                </c:pt>
                <c:pt idx="121">
                  <c:v>2136</c:v>
                </c:pt>
                <c:pt idx="122">
                  <c:v>2137</c:v>
                </c:pt>
                <c:pt idx="123">
                  <c:v>2138</c:v>
                </c:pt>
                <c:pt idx="124">
                  <c:v>2139</c:v>
                </c:pt>
                <c:pt idx="125">
                  <c:v>2140</c:v>
                </c:pt>
                <c:pt idx="126">
                  <c:v>2141</c:v>
                </c:pt>
                <c:pt idx="127">
                  <c:v>2142</c:v>
                </c:pt>
                <c:pt idx="128">
                  <c:v>2143</c:v>
                </c:pt>
                <c:pt idx="129">
                  <c:v>2144</c:v>
                </c:pt>
                <c:pt idx="130">
                  <c:v>2145</c:v>
                </c:pt>
                <c:pt idx="131">
                  <c:v>2146</c:v>
                </c:pt>
                <c:pt idx="132">
                  <c:v>2147</c:v>
                </c:pt>
                <c:pt idx="133">
                  <c:v>2148</c:v>
                </c:pt>
                <c:pt idx="134">
                  <c:v>2149</c:v>
                </c:pt>
                <c:pt idx="135">
                  <c:v>2150</c:v>
                </c:pt>
                <c:pt idx="136">
                  <c:v>2151</c:v>
                </c:pt>
                <c:pt idx="137">
                  <c:v>2152</c:v>
                </c:pt>
                <c:pt idx="138">
                  <c:v>2153</c:v>
                </c:pt>
                <c:pt idx="139">
                  <c:v>2154</c:v>
                </c:pt>
                <c:pt idx="140">
                  <c:v>2155</c:v>
                </c:pt>
                <c:pt idx="141">
                  <c:v>2156</c:v>
                </c:pt>
                <c:pt idx="142">
                  <c:v>2157</c:v>
                </c:pt>
                <c:pt idx="143">
                  <c:v>2158</c:v>
                </c:pt>
                <c:pt idx="144">
                  <c:v>2159</c:v>
                </c:pt>
                <c:pt idx="145">
                  <c:v>2160</c:v>
                </c:pt>
                <c:pt idx="146">
                  <c:v>2161</c:v>
                </c:pt>
                <c:pt idx="147">
                  <c:v>2162</c:v>
                </c:pt>
                <c:pt idx="148">
                  <c:v>2163</c:v>
                </c:pt>
                <c:pt idx="149">
                  <c:v>2164</c:v>
                </c:pt>
                <c:pt idx="150">
                  <c:v>2165</c:v>
                </c:pt>
                <c:pt idx="151">
                  <c:v>2166</c:v>
                </c:pt>
                <c:pt idx="152">
                  <c:v>2167</c:v>
                </c:pt>
                <c:pt idx="153">
                  <c:v>2168</c:v>
                </c:pt>
                <c:pt idx="154">
                  <c:v>2169</c:v>
                </c:pt>
                <c:pt idx="155">
                  <c:v>2170</c:v>
                </c:pt>
                <c:pt idx="156">
                  <c:v>2171</c:v>
                </c:pt>
                <c:pt idx="157">
                  <c:v>2172</c:v>
                </c:pt>
                <c:pt idx="158">
                  <c:v>2173</c:v>
                </c:pt>
                <c:pt idx="159">
                  <c:v>2174</c:v>
                </c:pt>
                <c:pt idx="160">
                  <c:v>2175</c:v>
                </c:pt>
                <c:pt idx="161">
                  <c:v>2176</c:v>
                </c:pt>
                <c:pt idx="162">
                  <c:v>2177</c:v>
                </c:pt>
                <c:pt idx="163">
                  <c:v>2178</c:v>
                </c:pt>
                <c:pt idx="164">
                  <c:v>2179</c:v>
                </c:pt>
                <c:pt idx="165">
                  <c:v>2180</c:v>
                </c:pt>
                <c:pt idx="166">
                  <c:v>2181</c:v>
                </c:pt>
                <c:pt idx="167">
                  <c:v>2182</c:v>
                </c:pt>
                <c:pt idx="168">
                  <c:v>2183</c:v>
                </c:pt>
                <c:pt idx="169">
                  <c:v>2184</c:v>
                </c:pt>
                <c:pt idx="170">
                  <c:v>2185</c:v>
                </c:pt>
                <c:pt idx="171">
                  <c:v>2186</c:v>
                </c:pt>
                <c:pt idx="172">
                  <c:v>2187</c:v>
                </c:pt>
                <c:pt idx="173">
                  <c:v>2188</c:v>
                </c:pt>
                <c:pt idx="174">
                  <c:v>2189</c:v>
                </c:pt>
                <c:pt idx="175">
                  <c:v>2190</c:v>
                </c:pt>
                <c:pt idx="176">
                  <c:v>2191</c:v>
                </c:pt>
                <c:pt idx="177">
                  <c:v>2192</c:v>
                </c:pt>
                <c:pt idx="178">
                  <c:v>2193</c:v>
                </c:pt>
                <c:pt idx="179">
                  <c:v>2194</c:v>
                </c:pt>
                <c:pt idx="180">
                  <c:v>2195</c:v>
                </c:pt>
                <c:pt idx="181">
                  <c:v>2196</c:v>
                </c:pt>
                <c:pt idx="182">
                  <c:v>2197</c:v>
                </c:pt>
                <c:pt idx="183">
                  <c:v>2198</c:v>
                </c:pt>
                <c:pt idx="184">
                  <c:v>2199</c:v>
                </c:pt>
                <c:pt idx="185">
                  <c:v>2200</c:v>
                </c:pt>
                <c:pt idx="186">
                  <c:v>2201</c:v>
                </c:pt>
                <c:pt idx="187">
                  <c:v>2202</c:v>
                </c:pt>
                <c:pt idx="188">
                  <c:v>2203</c:v>
                </c:pt>
                <c:pt idx="189">
                  <c:v>2204</c:v>
                </c:pt>
                <c:pt idx="190">
                  <c:v>2205</c:v>
                </c:pt>
                <c:pt idx="191">
                  <c:v>2206</c:v>
                </c:pt>
                <c:pt idx="192">
                  <c:v>2207</c:v>
                </c:pt>
                <c:pt idx="193">
                  <c:v>2208</c:v>
                </c:pt>
                <c:pt idx="194">
                  <c:v>2209</c:v>
                </c:pt>
                <c:pt idx="195">
                  <c:v>2210</c:v>
                </c:pt>
                <c:pt idx="196">
                  <c:v>2211</c:v>
                </c:pt>
                <c:pt idx="197">
                  <c:v>2212</c:v>
                </c:pt>
                <c:pt idx="198">
                  <c:v>2213</c:v>
                </c:pt>
                <c:pt idx="199">
                  <c:v>2214</c:v>
                </c:pt>
                <c:pt idx="200">
                  <c:v>2215</c:v>
                </c:pt>
                <c:pt idx="201">
                  <c:v>2216</c:v>
                </c:pt>
                <c:pt idx="202">
                  <c:v>2217</c:v>
                </c:pt>
                <c:pt idx="203">
                  <c:v>2218</c:v>
                </c:pt>
                <c:pt idx="204">
                  <c:v>2219</c:v>
                </c:pt>
                <c:pt idx="205">
                  <c:v>2220</c:v>
                </c:pt>
                <c:pt idx="206">
                  <c:v>2221</c:v>
                </c:pt>
                <c:pt idx="207">
                  <c:v>2222</c:v>
                </c:pt>
                <c:pt idx="208">
                  <c:v>2223</c:v>
                </c:pt>
                <c:pt idx="209">
                  <c:v>2224</c:v>
                </c:pt>
                <c:pt idx="210">
                  <c:v>2225</c:v>
                </c:pt>
                <c:pt idx="211">
                  <c:v>2226</c:v>
                </c:pt>
                <c:pt idx="212">
                  <c:v>2227</c:v>
                </c:pt>
                <c:pt idx="213">
                  <c:v>2228</c:v>
                </c:pt>
                <c:pt idx="214">
                  <c:v>2229</c:v>
                </c:pt>
                <c:pt idx="215">
                  <c:v>2230</c:v>
                </c:pt>
                <c:pt idx="216">
                  <c:v>2231</c:v>
                </c:pt>
                <c:pt idx="217">
                  <c:v>2232</c:v>
                </c:pt>
                <c:pt idx="218">
                  <c:v>2233</c:v>
                </c:pt>
                <c:pt idx="219">
                  <c:v>2234</c:v>
                </c:pt>
                <c:pt idx="220">
                  <c:v>2235</c:v>
                </c:pt>
                <c:pt idx="221">
                  <c:v>2236</c:v>
                </c:pt>
                <c:pt idx="222">
                  <c:v>2237</c:v>
                </c:pt>
                <c:pt idx="223">
                  <c:v>2238</c:v>
                </c:pt>
                <c:pt idx="224">
                  <c:v>2239</c:v>
                </c:pt>
                <c:pt idx="225">
                  <c:v>2240</c:v>
                </c:pt>
                <c:pt idx="226">
                  <c:v>2241</c:v>
                </c:pt>
                <c:pt idx="227">
                  <c:v>2242</c:v>
                </c:pt>
                <c:pt idx="228">
                  <c:v>2243</c:v>
                </c:pt>
                <c:pt idx="229">
                  <c:v>2244</c:v>
                </c:pt>
                <c:pt idx="230">
                  <c:v>2245</c:v>
                </c:pt>
                <c:pt idx="231">
                  <c:v>2246</c:v>
                </c:pt>
                <c:pt idx="232">
                  <c:v>2247</c:v>
                </c:pt>
                <c:pt idx="233">
                  <c:v>2248</c:v>
                </c:pt>
                <c:pt idx="234">
                  <c:v>2249</c:v>
                </c:pt>
                <c:pt idx="235">
                  <c:v>2250</c:v>
                </c:pt>
                <c:pt idx="236">
                  <c:v>2251</c:v>
                </c:pt>
                <c:pt idx="237">
                  <c:v>2252</c:v>
                </c:pt>
                <c:pt idx="238">
                  <c:v>2253</c:v>
                </c:pt>
                <c:pt idx="239">
                  <c:v>2254</c:v>
                </c:pt>
                <c:pt idx="240">
                  <c:v>2255</c:v>
                </c:pt>
                <c:pt idx="241">
                  <c:v>2256</c:v>
                </c:pt>
                <c:pt idx="242">
                  <c:v>2257</c:v>
                </c:pt>
                <c:pt idx="243">
                  <c:v>2258</c:v>
                </c:pt>
                <c:pt idx="244">
                  <c:v>2259</c:v>
                </c:pt>
                <c:pt idx="245">
                  <c:v>2260</c:v>
                </c:pt>
                <c:pt idx="246">
                  <c:v>2261</c:v>
                </c:pt>
                <c:pt idx="247">
                  <c:v>2262</c:v>
                </c:pt>
                <c:pt idx="248">
                  <c:v>2263</c:v>
                </c:pt>
                <c:pt idx="249">
                  <c:v>2264</c:v>
                </c:pt>
                <c:pt idx="250">
                  <c:v>2265</c:v>
                </c:pt>
                <c:pt idx="251">
                  <c:v>2266</c:v>
                </c:pt>
                <c:pt idx="252">
                  <c:v>2267</c:v>
                </c:pt>
                <c:pt idx="253">
                  <c:v>2268</c:v>
                </c:pt>
                <c:pt idx="254">
                  <c:v>2269</c:v>
                </c:pt>
                <c:pt idx="255">
                  <c:v>2270</c:v>
                </c:pt>
                <c:pt idx="256">
                  <c:v>2271</c:v>
                </c:pt>
                <c:pt idx="257">
                  <c:v>2272</c:v>
                </c:pt>
                <c:pt idx="258">
                  <c:v>2273</c:v>
                </c:pt>
                <c:pt idx="259">
                  <c:v>2274</c:v>
                </c:pt>
                <c:pt idx="260">
                  <c:v>2275</c:v>
                </c:pt>
                <c:pt idx="261">
                  <c:v>2276</c:v>
                </c:pt>
                <c:pt idx="262">
                  <c:v>2277</c:v>
                </c:pt>
                <c:pt idx="263">
                  <c:v>2278</c:v>
                </c:pt>
                <c:pt idx="264">
                  <c:v>2279</c:v>
                </c:pt>
                <c:pt idx="265">
                  <c:v>2280</c:v>
                </c:pt>
                <c:pt idx="266">
                  <c:v>2281</c:v>
                </c:pt>
                <c:pt idx="267">
                  <c:v>2282</c:v>
                </c:pt>
                <c:pt idx="268">
                  <c:v>2283</c:v>
                </c:pt>
                <c:pt idx="269">
                  <c:v>2284</c:v>
                </c:pt>
                <c:pt idx="270">
                  <c:v>2285</c:v>
                </c:pt>
                <c:pt idx="271">
                  <c:v>2286</c:v>
                </c:pt>
                <c:pt idx="272">
                  <c:v>2287</c:v>
                </c:pt>
                <c:pt idx="273">
                  <c:v>2288</c:v>
                </c:pt>
                <c:pt idx="274">
                  <c:v>2289</c:v>
                </c:pt>
                <c:pt idx="275">
                  <c:v>2290</c:v>
                </c:pt>
                <c:pt idx="276">
                  <c:v>2291</c:v>
                </c:pt>
                <c:pt idx="277">
                  <c:v>2292</c:v>
                </c:pt>
                <c:pt idx="278">
                  <c:v>2293</c:v>
                </c:pt>
                <c:pt idx="279">
                  <c:v>2294</c:v>
                </c:pt>
                <c:pt idx="280">
                  <c:v>2295</c:v>
                </c:pt>
                <c:pt idx="281">
                  <c:v>2296</c:v>
                </c:pt>
                <c:pt idx="282">
                  <c:v>2297</c:v>
                </c:pt>
                <c:pt idx="283">
                  <c:v>2298</c:v>
                </c:pt>
                <c:pt idx="284">
                  <c:v>2299</c:v>
                </c:pt>
                <c:pt idx="285">
                  <c:v>2300</c:v>
                </c:pt>
              </c:numCache>
            </c:numRef>
          </c:xVal>
          <c:yVal>
            <c:numRef>
              <c:f>'fig2'!$BQ$6:$BQ$291</c:f>
              <c:numCache>
                <c:formatCode>General</c:formatCode>
                <c:ptCount val="286"/>
                <c:pt idx="0">
                  <c:v>11.0653620392895</c:v>
                </c:pt>
                <c:pt idx="1">
                  <c:v>11.3053765955157</c:v>
                </c:pt>
                <c:pt idx="2">
                  <c:v>11.532102014696999</c:v>
                </c:pt>
                <c:pt idx="3">
                  <c:v>11.7579969987844</c:v>
                </c:pt>
                <c:pt idx="4">
                  <c:v>11.9839830039636</c:v>
                </c:pt>
                <c:pt idx="5">
                  <c:v>12.210896286717301</c:v>
                </c:pt>
                <c:pt idx="6">
                  <c:v>12.390412510747099</c:v>
                </c:pt>
                <c:pt idx="7">
                  <c:v>12.571170692293901</c:v>
                </c:pt>
                <c:pt idx="8">
                  <c:v>12.753540712229</c:v>
                </c:pt>
                <c:pt idx="9">
                  <c:v>12.9377975274859</c:v>
                </c:pt>
                <c:pt idx="10">
                  <c:v>13.124122921851701</c:v>
                </c:pt>
                <c:pt idx="11">
                  <c:v>28.9101417583413</c:v>
                </c:pt>
                <c:pt idx="12">
                  <c:v>37.383309851974303</c:v>
                </c:pt>
                <c:pt idx="13">
                  <c:v>48.425158775646203</c:v>
                </c:pt>
                <c:pt idx="14">
                  <c:v>59.077818426667498</c:v>
                </c:pt>
                <c:pt idx="15">
                  <c:v>71.835020669983706</c:v>
                </c:pt>
                <c:pt idx="16">
                  <c:v>82.564485351010902</c:v>
                </c:pt>
                <c:pt idx="17">
                  <c:v>94.201622634220101</c:v>
                </c:pt>
                <c:pt idx="18">
                  <c:v>107.434033110941</c:v>
                </c:pt>
                <c:pt idx="19">
                  <c:v>121.69873672877399</c:v>
                </c:pt>
                <c:pt idx="20">
                  <c:v>135.663030861148</c:v>
                </c:pt>
                <c:pt idx="21">
                  <c:v>149.14781648399</c:v>
                </c:pt>
                <c:pt idx="22">
                  <c:v>162.027297138075</c:v>
                </c:pt>
                <c:pt idx="23">
                  <c:v>174.86567262123299</c:v>
                </c:pt>
                <c:pt idx="24">
                  <c:v>186.03397303913599</c:v>
                </c:pt>
                <c:pt idx="25">
                  <c:v>196.52469013365101</c:v>
                </c:pt>
                <c:pt idx="26">
                  <c:v>207.75067841813501</c:v>
                </c:pt>
                <c:pt idx="27">
                  <c:v>216.62063328407899</c:v>
                </c:pt>
                <c:pt idx="28">
                  <c:v>227.038013706502</c:v>
                </c:pt>
                <c:pt idx="29">
                  <c:v>234.13618018587599</c:v>
                </c:pt>
                <c:pt idx="30">
                  <c:v>238.36950181956999</c:v>
                </c:pt>
                <c:pt idx="31">
                  <c:v>241.627625962792</c:v>
                </c:pt>
                <c:pt idx="32">
                  <c:v>244.680957544737</c:v>
                </c:pt>
                <c:pt idx="33">
                  <c:v>247.27445543060301</c:v>
                </c:pt>
                <c:pt idx="34">
                  <c:v>249.160209841387</c:v>
                </c:pt>
                <c:pt idx="35">
                  <c:v>251.00960541143101</c:v>
                </c:pt>
                <c:pt idx="36">
                  <c:v>252.54844108100701</c:v>
                </c:pt>
                <c:pt idx="37">
                  <c:v>253.81287629379</c:v>
                </c:pt>
                <c:pt idx="38">
                  <c:v>255.13076267653599</c:v>
                </c:pt>
                <c:pt idx="39">
                  <c:v>255.92983783742599</c:v>
                </c:pt>
                <c:pt idx="40">
                  <c:v>256.84220422657103</c:v>
                </c:pt>
                <c:pt idx="41">
                  <c:v>257.300770461973</c:v>
                </c:pt>
                <c:pt idx="42">
                  <c:v>257.92814687168197</c:v>
                </c:pt>
                <c:pt idx="43">
                  <c:v>258.44157218429302</c:v>
                </c:pt>
                <c:pt idx="44">
                  <c:v>258.85850936338898</c:v>
                </c:pt>
                <c:pt idx="45">
                  <c:v>259.19831169829803</c:v>
                </c:pt>
                <c:pt idx="46">
                  <c:v>259.76537394904</c:v>
                </c:pt>
                <c:pt idx="47">
                  <c:v>259.98307108104001</c:v>
                </c:pt>
                <c:pt idx="48">
                  <c:v>260.45516962514898</c:v>
                </c:pt>
                <c:pt idx="49">
                  <c:v>260.893200934226</c:v>
                </c:pt>
                <c:pt idx="50">
                  <c:v>261.30587467713201</c:v>
                </c:pt>
                <c:pt idx="51">
                  <c:v>261.70444839531001</c:v>
                </c:pt>
                <c:pt idx="52">
                  <c:v>262.10041770404098</c:v>
                </c:pt>
                <c:pt idx="53">
                  <c:v>262.50376555333702</c:v>
                </c:pt>
                <c:pt idx="54">
                  <c:v>263.212404567335</c:v>
                </c:pt>
                <c:pt idx="55">
                  <c:v>263.63301491612299</c:v>
                </c:pt>
                <c:pt idx="56">
                  <c:v>264.36980690567998</c:v>
                </c:pt>
                <c:pt idx="57">
                  <c:v>264.82856320575598</c:v>
                </c:pt>
                <c:pt idx="58">
                  <c:v>265.61841867352399</c:v>
                </c:pt>
                <c:pt idx="59">
                  <c:v>266.43330321149398</c:v>
                </c:pt>
                <c:pt idx="60">
                  <c:v>267.27227059763698</c:v>
                </c:pt>
                <c:pt idx="61">
                  <c:v>268.13777498842501</c:v>
                </c:pt>
                <c:pt idx="62">
                  <c:v>269.03333163470802</c:v>
                </c:pt>
                <c:pt idx="63">
                  <c:v>269.961706239492</c:v>
                </c:pt>
                <c:pt idx="64">
                  <c:v>270.92495046290401</c:v>
                </c:pt>
                <c:pt idx="65">
                  <c:v>271.92448272144202</c:v>
                </c:pt>
                <c:pt idx="66">
                  <c:v>272.96117362075898</c:v>
                </c:pt>
                <c:pt idx="67">
                  <c:v>274.34626054026199</c:v>
                </c:pt>
                <c:pt idx="68">
                  <c:v>275.43493620035201</c:v>
                </c:pt>
                <c:pt idx="69">
                  <c:v>276.55571150271999</c:v>
                </c:pt>
                <c:pt idx="70">
                  <c:v>278.03139042451102</c:v>
                </c:pt>
                <c:pt idx="71">
                  <c:v>279.20510926200501</c:v>
                </c:pt>
                <c:pt idx="72">
                  <c:v>280.73247895951801</c:v>
                </c:pt>
                <c:pt idx="73">
                  <c:v>281.95186553312402</c:v>
                </c:pt>
                <c:pt idx="74">
                  <c:v>283.52925562645203</c:v>
                </c:pt>
                <c:pt idx="75">
                  <c:v>284.79374535618803</c:v>
                </c:pt>
                <c:pt idx="76">
                  <c:v>286.420023205012</c:v>
                </c:pt>
                <c:pt idx="77">
                  <c:v>287.72784956304002</c:v>
                </c:pt>
                <c:pt idx="78">
                  <c:v>289.40087505120403</c:v>
                </c:pt>
                <c:pt idx="79">
                  <c:v>291.08617761064897</c:v>
                </c:pt>
                <c:pt idx="80">
                  <c:v>292.43932251072903</c:v>
                </c:pt>
                <c:pt idx="81">
                  <c:v>294.16195163621302</c:v>
                </c:pt>
                <c:pt idx="82">
                  <c:v>295.89622068632798</c:v>
                </c:pt>
                <c:pt idx="83">
                  <c:v>297.29092359718601</c:v>
                </c:pt>
                <c:pt idx="84">
                  <c:v>299.06129817934197</c:v>
                </c:pt>
                <c:pt idx="85">
                  <c:v>300.842466446326</c:v>
                </c:pt>
                <c:pt idx="86">
                  <c:v>302.62839002167698</c:v>
                </c:pt>
                <c:pt idx="87">
                  <c:v>304.41781545947202</c:v>
                </c:pt>
                <c:pt idx="88">
                  <c:v>305.85544673875199</c:v>
                </c:pt>
                <c:pt idx="89">
                  <c:v>307.68119299082701</c:v>
                </c:pt>
                <c:pt idx="90">
                  <c:v>309.51860375344398</c:v>
                </c:pt>
                <c:pt idx="91">
                  <c:v>311.36135482660097</c:v>
                </c:pt>
                <c:pt idx="92">
                  <c:v>313.20806287612101</c:v>
                </c:pt>
                <c:pt idx="93">
                  <c:v>315.05956054439997</c:v>
                </c:pt>
                <c:pt idx="94">
                  <c:v>316.91667786964001</c:v>
                </c:pt>
                <c:pt idx="95">
                  <c:v>318.40848200423198</c:v>
                </c:pt>
                <c:pt idx="96">
                  <c:v>320.30689918076598</c:v>
                </c:pt>
                <c:pt idx="97">
                  <c:v>322.21889273454798</c:v>
                </c:pt>
                <c:pt idx="98">
                  <c:v>324.13774542409601</c:v>
                </c:pt>
                <c:pt idx="99">
                  <c:v>326.061893803717</c:v>
                </c:pt>
                <c:pt idx="100">
                  <c:v>327.99209265132998</c:v>
                </c:pt>
                <c:pt idx="101">
                  <c:v>329.92910729262297</c:v>
                </c:pt>
                <c:pt idx="102">
                  <c:v>331.87364353574401</c:v>
                </c:pt>
                <c:pt idx="103">
                  <c:v>333.82633935508301</c:v>
                </c:pt>
                <c:pt idx="104">
                  <c:v>335.78777072662899</c:v>
                </c:pt>
                <c:pt idx="105">
                  <c:v>337.75845763848002</c:v>
                </c:pt>
                <c:pt idx="106">
                  <c:v>339.73886968932698</c:v>
                </c:pt>
                <c:pt idx="107">
                  <c:v>341.72943122988698</c:v>
                </c:pt>
                <c:pt idx="108">
                  <c:v>343.730526086483</c:v>
                </c:pt>
                <c:pt idx="109">
                  <c:v>345.74250190416302</c:v>
                </c:pt>
                <c:pt idx="110">
                  <c:v>347.76567414129698</c:v>
                </c:pt>
                <c:pt idx="111">
                  <c:v>349.80032974270898</c:v>
                </c:pt>
                <c:pt idx="112">
                  <c:v>351.84673051442098</c:v>
                </c:pt>
                <c:pt idx="113">
                  <c:v>353.90511622000099</c:v>
                </c:pt>
                <c:pt idx="114">
                  <c:v>355.97570741608001</c:v>
                </c:pt>
                <c:pt idx="115">
                  <c:v>358.05870804278101</c:v>
                </c:pt>
                <c:pt idx="116">
                  <c:v>360.15430778341999</c:v>
                </c:pt>
                <c:pt idx="117">
                  <c:v>362.26268420682499</c:v>
                </c:pt>
                <c:pt idx="118">
                  <c:v>364.38400470489898</c:v>
                </c:pt>
                <c:pt idx="119">
                  <c:v>366.51842823751201</c:v>
                </c:pt>
                <c:pt idx="120">
                  <c:v>368.66610689646598</c:v>
                </c:pt>
                <c:pt idx="121">
                  <c:v>370.82718729996299</c:v>
                </c:pt>
                <c:pt idx="122">
                  <c:v>373.001811828813</c:v>
                </c:pt>
                <c:pt idx="123">
                  <c:v>375.19011971543699</c:v>
                </c:pt>
                <c:pt idx="124">
                  <c:v>377.39224799649901</c:v>
                </c:pt>
                <c:pt idx="125">
                  <c:v>379.60833233983101</c:v>
                </c:pt>
                <c:pt idx="126">
                  <c:v>381.83850775605202</c:v>
                </c:pt>
                <c:pt idx="127">
                  <c:v>384.08290920502901</c:v>
                </c:pt>
                <c:pt idx="128">
                  <c:v>386.34167210700201</c:v>
                </c:pt>
                <c:pt idx="129">
                  <c:v>388.61493276783398</c:v>
                </c:pt>
                <c:pt idx="130">
                  <c:v>390.90282872745502</c:v>
                </c:pt>
                <c:pt idx="131">
                  <c:v>393.20549904013598</c:v>
                </c:pt>
                <c:pt idx="132">
                  <c:v>395.52308449473799</c:v>
                </c:pt>
                <c:pt idx="133">
                  <c:v>397.85572778260399</c:v>
                </c:pt>
                <c:pt idx="134">
                  <c:v>400.203573620226</c:v>
                </c:pt>
                <c:pt idx="135">
                  <c:v>402.56676883332199</c:v>
                </c:pt>
                <c:pt idx="136">
                  <c:v>404.94546240834302</c:v>
                </c:pt>
                <c:pt idx="137">
                  <c:v>407.81500546219797</c:v>
                </c:pt>
                <c:pt idx="138">
                  <c:v>410.189700560397</c:v>
                </c:pt>
                <c:pt idx="139">
                  <c:v>412.57312452419097</c:v>
                </c:pt>
                <c:pt idx="140">
                  <c:v>414.97447448100701</c:v>
                </c:pt>
                <c:pt idx="141">
                  <c:v>417.39648086501302</c:v>
                </c:pt>
                <c:pt idx="142">
                  <c:v>419.83893869869001</c:v>
                </c:pt>
                <c:pt idx="143">
                  <c:v>422.301581599945</c:v>
                </c:pt>
                <c:pt idx="144">
                  <c:v>424.78417176899899</c:v>
                </c:pt>
                <c:pt idx="145">
                  <c:v>427.286514677745</c:v>
                </c:pt>
                <c:pt idx="146">
                  <c:v>429.80845624414297</c:v>
                </c:pt>
                <c:pt idx="147">
                  <c:v>432.34987939436502</c:v>
                </c:pt>
                <c:pt idx="148">
                  <c:v>434.91070075845897</c:v>
                </c:pt>
                <c:pt idx="149">
                  <c:v>438.00007932706001</c:v>
                </c:pt>
                <c:pt idx="150">
                  <c:v>440.561611216166</c:v>
                </c:pt>
                <c:pt idx="151">
                  <c:v>443.134829828058</c:v>
                </c:pt>
                <c:pt idx="152">
                  <c:v>445.72934512167598</c:v>
                </c:pt>
                <c:pt idx="153">
                  <c:v>448.34792250408998</c:v>
                </c:pt>
                <c:pt idx="154">
                  <c:v>450.99023148762302</c:v>
                </c:pt>
                <c:pt idx="155">
                  <c:v>453.65589201658099</c:v>
                </c:pt>
                <c:pt idx="156">
                  <c:v>456.344567297411</c:v>
                </c:pt>
                <c:pt idx="157">
                  <c:v>459.055977678852</c:v>
                </c:pt>
                <c:pt idx="158">
                  <c:v>461.789896310156</c:v>
                </c:pt>
                <c:pt idx="159">
                  <c:v>465.08566921193199</c:v>
                </c:pt>
                <c:pt idx="160">
                  <c:v>467.82392620007499</c:v>
                </c:pt>
                <c:pt idx="161">
                  <c:v>470.57629769553398</c:v>
                </c:pt>
                <c:pt idx="162">
                  <c:v>473.35278756851199</c:v>
                </c:pt>
                <c:pt idx="163">
                  <c:v>476.15622021833099</c:v>
                </c:pt>
                <c:pt idx="164">
                  <c:v>478.98617979766999</c:v>
                </c:pt>
                <c:pt idx="165">
                  <c:v>481.84220761295802</c:v>
                </c:pt>
                <c:pt idx="166">
                  <c:v>484.72389780756401</c:v>
                </c:pt>
                <c:pt idx="167">
                  <c:v>452.50423077570201</c:v>
                </c:pt>
                <c:pt idx="168">
                  <c:v>429.23613694632797</c:v>
                </c:pt>
                <c:pt idx="169">
                  <c:v>412.10158214423001</c:v>
                </c:pt>
                <c:pt idx="170">
                  <c:v>400.306486922006</c:v>
                </c:pt>
                <c:pt idx="171">
                  <c:v>392.34220780298602</c:v>
                </c:pt>
                <c:pt idx="172">
                  <c:v>386.41055260540099</c:v>
                </c:pt>
                <c:pt idx="173">
                  <c:v>383.01761938598702</c:v>
                </c:pt>
                <c:pt idx="174">
                  <c:v>381.044251316074</c:v>
                </c:pt>
                <c:pt idx="175">
                  <c:v>379.82192978339702</c:v>
                </c:pt>
                <c:pt idx="176">
                  <c:v>380.076859377505</c:v>
                </c:pt>
                <c:pt idx="177">
                  <c:v>380.96911857606199</c:v>
                </c:pt>
                <c:pt idx="178">
                  <c:v>382.438987750237</c:v>
                </c:pt>
                <c:pt idx="179">
                  <c:v>383.947220158471</c:v>
                </c:pt>
                <c:pt idx="180">
                  <c:v>386.37122868735401</c:v>
                </c:pt>
                <c:pt idx="181">
                  <c:v>388.99919359308899</c:v>
                </c:pt>
                <c:pt idx="182">
                  <c:v>391.43466095523303</c:v>
                </c:pt>
                <c:pt idx="183">
                  <c:v>394.61087175660998</c:v>
                </c:pt>
                <c:pt idx="184">
                  <c:v>397.41286030022297</c:v>
                </c:pt>
                <c:pt idx="185">
                  <c:v>400.88897733758398</c:v>
                </c:pt>
                <c:pt idx="186">
                  <c:v>403.92666603715497</c:v>
                </c:pt>
                <c:pt idx="187">
                  <c:v>407.59662150150001</c:v>
                </c:pt>
                <c:pt idx="188">
                  <c:v>410.78165397713099</c:v>
                </c:pt>
                <c:pt idx="189">
                  <c:v>414.12621237317802</c:v>
                </c:pt>
                <c:pt idx="190">
                  <c:v>417.52297484172499</c:v>
                </c:pt>
                <c:pt idx="191">
                  <c:v>420.95832427129602</c:v>
                </c:pt>
                <c:pt idx="192">
                  <c:v>424.875918429482</c:v>
                </c:pt>
                <c:pt idx="193">
                  <c:v>428.22968455392402</c:v>
                </c:pt>
                <c:pt idx="194">
                  <c:v>431.69521962079801</c:v>
                </c:pt>
                <c:pt idx="195">
                  <c:v>435.16988012824601</c:v>
                </c:pt>
                <c:pt idx="196">
                  <c:v>438.64656606686498</c:v>
                </c:pt>
                <c:pt idx="197">
                  <c:v>442.12046558668402</c:v>
                </c:pt>
                <c:pt idx="198">
                  <c:v>445.58760482015202</c:v>
                </c:pt>
                <c:pt idx="199">
                  <c:v>449.044745548153</c:v>
                </c:pt>
                <c:pt idx="200">
                  <c:v>452.014936814968</c:v>
                </c:pt>
                <c:pt idx="201">
                  <c:v>455.57941446388202</c:v>
                </c:pt>
                <c:pt idx="202">
                  <c:v>459.02312104394599</c:v>
                </c:pt>
                <c:pt idx="203">
                  <c:v>462.44544800208098</c:v>
                </c:pt>
                <c:pt idx="204">
                  <c:v>465.36371776964501</c:v>
                </c:pt>
                <c:pt idx="205">
                  <c:v>468.88264311256802</c:v>
                </c:pt>
                <c:pt idx="206">
                  <c:v>472.274811854777</c:v>
                </c:pt>
                <c:pt idx="207">
                  <c:v>475.152490873114</c:v>
                </c:pt>
                <c:pt idx="208">
                  <c:v>478.63854525801702</c:v>
                </c:pt>
                <c:pt idx="209">
                  <c:v>481.99613460141398</c:v>
                </c:pt>
                <c:pt idx="210">
                  <c:v>484.83297737024799</c:v>
                </c:pt>
                <c:pt idx="211">
                  <c:v>488.28794824323199</c:v>
                </c:pt>
                <c:pt idx="212">
                  <c:v>491.11248194205399</c:v>
                </c:pt>
                <c:pt idx="213">
                  <c:v>494.56006628560101</c:v>
                </c:pt>
                <c:pt idx="214">
                  <c:v>497.37212773529001</c:v>
                </c:pt>
                <c:pt idx="215">
                  <c:v>500.81410271548401</c:v>
                </c:pt>
                <c:pt idx="216">
                  <c:v>503.61587122363397</c:v>
                </c:pt>
                <c:pt idx="217">
                  <c:v>507.054716479641</c:v>
                </c:pt>
                <c:pt idx="218">
                  <c:v>509.84885544367501</c:v>
                </c:pt>
                <c:pt idx="219">
                  <c:v>513.28740911457805</c:v>
                </c:pt>
                <c:pt idx="220">
                  <c:v>516.07679194500804</c:v>
                </c:pt>
                <c:pt idx="221">
                  <c:v>519.51800923865505</c:v>
                </c:pt>
                <c:pt idx="222">
                  <c:v>522.30552268733697</c:v>
                </c:pt>
                <c:pt idx="223">
                  <c:v>525.75230726888799</c:v>
                </c:pt>
                <c:pt idx="224">
                  <c:v>528.54071944742304</c:v>
                </c:pt>
                <c:pt idx="225">
                  <c:v>531.46229959900995</c:v>
                </c:pt>
                <c:pt idx="226">
                  <c:v>534.94071824844002</c:v>
                </c:pt>
                <c:pt idx="227">
                  <c:v>537.74983372044699</c:v>
                </c:pt>
                <c:pt idx="228">
                  <c:v>541.23551260111401</c:v>
                </c:pt>
                <c:pt idx="229">
                  <c:v>544.04867134615495</c:v>
                </c:pt>
                <c:pt idx="230">
                  <c:v>546.99968808144399</c:v>
                </c:pt>
                <c:pt idx="231">
                  <c:v>550.52213929097502</c:v>
                </c:pt>
                <c:pt idx="232">
                  <c:v>553.36083440520099</c:v>
                </c:pt>
                <c:pt idx="233">
                  <c:v>556.89347153975098</c:v>
                </c:pt>
                <c:pt idx="234">
                  <c:v>559.73896660449702</c:v>
                </c:pt>
                <c:pt idx="235">
                  <c:v>562.72683305710598</c:v>
                </c:pt>
                <c:pt idx="236">
                  <c:v>566.30073918121298</c:v>
                </c:pt>
                <c:pt idx="237">
                  <c:v>569.17592386549995</c:v>
                </c:pt>
                <c:pt idx="238">
                  <c:v>572.19545088939503</c:v>
                </c:pt>
                <c:pt idx="239">
                  <c:v>575.80928859305698</c:v>
                </c:pt>
                <c:pt idx="240">
                  <c:v>578.71445988089999</c:v>
                </c:pt>
                <c:pt idx="241">
                  <c:v>581.76608542295605</c:v>
                </c:pt>
                <c:pt idx="242">
                  <c:v>585.42046704316601</c:v>
                </c:pt>
                <c:pt idx="243">
                  <c:v>588.35626992993798</c:v>
                </c:pt>
                <c:pt idx="244">
                  <c:v>591.440754737985</c:v>
                </c:pt>
                <c:pt idx="245">
                  <c:v>595.13661469998499</c:v>
                </c:pt>
                <c:pt idx="246">
                  <c:v>598.103982580212</c:v>
                </c:pt>
                <c:pt idx="247">
                  <c:v>601.222362475821</c:v>
                </c:pt>
                <c:pt idx="248">
                  <c:v>604.96090286710296</c:v>
                </c:pt>
                <c:pt idx="249">
                  <c:v>607.96100114605599</c:v>
                </c:pt>
                <c:pt idx="250">
                  <c:v>611.11452561128203</c:v>
                </c:pt>
                <c:pt idx="251">
                  <c:v>614.29440286507395</c:v>
                </c:pt>
                <c:pt idx="252">
                  <c:v>618.10374406131098</c:v>
                </c:pt>
                <c:pt idx="253">
                  <c:v>621.15980372844297</c:v>
                </c:pt>
                <c:pt idx="254">
                  <c:v>624.37163473055705</c:v>
                </c:pt>
                <c:pt idx="255">
                  <c:v>628.22390640099695</c:v>
                </c:pt>
                <c:pt idx="256">
                  <c:v>631.31311842926198</c:v>
                </c:pt>
                <c:pt idx="257">
                  <c:v>634.560875481832</c:v>
                </c:pt>
                <c:pt idx="258">
                  <c:v>637.83581308845203</c:v>
                </c:pt>
                <c:pt idx="259">
                  <c:v>641.76109058739098</c:v>
                </c:pt>
                <c:pt idx="260">
                  <c:v>644.90842175618502</c:v>
                </c:pt>
                <c:pt idx="261">
                  <c:v>648.21696933997498</c:v>
                </c:pt>
                <c:pt idx="262">
                  <c:v>652.18727281609097</c:v>
                </c:pt>
                <c:pt idx="263">
                  <c:v>655.36971933721895</c:v>
                </c:pt>
                <c:pt idx="264">
                  <c:v>658.71634304465704</c:v>
                </c:pt>
                <c:pt idx="265">
                  <c:v>662.09131784369902</c:v>
                </c:pt>
                <c:pt idx="266">
                  <c:v>666.13837456751696</c:v>
                </c:pt>
                <c:pt idx="267">
                  <c:v>669.38233553478506</c:v>
                </c:pt>
                <c:pt idx="268">
                  <c:v>672.79328376230001</c:v>
                </c:pt>
                <c:pt idx="269">
                  <c:v>676.23277805065595</c:v>
                </c:pt>
                <c:pt idx="270">
                  <c:v>680.35669502095402</c:v>
                </c:pt>
                <c:pt idx="271">
                  <c:v>683.66226137609203</c:v>
                </c:pt>
                <c:pt idx="272">
                  <c:v>687.13781427689105</c:v>
                </c:pt>
                <c:pt idx="273">
                  <c:v>690.64224857152999</c:v>
                </c:pt>
                <c:pt idx="274">
                  <c:v>694.84375962312799</c:v>
                </c:pt>
                <c:pt idx="275">
                  <c:v>698.21154999395105</c:v>
                </c:pt>
                <c:pt idx="276">
                  <c:v>701.75247261332402</c:v>
                </c:pt>
                <c:pt idx="277">
                  <c:v>705.32270751954695</c:v>
                </c:pt>
                <c:pt idx="278">
                  <c:v>709.60296014390997</c:v>
                </c:pt>
                <c:pt idx="279">
                  <c:v>713.03394645537298</c:v>
                </c:pt>
                <c:pt idx="280">
                  <c:v>716.64132472005701</c:v>
                </c:pt>
                <c:pt idx="281">
                  <c:v>720.27850753963298</c:v>
                </c:pt>
                <c:pt idx="282">
                  <c:v>724.63891531476395</c:v>
                </c:pt>
                <c:pt idx="283">
                  <c:v>728.13428996473499</c:v>
                </c:pt>
                <c:pt idx="284">
                  <c:v>731.80940539021105</c:v>
                </c:pt>
                <c:pt idx="285">
                  <c:v>735.51485320333802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F1B-4625-BBD4-BEECECBCDF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4443120"/>
        <c:axId val="994444752"/>
      </c:scatterChart>
      <c:valAx>
        <c:axId val="994443120"/>
        <c:scaling>
          <c:orientation val="minMax"/>
          <c:max val="2300"/>
          <c:min val="197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94444752"/>
        <c:crosses val="autoZero"/>
        <c:crossBetween val="midCat"/>
        <c:majorUnit val="100"/>
      </c:valAx>
      <c:valAx>
        <c:axId val="99444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9444312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199486435190354"/>
          <c:y val="5.8352320385380574E-2"/>
          <c:w val="0.6982221726024338"/>
          <c:h val="0.77827241395330082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'fig2'!$B$6:$B$291</c:f>
              <c:numCache>
                <c:formatCode>General</c:formatCode>
                <c:ptCount val="28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  <c:pt idx="36">
                  <c:v>2051</c:v>
                </c:pt>
                <c:pt idx="37">
                  <c:v>2052</c:v>
                </c:pt>
                <c:pt idx="38">
                  <c:v>2053</c:v>
                </c:pt>
                <c:pt idx="39">
                  <c:v>2054</c:v>
                </c:pt>
                <c:pt idx="40">
                  <c:v>2055</c:v>
                </c:pt>
                <c:pt idx="41">
                  <c:v>2056</c:v>
                </c:pt>
                <c:pt idx="42">
                  <c:v>2057</c:v>
                </c:pt>
                <c:pt idx="43">
                  <c:v>2058</c:v>
                </c:pt>
                <c:pt idx="44">
                  <c:v>2059</c:v>
                </c:pt>
                <c:pt idx="45">
                  <c:v>2060</c:v>
                </c:pt>
                <c:pt idx="46">
                  <c:v>2061</c:v>
                </c:pt>
                <c:pt idx="47">
                  <c:v>2062</c:v>
                </c:pt>
                <c:pt idx="48">
                  <c:v>2063</c:v>
                </c:pt>
                <c:pt idx="49">
                  <c:v>2064</c:v>
                </c:pt>
                <c:pt idx="50">
                  <c:v>2065</c:v>
                </c:pt>
                <c:pt idx="51">
                  <c:v>2066</c:v>
                </c:pt>
                <c:pt idx="52">
                  <c:v>2067</c:v>
                </c:pt>
                <c:pt idx="53">
                  <c:v>2068</c:v>
                </c:pt>
                <c:pt idx="54">
                  <c:v>2069</c:v>
                </c:pt>
                <c:pt idx="55">
                  <c:v>2070</c:v>
                </c:pt>
                <c:pt idx="56">
                  <c:v>2071</c:v>
                </c:pt>
                <c:pt idx="57">
                  <c:v>2072</c:v>
                </c:pt>
                <c:pt idx="58">
                  <c:v>2073</c:v>
                </c:pt>
                <c:pt idx="59">
                  <c:v>2074</c:v>
                </c:pt>
                <c:pt idx="60">
                  <c:v>2075</c:v>
                </c:pt>
                <c:pt idx="61">
                  <c:v>2076</c:v>
                </c:pt>
                <c:pt idx="62">
                  <c:v>2077</c:v>
                </c:pt>
                <c:pt idx="63">
                  <c:v>2078</c:v>
                </c:pt>
                <c:pt idx="64">
                  <c:v>2079</c:v>
                </c:pt>
                <c:pt idx="65">
                  <c:v>2080</c:v>
                </c:pt>
                <c:pt idx="66">
                  <c:v>2081</c:v>
                </c:pt>
                <c:pt idx="67">
                  <c:v>2082</c:v>
                </c:pt>
                <c:pt idx="68">
                  <c:v>2083</c:v>
                </c:pt>
                <c:pt idx="69">
                  <c:v>2084</c:v>
                </c:pt>
                <c:pt idx="70">
                  <c:v>2085</c:v>
                </c:pt>
                <c:pt idx="71">
                  <c:v>2086</c:v>
                </c:pt>
                <c:pt idx="72">
                  <c:v>2087</c:v>
                </c:pt>
                <c:pt idx="73">
                  <c:v>2088</c:v>
                </c:pt>
                <c:pt idx="74">
                  <c:v>2089</c:v>
                </c:pt>
                <c:pt idx="75">
                  <c:v>2090</c:v>
                </c:pt>
                <c:pt idx="76">
                  <c:v>2091</c:v>
                </c:pt>
                <c:pt idx="77">
                  <c:v>2092</c:v>
                </c:pt>
                <c:pt idx="78">
                  <c:v>2093</c:v>
                </c:pt>
                <c:pt idx="79">
                  <c:v>2094</c:v>
                </c:pt>
                <c:pt idx="80">
                  <c:v>2095</c:v>
                </c:pt>
                <c:pt idx="81">
                  <c:v>2096</c:v>
                </c:pt>
                <c:pt idx="82">
                  <c:v>2097</c:v>
                </c:pt>
                <c:pt idx="83">
                  <c:v>2098</c:v>
                </c:pt>
                <c:pt idx="84">
                  <c:v>2099</c:v>
                </c:pt>
                <c:pt idx="85">
                  <c:v>2100</c:v>
                </c:pt>
                <c:pt idx="86">
                  <c:v>2101</c:v>
                </c:pt>
                <c:pt idx="87">
                  <c:v>2102</c:v>
                </c:pt>
                <c:pt idx="88">
                  <c:v>2103</c:v>
                </c:pt>
                <c:pt idx="89">
                  <c:v>2104</c:v>
                </c:pt>
                <c:pt idx="90">
                  <c:v>2105</c:v>
                </c:pt>
                <c:pt idx="91">
                  <c:v>2106</c:v>
                </c:pt>
                <c:pt idx="92">
                  <c:v>2107</c:v>
                </c:pt>
                <c:pt idx="93">
                  <c:v>2108</c:v>
                </c:pt>
                <c:pt idx="94">
                  <c:v>2109</c:v>
                </c:pt>
                <c:pt idx="95">
                  <c:v>2110</c:v>
                </c:pt>
                <c:pt idx="96">
                  <c:v>2111</c:v>
                </c:pt>
                <c:pt idx="97">
                  <c:v>2112</c:v>
                </c:pt>
                <c:pt idx="98">
                  <c:v>2113</c:v>
                </c:pt>
                <c:pt idx="99">
                  <c:v>2114</c:v>
                </c:pt>
                <c:pt idx="100">
                  <c:v>2115</c:v>
                </c:pt>
                <c:pt idx="101">
                  <c:v>2116</c:v>
                </c:pt>
                <c:pt idx="102">
                  <c:v>2117</c:v>
                </c:pt>
                <c:pt idx="103">
                  <c:v>2118</c:v>
                </c:pt>
                <c:pt idx="104">
                  <c:v>2119</c:v>
                </c:pt>
                <c:pt idx="105">
                  <c:v>2120</c:v>
                </c:pt>
                <c:pt idx="106">
                  <c:v>2121</c:v>
                </c:pt>
                <c:pt idx="107">
                  <c:v>2122</c:v>
                </c:pt>
                <c:pt idx="108">
                  <c:v>2123</c:v>
                </c:pt>
                <c:pt idx="109">
                  <c:v>2124</c:v>
                </c:pt>
                <c:pt idx="110">
                  <c:v>2125</c:v>
                </c:pt>
                <c:pt idx="111">
                  <c:v>2126</c:v>
                </c:pt>
                <c:pt idx="112">
                  <c:v>2127</c:v>
                </c:pt>
                <c:pt idx="113">
                  <c:v>2128</c:v>
                </c:pt>
                <c:pt idx="114">
                  <c:v>2129</c:v>
                </c:pt>
                <c:pt idx="115">
                  <c:v>2130</c:v>
                </c:pt>
                <c:pt idx="116">
                  <c:v>2131</c:v>
                </c:pt>
                <c:pt idx="117">
                  <c:v>2132</c:v>
                </c:pt>
                <c:pt idx="118">
                  <c:v>2133</c:v>
                </c:pt>
                <c:pt idx="119">
                  <c:v>2134</c:v>
                </c:pt>
                <c:pt idx="120">
                  <c:v>2135</c:v>
                </c:pt>
                <c:pt idx="121">
                  <c:v>2136</c:v>
                </c:pt>
                <c:pt idx="122">
                  <c:v>2137</c:v>
                </c:pt>
                <c:pt idx="123">
                  <c:v>2138</c:v>
                </c:pt>
                <c:pt idx="124">
                  <c:v>2139</c:v>
                </c:pt>
                <c:pt idx="125">
                  <c:v>2140</c:v>
                </c:pt>
                <c:pt idx="126">
                  <c:v>2141</c:v>
                </c:pt>
                <c:pt idx="127">
                  <c:v>2142</c:v>
                </c:pt>
                <c:pt idx="128">
                  <c:v>2143</c:v>
                </c:pt>
                <c:pt idx="129">
                  <c:v>2144</c:v>
                </c:pt>
                <c:pt idx="130">
                  <c:v>2145</c:v>
                </c:pt>
                <c:pt idx="131">
                  <c:v>2146</c:v>
                </c:pt>
                <c:pt idx="132">
                  <c:v>2147</c:v>
                </c:pt>
                <c:pt idx="133">
                  <c:v>2148</c:v>
                </c:pt>
                <c:pt idx="134">
                  <c:v>2149</c:v>
                </c:pt>
                <c:pt idx="135">
                  <c:v>2150</c:v>
                </c:pt>
                <c:pt idx="136">
                  <c:v>2151</c:v>
                </c:pt>
                <c:pt idx="137">
                  <c:v>2152</c:v>
                </c:pt>
                <c:pt idx="138">
                  <c:v>2153</c:v>
                </c:pt>
                <c:pt idx="139">
                  <c:v>2154</c:v>
                </c:pt>
                <c:pt idx="140">
                  <c:v>2155</c:v>
                </c:pt>
                <c:pt idx="141">
                  <c:v>2156</c:v>
                </c:pt>
                <c:pt idx="142">
                  <c:v>2157</c:v>
                </c:pt>
                <c:pt idx="143">
                  <c:v>2158</c:v>
                </c:pt>
                <c:pt idx="144">
                  <c:v>2159</c:v>
                </c:pt>
                <c:pt idx="145">
                  <c:v>2160</c:v>
                </c:pt>
                <c:pt idx="146">
                  <c:v>2161</c:v>
                </c:pt>
                <c:pt idx="147">
                  <c:v>2162</c:v>
                </c:pt>
                <c:pt idx="148">
                  <c:v>2163</c:v>
                </c:pt>
                <c:pt idx="149">
                  <c:v>2164</c:v>
                </c:pt>
                <c:pt idx="150">
                  <c:v>2165</c:v>
                </c:pt>
                <c:pt idx="151">
                  <c:v>2166</c:v>
                </c:pt>
                <c:pt idx="152">
                  <c:v>2167</c:v>
                </c:pt>
                <c:pt idx="153">
                  <c:v>2168</c:v>
                </c:pt>
                <c:pt idx="154">
                  <c:v>2169</c:v>
                </c:pt>
                <c:pt idx="155">
                  <c:v>2170</c:v>
                </c:pt>
                <c:pt idx="156">
                  <c:v>2171</c:v>
                </c:pt>
                <c:pt idx="157">
                  <c:v>2172</c:v>
                </c:pt>
                <c:pt idx="158">
                  <c:v>2173</c:v>
                </c:pt>
                <c:pt idx="159">
                  <c:v>2174</c:v>
                </c:pt>
                <c:pt idx="160">
                  <c:v>2175</c:v>
                </c:pt>
                <c:pt idx="161">
                  <c:v>2176</c:v>
                </c:pt>
                <c:pt idx="162">
                  <c:v>2177</c:v>
                </c:pt>
                <c:pt idx="163">
                  <c:v>2178</c:v>
                </c:pt>
                <c:pt idx="164">
                  <c:v>2179</c:v>
                </c:pt>
                <c:pt idx="165">
                  <c:v>2180</c:v>
                </c:pt>
                <c:pt idx="166">
                  <c:v>2181</c:v>
                </c:pt>
                <c:pt idx="167">
                  <c:v>2182</c:v>
                </c:pt>
                <c:pt idx="168">
                  <c:v>2183</c:v>
                </c:pt>
                <c:pt idx="169">
                  <c:v>2184</c:v>
                </c:pt>
                <c:pt idx="170">
                  <c:v>2185</c:v>
                </c:pt>
                <c:pt idx="171">
                  <c:v>2186</c:v>
                </c:pt>
                <c:pt idx="172">
                  <c:v>2187</c:v>
                </c:pt>
                <c:pt idx="173">
                  <c:v>2188</c:v>
                </c:pt>
                <c:pt idx="174">
                  <c:v>2189</c:v>
                </c:pt>
                <c:pt idx="175">
                  <c:v>2190</c:v>
                </c:pt>
                <c:pt idx="176">
                  <c:v>2191</c:v>
                </c:pt>
                <c:pt idx="177">
                  <c:v>2192</c:v>
                </c:pt>
                <c:pt idx="178">
                  <c:v>2193</c:v>
                </c:pt>
                <c:pt idx="179">
                  <c:v>2194</c:v>
                </c:pt>
                <c:pt idx="180">
                  <c:v>2195</c:v>
                </c:pt>
                <c:pt idx="181">
                  <c:v>2196</c:v>
                </c:pt>
                <c:pt idx="182">
                  <c:v>2197</c:v>
                </c:pt>
                <c:pt idx="183">
                  <c:v>2198</c:v>
                </c:pt>
                <c:pt idx="184">
                  <c:v>2199</c:v>
                </c:pt>
                <c:pt idx="185">
                  <c:v>2200</c:v>
                </c:pt>
                <c:pt idx="186">
                  <c:v>2201</c:v>
                </c:pt>
                <c:pt idx="187">
                  <c:v>2202</c:v>
                </c:pt>
                <c:pt idx="188">
                  <c:v>2203</c:v>
                </c:pt>
                <c:pt idx="189">
                  <c:v>2204</c:v>
                </c:pt>
                <c:pt idx="190">
                  <c:v>2205</c:v>
                </c:pt>
                <c:pt idx="191">
                  <c:v>2206</c:v>
                </c:pt>
                <c:pt idx="192">
                  <c:v>2207</c:v>
                </c:pt>
                <c:pt idx="193">
                  <c:v>2208</c:v>
                </c:pt>
                <c:pt idx="194">
                  <c:v>2209</c:v>
                </c:pt>
                <c:pt idx="195">
                  <c:v>2210</c:v>
                </c:pt>
                <c:pt idx="196">
                  <c:v>2211</c:v>
                </c:pt>
                <c:pt idx="197">
                  <c:v>2212</c:v>
                </c:pt>
                <c:pt idx="198">
                  <c:v>2213</c:v>
                </c:pt>
                <c:pt idx="199">
                  <c:v>2214</c:v>
                </c:pt>
                <c:pt idx="200">
                  <c:v>2215</c:v>
                </c:pt>
                <c:pt idx="201">
                  <c:v>2216</c:v>
                </c:pt>
                <c:pt idx="202">
                  <c:v>2217</c:v>
                </c:pt>
                <c:pt idx="203">
                  <c:v>2218</c:v>
                </c:pt>
                <c:pt idx="204">
                  <c:v>2219</c:v>
                </c:pt>
                <c:pt idx="205">
                  <c:v>2220</c:v>
                </c:pt>
                <c:pt idx="206">
                  <c:v>2221</c:v>
                </c:pt>
                <c:pt idx="207">
                  <c:v>2222</c:v>
                </c:pt>
                <c:pt idx="208">
                  <c:v>2223</c:v>
                </c:pt>
                <c:pt idx="209">
                  <c:v>2224</c:v>
                </c:pt>
                <c:pt idx="210">
                  <c:v>2225</c:v>
                </c:pt>
                <c:pt idx="211">
                  <c:v>2226</c:v>
                </c:pt>
                <c:pt idx="212">
                  <c:v>2227</c:v>
                </c:pt>
                <c:pt idx="213">
                  <c:v>2228</c:v>
                </c:pt>
                <c:pt idx="214">
                  <c:v>2229</c:v>
                </c:pt>
                <c:pt idx="215">
                  <c:v>2230</c:v>
                </c:pt>
                <c:pt idx="216">
                  <c:v>2231</c:v>
                </c:pt>
                <c:pt idx="217">
                  <c:v>2232</c:v>
                </c:pt>
                <c:pt idx="218">
                  <c:v>2233</c:v>
                </c:pt>
                <c:pt idx="219">
                  <c:v>2234</c:v>
                </c:pt>
                <c:pt idx="220">
                  <c:v>2235</c:v>
                </c:pt>
                <c:pt idx="221">
                  <c:v>2236</c:v>
                </c:pt>
                <c:pt idx="222">
                  <c:v>2237</c:v>
                </c:pt>
                <c:pt idx="223">
                  <c:v>2238</c:v>
                </c:pt>
                <c:pt idx="224">
                  <c:v>2239</c:v>
                </c:pt>
                <c:pt idx="225">
                  <c:v>2240</c:v>
                </c:pt>
                <c:pt idx="226">
                  <c:v>2241</c:v>
                </c:pt>
                <c:pt idx="227">
                  <c:v>2242</c:v>
                </c:pt>
                <c:pt idx="228">
                  <c:v>2243</c:v>
                </c:pt>
                <c:pt idx="229">
                  <c:v>2244</c:v>
                </c:pt>
                <c:pt idx="230">
                  <c:v>2245</c:v>
                </c:pt>
                <c:pt idx="231">
                  <c:v>2246</c:v>
                </c:pt>
                <c:pt idx="232">
                  <c:v>2247</c:v>
                </c:pt>
                <c:pt idx="233">
                  <c:v>2248</c:v>
                </c:pt>
                <c:pt idx="234">
                  <c:v>2249</c:v>
                </c:pt>
                <c:pt idx="235">
                  <c:v>2250</c:v>
                </c:pt>
                <c:pt idx="236">
                  <c:v>2251</c:v>
                </c:pt>
                <c:pt idx="237">
                  <c:v>2252</c:v>
                </c:pt>
                <c:pt idx="238">
                  <c:v>2253</c:v>
                </c:pt>
                <c:pt idx="239">
                  <c:v>2254</c:v>
                </c:pt>
                <c:pt idx="240">
                  <c:v>2255</c:v>
                </c:pt>
                <c:pt idx="241">
                  <c:v>2256</c:v>
                </c:pt>
                <c:pt idx="242">
                  <c:v>2257</c:v>
                </c:pt>
                <c:pt idx="243">
                  <c:v>2258</c:v>
                </c:pt>
                <c:pt idx="244">
                  <c:v>2259</c:v>
                </c:pt>
                <c:pt idx="245">
                  <c:v>2260</c:v>
                </c:pt>
                <c:pt idx="246">
                  <c:v>2261</c:v>
                </c:pt>
                <c:pt idx="247">
                  <c:v>2262</c:v>
                </c:pt>
                <c:pt idx="248">
                  <c:v>2263</c:v>
                </c:pt>
                <c:pt idx="249">
                  <c:v>2264</c:v>
                </c:pt>
                <c:pt idx="250">
                  <c:v>2265</c:v>
                </c:pt>
                <c:pt idx="251">
                  <c:v>2266</c:v>
                </c:pt>
                <c:pt idx="252">
                  <c:v>2267</c:v>
                </c:pt>
                <c:pt idx="253">
                  <c:v>2268</c:v>
                </c:pt>
                <c:pt idx="254">
                  <c:v>2269</c:v>
                </c:pt>
                <c:pt idx="255">
                  <c:v>2270</c:v>
                </c:pt>
                <c:pt idx="256">
                  <c:v>2271</c:v>
                </c:pt>
                <c:pt idx="257">
                  <c:v>2272</c:v>
                </c:pt>
                <c:pt idx="258">
                  <c:v>2273</c:v>
                </c:pt>
                <c:pt idx="259">
                  <c:v>2274</c:v>
                </c:pt>
                <c:pt idx="260">
                  <c:v>2275</c:v>
                </c:pt>
                <c:pt idx="261">
                  <c:v>2276</c:v>
                </c:pt>
                <c:pt idx="262">
                  <c:v>2277</c:v>
                </c:pt>
                <c:pt idx="263">
                  <c:v>2278</c:v>
                </c:pt>
                <c:pt idx="264">
                  <c:v>2279</c:v>
                </c:pt>
                <c:pt idx="265">
                  <c:v>2280</c:v>
                </c:pt>
                <c:pt idx="266">
                  <c:v>2281</c:v>
                </c:pt>
                <c:pt idx="267">
                  <c:v>2282</c:v>
                </c:pt>
                <c:pt idx="268">
                  <c:v>2283</c:v>
                </c:pt>
                <c:pt idx="269">
                  <c:v>2284</c:v>
                </c:pt>
                <c:pt idx="270">
                  <c:v>2285</c:v>
                </c:pt>
                <c:pt idx="271">
                  <c:v>2286</c:v>
                </c:pt>
                <c:pt idx="272">
                  <c:v>2287</c:v>
                </c:pt>
                <c:pt idx="273">
                  <c:v>2288</c:v>
                </c:pt>
                <c:pt idx="274">
                  <c:v>2289</c:v>
                </c:pt>
                <c:pt idx="275">
                  <c:v>2290</c:v>
                </c:pt>
                <c:pt idx="276">
                  <c:v>2291</c:v>
                </c:pt>
                <c:pt idx="277">
                  <c:v>2292</c:v>
                </c:pt>
                <c:pt idx="278">
                  <c:v>2293</c:v>
                </c:pt>
                <c:pt idx="279">
                  <c:v>2294</c:v>
                </c:pt>
                <c:pt idx="280">
                  <c:v>2295</c:v>
                </c:pt>
                <c:pt idx="281">
                  <c:v>2296</c:v>
                </c:pt>
                <c:pt idx="282">
                  <c:v>2297</c:v>
                </c:pt>
                <c:pt idx="283">
                  <c:v>2298</c:v>
                </c:pt>
                <c:pt idx="284">
                  <c:v>2299</c:v>
                </c:pt>
                <c:pt idx="285">
                  <c:v>2300</c:v>
                </c:pt>
              </c:numCache>
            </c:numRef>
          </c:xVal>
          <c:yVal>
            <c:numRef>
              <c:f>'fig2'!$G$6:$G$291</c:f>
              <c:numCache>
                <c:formatCode>General</c:formatCode>
                <c:ptCount val="286"/>
                <c:pt idx="0">
                  <c:v>0</c:v>
                </c:pt>
                <c:pt idx="1">
                  <c:v>1.7482512738426501E-4</c:v>
                </c:pt>
                <c:pt idx="2" formatCode="0.00E+00">
                  <c:v>1.77399649737123E-4</c:v>
                </c:pt>
                <c:pt idx="3" formatCode="0.00E+00">
                  <c:v>1.7960933957701701E-4</c:v>
                </c:pt>
                <c:pt idx="4" formatCode="0.00E+00">
                  <c:v>1.8176649673516801E-4</c:v>
                </c:pt>
                <c:pt idx="5" formatCode="0.00E+00">
                  <c:v>1.83885648684997E-4</c:v>
                </c:pt>
                <c:pt idx="6" formatCode="0.00E+00">
                  <c:v>1.8524613780744801E-4</c:v>
                </c:pt>
                <c:pt idx="7" formatCode="0.00E+00">
                  <c:v>1.8658748017169499E-4</c:v>
                </c:pt>
                <c:pt idx="8" formatCode="0.00E+00">
                  <c:v>1.87917201076698E-4</c:v>
                </c:pt>
                <c:pt idx="9" formatCode="0.00E+00">
                  <c:v>1.8924110640039201E-4</c:v>
                </c:pt>
                <c:pt idx="10" formatCode="0.00E+00">
                  <c:v>1.9056345280402299E-4</c:v>
                </c:pt>
                <c:pt idx="11" formatCode="0.00E+00">
                  <c:v>1.9188703239304001E-4</c:v>
                </c:pt>
                <c:pt idx="12" formatCode="0.00E+00">
                  <c:v>1.93213292362301E-4</c:v>
                </c:pt>
                <c:pt idx="13" formatCode="0.00E+00">
                  <c:v>1.9443168077139399E-4</c:v>
                </c:pt>
                <c:pt idx="14" formatCode="0.00E+00">
                  <c:v>1.9628854256320099E-4</c:v>
                </c:pt>
                <c:pt idx="15" formatCode="0.00E+00">
                  <c:v>1.98494321527506E-4</c:v>
                </c:pt>
                <c:pt idx="16" formatCode="0.00E+00">
                  <c:v>2.0180458356874301E-4</c:v>
                </c:pt>
                <c:pt idx="17" formatCode="0.00E+00">
                  <c:v>2.0584275398927501E-4</c:v>
                </c:pt>
                <c:pt idx="18" formatCode="0.00E+00">
                  <c:v>2.1110276698665901E-4</c:v>
                </c:pt>
                <c:pt idx="19" formatCode="0.00E+00">
                  <c:v>2.17775571542563E-4</c:v>
                </c:pt>
                <c:pt idx="20" formatCode="0.00E+00">
                  <c:v>2.26054649242101E-4</c:v>
                </c:pt>
                <c:pt idx="21" formatCode="0.00E+00">
                  <c:v>2.3614025773255199E-4</c:v>
                </c:pt>
                <c:pt idx="22" formatCode="0.00E+00">
                  <c:v>2.4489623516503299E-4</c:v>
                </c:pt>
                <c:pt idx="23" formatCode="0.00E+00">
                  <c:v>2.6176754506198799E-4</c:v>
                </c:pt>
                <c:pt idx="24" formatCode="0.00E+00">
                  <c:v>2.7462211233520502E-4</c:v>
                </c:pt>
                <c:pt idx="25" formatCode="0.00E+00">
                  <c:v>2.93199079407283E-4</c:v>
                </c:pt>
                <c:pt idx="26" formatCode="0.00E+00">
                  <c:v>3.1402023881846498E-4</c:v>
                </c:pt>
                <c:pt idx="27" formatCode="0.00E+00">
                  <c:v>3.3804284183920001E-4</c:v>
                </c:pt>
                <c:pt idx="28" formatCode="0.00E+00">
                  <c:v>3.6556088602167098E-4</c:v>
                </c:pt>
                <c:pt idx="29" formatCode="0.00E+00">
                  <c:v>3.9593761340072102E-4</c:v>
                </c:pt>
                <c:pt idx="30" formatCode="0.00E+00">
                  <c:v>4.3043742233966599E-4</c:v>
                </c:pt>
                <c:pt idx="31" formatCode="0.00E+00">
                  <c:v>4.6940098534432401E-4</c:v>
                </c:pt>
                <c:pt idx="32" formatCode="0.00E+00">
                  <c:v>5.1318501946732195E-4</c:v>
                </c:pt>
                <c:pt idx="33" formatCode="0.00E+00">
                  <c:v>5.6071330679105795E-4</c:v>
                </c:pt>
                <c:pt idx="34" formatCode="0.00E+00">
                  <c:v>6.1379045913426795E-4</c:v>
                </c:pt>
                <c:pt idx="35" formatCode="0.00E+00">
                  <c:v>6.7279437707916303E-4</c:v>
                </c:pt>
                <c:pt idx="36" formatCode="0.00E+00">
                  <c:v>7.3109806001076904E-4</c:v>
                </c:pt>
                <c:pt idx="37" formatCode="0.00E+00">
                  <c:v>7.9942719050421604E-4</c:v>
                </c:pt>
                <c:pt idx="38" formatCode="0.00E+00">
                  <c:v>8.7231437639517405E-4</c:v>
                </c:pt>
                <c:pt idx="39" formatCode="0.00E+00">
                  <c:v>9.5237944664562603E-4</c:v>
                </c:pt>
                <c:pt idx="40" formatCode="0.00E+00">
                  <c:v>1.03993595934346E-3</c:v>
                </c:pt>
                <c:pt idx="41" formatCode="0.00E+00">
                  <c:v>1.1352816023990301E-3</c:v>
                </c:pt>
                <c:pt idx="42" formatCode="0.00E+00">
                  <c:v>1.23540357520521E-3</c:v>
                </c:pt>
                <c:pt idx="43" formatCode="0.00E+00">
                  <c:v>1.34385895940548E-3</c:v>
                </c:pt>
                <c:pt idx="44" formatCode="0.00E+00">
                  <c:v>1.4608621671714701E-3</c:v>
                </c:pt>
                <c:pt idx="45" formatCode="0.00E+00">
                  <c:v>1.58659465165272E-3</c:v>
                </c:pt>
                <c:pt idx="46" formatCode="0.00E+00">
                  <c:v>1.7166558023708001E-3</c:v>
                </c:pt>
                <c:pt idx="47" formatCode="0.00E+00">
                  <c:v>1.8459887005666999E-3</c:v>
                </c:pt>
                <c:pt idx="48" formatCode="0.00E+00">
                  <c:v>1.9897982508106601E-3</c:v>
                </c:pt>
                <c:pt idx="49" formatCode="0.00E+00">
                  <c:v>2.1424613553937999E-3</c:v>
                </c:pt>
                <c:pt idx="50" formatCode="0.00E+00">
                  <c:v>2.2980426448142499E-3</c:v>
                </c:pt>
                <c:pt idx="51" formatCode="0.00E+00">
                  <c:v>2.46872949118416E-3</c:v>
                </c:pt>
                <c:pt idx="52" formatCode="0.00E+00">
                  <c:v>2.6412412821091801E-3</c:v>
                </c:pt>
                <c:pt idx="53" formatCode="0.00E+00">
                  <c:v>2.8222632019005598E-3</c:v>
                </c:pt>
                <c:pt idx="54" formatCode="0.00E+00">
                  <c:v>3.01155232703228E-3</c:v>
                </c:pt>
                <c:pt idx="55" formatCode="0.00E+00">
                  <c:v>3.2088088294902699E-3</c:v>
                </c:pt>
                <c:pt idx="56" formatCode="0.00E+00">
                  <c:v>3.41369327833783E-3</c:v>
                </c:pt>
                <c:pt idx="57" formatCode="0.00E+00">
                  <c:v>3.6258281096834899E-3</c:v>
                </c:pt>
                <c:pt idx="58" formatCode="0.00E+00">
                  <c:v>3.8447993963312498E-3</c:v>
                </c:pt>
                <c:pt idx="59" formatCode="0.00E+00">
                  <c:v>4.0701589349917298E-3</c:v>
                </c:pt>
                <c:pt idx="60" formatCode="0.00E+00">
                  <c:v>4.3014266294494098E-3</c:v>
                </c:pt>
                <c:pt idx="61" formatCode="0.00E+00">
                  <c:v>4.5380931478462604E-3</c:v>
                </c:pt>
                <c:pt idx="62">
                  <c:v>4.7796228310630299E-3</c:v>
                </c:pt>
                <c:pt idx="63">
                  <c:v>5.0254568272111704E-3</c:v>
                </c:pt>
                <c:pt idx="64">
                  <c:v>5.2750164247584701E-3</c:v>
                </c:pt>
                <c:pt idx="65">
                  <c:v>5.5277065540596604E-3</c:v>
                </c:pt>
                <c:pt idx="66">
                  <c:v>5.79611686867484E-3</c:v>
                </c:pt>
                <c:pt idx="67">
                  <c:v>6.0519926172205299E-3</c:v>
                </c:pt>
                <c:pt idx="68">
                  <c:v>6.3233648121315397E-3</c:v>
                </c:pt>
                <c:pt idx="69">
                  <c:v>6.5800798665623904E-3</c:v>
                </c:pt>
                <c:pt idx="70">
                  <c:v>6.85208878076297E-3</c:v>
                </c:pt>
                <c:pt idx="71">
                  <c:v>7.1228192004018998E-3</c:v>
                </c:pt>
                <c:pt idx="72">
                  <c:v>7.3916692949692999E-3</c:v>
                </c:pt>
                <c:pt idx="73">
                  <c:v>7.65813715640254E-3</c:v>
                </c:pt>
                <c:pt idx="74">
                  <c:v>7.9217274659257007E-3</c:v>
                </c:pt>
                <c:pt idx="75">
                  <c:v>8.1990971489894794E-3</c:v>
                </c:pt>
                <c:pt idx="76">
                  <c:v>8.4714011723470897E-3</c:v>
                </c:pt>
                <c:pt idx="77">
                  <c:v>8.7203204606143905E-3</c:v>
                </c:pt>
                <c:pt idx="78">
                  <c:v>8.9830349103373498E-3</c:v>
                </c:pt>
                <c:pt idx="79">
                  <c:v>9.25821008685241E-3</c:v>
                </c:pt>
                <c:pt idx="80">
                  <c:v>9.5065063147008501E-3</c:v>
                </c:pt>
                <c:pt idx="81">
                  <c:v>9.7673188442999603E-3</c:v>
                </c:pt>
                <c:pt idx="82">
                  <c:v>1.00003012619094E-2</c:v>
                </c:pt>
                <c:pt idx="83">
                  <c:v>1.0246136361001201E-2</c:v>
                </c:pt>
                <c:pt idx="84">
                  <c:v>1.06537895959323E-2</c:v>
                </c:pt>
                <c:pt idx="85">
                  <c:v>1.0717353748367599E-2</c:v>
                </c:pt>
                <c:pt idx="86">
                  <c:v>1.09767590381605E-2</c:v>
                </c:pt>
                <c:pt idx="87">
                  <c:v>1.1352397279025799E-2</c:v>
                </c:pt>
                <c:pt idx="88">
                  <c:v>1.15858912216153E-2</c:v>
                </c:pt>
                <c:pt idx="89">
                  <c:v>1.1807402264422799E-2</c:v>
                </c:pt>
                <c:pt idx="90">
                  <c:v>1.2040734158209899E-2</c:v>
                </c:pt>
                <c:pt idx="91">
                  <c:v>1.22396073315381E-2</c:v>
                </c:pt>
                <c:pt idx="92">
                  <c:v>1.24510956044513E-2</c:v>
                </c:pt>
                <c:pt idx="93">
                  <c:v>1.2651130768435199E-2</c:v>
                </c:pt>
                <c:pt idx="94">
                  <c:v>1.2839874161622101E-2</c:v>
                </c:pt>
                <c:pt idx="95">
                  <c:v>1.30177277386595E-2</c:v>
                </c:pt>
                <c:pt idx="96">
                  <c:v>1.32082152934431E-2</c:v>
                </c:pt>
                <c:pt idx="97">
                  <c:v>1.3363329741339899E-2</c:v>
                </c:pt>
                <c:pt idx="98">
                  <c:v>1.3531972383622999E-2</c:v>
                </c:pt>
                <c:pt idx="99">
                  <c:v>1.36893916926242E-2</c:v>
                </c:pt>
                <c:pt idx="100">
                  <c:v>1.3835842478428201E-2</c:v>
                </c:pt>
                <c:pt idx="101">
                  <c:v>1.42381095976082E-2</c:v>
                </c:pt>
                <c:pt idx="102">
                  <c:v>1.40973042867339E-2</c:v>
                </c:pt>
                <c:pt idx="103">
                  <c:v>1.45107488183261E-2</c:v>
                </c:pt>
                <c:pt idx="104">
                  <c:v>1.46256941716009E-2</c:v>
                </c:pt>
                <c:pt idx="105">
                  <c:v>1.47531772779968E-2</c:v>
                </c:pt>
                <c:pt idx="106">
                  <c:v>1.4870495307932999E-2</c:v>
                </c:pt>
                <c:pt idx="107">
                  <c:v>1.49779573997988E-2</c:v>
                </c:pt>
                <c:pt idx="108">
                  <c:v>1.51008696151644E-2</c:v>
                </c:pt>
                <c:pt idx="109">
                  <c:v>1.51881431356832E-2</c:v>
                </c:pt>
                <c:pt idx="110">
                  <c:v>1.5291835509586399E-2</c:v>
                </c:pt>
                <c:pt idx="111">
                  <c:v>1.53611089791595E-2</c:v>
                </c:pt>
                <c:pt idx="112">
                  <c:v>1.54479278208848E-2</c:v>
                </c:pt>
                <c:pt idx="113">
                  <c:v>1.55261353238864E-2</c:v>
                </c:pt>
                <c:pt idx="114">
                  <c:v>1.5595986875881601E-2</c:v>
                </c:pt>
                <c:pt idx="115">
                  <c:v>1.5658057894904098E-2</c:v>
                </c:pt>
                <c:pt idx="116">
                  <c:v>1.57128851675425E-2</c:v>
                </c:pt>
                <c:pt idx="117">
                  <c:v>1.5760966429697501E-2</c:v>
                </c:pt>
                <c:pt idx="118">
                  <c:v>1.5802764348534001E-2</c:v>
                </c:pt>
                <c:pt idx="119">
                  <c:v>1.5829367374552501E-2</c:v>
                </c:pt>
                <c:pt idx="120">
                  <c:v>1.5866513237534699E-2</c:v>
                </c:pt>
                <c:pt idx="121">
                  <c:v>1.5865674478994798E-2</c:v>
                </c:pt>
                <c:pt idx="122">
                  <c:v>1.58780425197096E-2</c:v>
                </c:pt>
                <c:pt idx="123">
                  <c:v>1.61963988867093E-2</c:v>
                </c:pt>
                <c:pt idx="124">
                  <c:v>1.5817287155825799E-2</c:v>
                </c:pt>
                <c:pt idx="125">
                  <c:v>1.6141380580233199E-2</c:v>
                </c:pt>
                <c:pt idx="126">
                  <c:v>1.61257171708903E-2</c:v>
                </c:pt>
                <c:pt idx="127">
                  <c:v>1.6099352108451901E-2</c:v>
                </c:pt>
                <c:pt idx="128">
                  <c:v>1.5309830391722099E-2</c:v>
                </c:pt>
                <c:pt idx="129">
                  <c:v>1.4134509895704099E-2</c:v>
                </c:pt>
                <c:pt idx="130">
                  <c:v>1.35531417188808E-2</c:v>
                </c:pt>
                <c:pt idx="131">
                  <c:v>1.3078301613781301E-2</c:v>
                </c:pt>
                <c:pt idx="132">
                  <c:v>1.2673226553956401E-2</c:v>
                </c:pt>
                <c:pt idx="133">
                  <c:v>1.2342374153045E-2</c:v>
                </c:pt>
                <c:pt idx="134">
                  <c:v>1.20438153914212E-2</c:v>
                </c:pt>
                <c:pt idx="135">
                  <c:v>1.1804194285662799E-2</c:v>
                </c:pt>
                <c:pt idx="136">
                  <c:v>1.1598848217961999E-2</c:v>
                </c:pt>
                <c:pt idx="137">
                  <c:v>1.1406088504403E-2</c:v>
                </c:pt>
                <c:pt idx="138">
                  <c:v>1.12574231447541E-2</c:v>
                </c:pt>
                <c:pt idx="139">
                  <c:v>1.11295329206133E-2</c:v>
                </c:pt>
                <c:pt idx="140">
                  <c:v>1.10190923804476E-2</c:v>
                </c:pt>
                <c:pt idx="141">
                  <c:v>1.0923504282389499E-2</c:v>
                </c:pt>
                <c:pt idx="142">
                  <c:v>1.0839378618541401E-2</c:v>
                </c:pt>
                <c:pt idx="143">
                  <c:v>1.07500051247742E-2</c:v>
                </c:pt>
                <c:pt idx="144">
                  <c:v>1.0686429849247199E-2</c:v>
                </c:pt>
                <c:pt idx="145">
                  <c:v>1.0629890914090201E-2</c:v>
                </c:pt>
                <c:pt idx="146">
                  <c:v>1.0579290507665E-2</c:v>
                </c:pt>
                <c:pt idx="147">
                  <c:v>1.0533854840234599E-2</c:v>
                </c:pt>
                <c:pt idx="148">
                  <c:v>1.04779536913091E-2</c:v>
                </c:pt>
                <c:pt idx="149">
                  <c:v>1.04435168697077E-2</c:v>
                </c:pt>
                <c:pt idx="150">
                  <c:v>1.0412291513422E-2</c:v>
                </c:pt>
                <c:pt idx="151">
                  <c:v>1.03837129235816E-2</c:v>
                </c:pt>
                <c:pt idx="152">
                  <c:v>1.03425350398218E-2</c:v>
                </c:pt>
                <c:pt idx="153">
                  <c:v>1.0320909515739799E-2</c:v>
                </c:pt>
                <c:pt idx="154">
                  <c:v>1.00553450825638E-2</c:v>
                </c:pt>
                <c:pt idx="155">
                  <c:v>1.0259466822635101E-2</c:v>
                </c:pt>
                <c:pt idx="156">
                  <c:v>1.0005090202275E-2</c:v>
                </c:pt>
                <c:pt idx="157">
                  <c:v>1.02272120476029E-2</c:v>
                </c:pt>
                <c:pt idx="158" formatCode="0.00E+00">
                  <c:v>9.95917981826051E-3</c:v>
                </c:pt>
                <c:pt idx="159">
                  <c:v>1.0183484508845901E-2</c:v>
                </c:pt>
                <c:pt idx="160">
                  <c:v>9.9376172876997904E-3</c:v>
                </c:pt>
                <c:pt idx="161" formatCode="0.00E+00">
                  <c:v>1.0146593343295899E-2</c:v>
                </c:pt>
                <c:pt idx="162" formatCode="0.00E+00">
                  <c:v>9.9054254039185798E-3</c:v>
                </c:pt>
                <c:pt idx="163">
                  <c:v>1.01159017019748E-2</c:v>
                </c:pt>
                <c:pt idx="164">
                  <c:v>9.8786598925881906E-3</c:v>
                </c:pt>
                <c:pt idx="165">
                  <c:v>1.01053733905176E-2</c:v>
                </c:pt>
                <c:pt idx="166">
                  <c:v>9.8515684934983201E-3</c:v>
                </c:pt>
                <c:pt idx="167">
                  <c:v>1.00793369367472E-2</c:v>
                </c:pt>
                <c:pt idx="168" formatCode="0.00E+00">
                  <c:v>9.8451242878620504E-3</c:v>
                </c:pt>
                <c:pt idx="169">
                  <c:v>1.00569411124299E-2</c:v>
                </c:pt>
                <c:pt idx="170">
                  <c:v>9.8255792464488293E-3</c:v>
                </c:pt>
                <c:pt idx="171" formatCode="0.00E+00">
                  <c:v>1.0038279906398001E-2</c:v>
                </c:pt>
                <c:pt idx="172">
                  <c:v>9.8093858687183493E-3</c:v>
                </c:pt>
                <c:pt idx="173">
                  <c:v>1.00377138271817E-2</c:v>
                </c:pt>
                <c:pt idx="174">
                  <c:v>9.8073051530714606E-3</c:v>
                </c:pt>
                <c:pt idx="175">
                  <c:v>1.00195505470958E-2</c:v>
                </c:pt>
                <c:pt idx="176">
                  <c:v>9.7916467080795995E-3</c:v>
                </c:pt>
                <c:pt idx="177">
                  <c:v>1.00047167279832E-2</c:v>
                </c:pt>
                <c:pt idx="178">
                  <c:v>1.00103932658253E-2</c:v>
                </c:pt>
                <c:pt idx="179">
                  <c:v>1.0012979498267601E-2</c:v>
                </c:pt>
                <c:pt idx="180">
                  <c:v>9.7824787896983508E-3</c:v>
                </c:pt>
                <c:pt idx="181">
                  <c:v>9.9948588717072608E-3</c:v>
                </c:pt>
                <c:pt idx="182">
                  <c:v>1.0000522118480499E-2</c:v>
                </c:pt>
                <c:pt idx="183">
                  <c:v>1.0003165775287299E-2</c:v>
                </c:pt>
                <c:pt idx="184">
                  <c:v>9.9906981335938592E-3</c:v>
                </c:pt>
                <c:pt idx="185">
                  <c:v>9.9944051876474701E-3</c:v>
                </c:pt>
                <c:pt idx="186">
                  <c:v>9.9974093332102307E-3</c:v>
                </c:pt>
                <c:pt idx="187">
                  <c:v>9.9853091248422402E-3</c:v>
                </c:pt>
                <c:pt idx="188">
                  <c:v>9.9892970889338892E-3</c:v>
                </c:pt>
                <c:pt idx="189">
                  <c:v>9.9925425471738896E-3</c:v>
                </c:pt>
                <c:pt idx="190">
                  <c:v>9.9949999003174101E-3</c:v>
                </c:pt>
                <c:pt idx="191">
                  <c:v>9.9824879198311903E-3</c:v>
                </c:pt>
                <c:pt idx="192">
                  <c:v>9.9860654375542295E-3</c:v>
                </c:pt>
                <c:pt idx="193">
                  <c:v>9.9889624951247508E-3</c:v>
                </c:pt>
                <c:pt idx="194">
                  <c:v>9.9768613518292099E-3</c:v>
                </c:pt>
                <c:pt idx="195">
                  <c:v>9.9807575236797799E-3</c:v>
                </c:pt>
                <c:pt idx="196">
                  <c:v>9.9839283306125907E-3</c:v>
                </c:pt>
                <c:pt idx="197">
                  <c:v>9.9720950797262294E-3</c:v>
                </c:pt>
                <c:pt idx="198">
                  <c:v>9.9761866836747502E-3</c:v>
                </c:pt>
                <c:pt idx="199">
                  <c:v>9.9795270013181003E-3</c:v>
                </c:pt>
                <c:pt idx="200">
                  <c:v>9.9678745931547508E-3</c:v>
                </c:pt>
                <c:pt idx="201">
                  <c:v>9.9720886447230307E-3</c:v>
                </c:pt>
                <c:pt idx="202">
                  <c:v>9.9755386116798499E-3</c:v>
                </c:pt>
                <c:pt idx="203">
                  <c:v>9.9640185519357504E-3</c:v>
                </c:pt>
                <c:pt idx="204">
                  <c:v>9.9683164861886706E-3</c:v>
                </c:pt>
                <c:pt idx="205">
                  <c:v>9.9718462453883706E-3</c:v>
                </c:pt>
                <c:pt idx="206">
                  <c:v>9.9604356059612899E-3</c:v>
                </c:pt>
                <c:pt idx="207">
                  <c:v>9.9648013647915396E-3</c:v>
                </c:pt>
                <c:pt idx="208">
                  <c:v>9.9684002406568491E-3</c:v>
                </c:pt>
                <c:pt idx="209">
                  <c:v>9.9570919404822402E-3</c:v>
                </c:pt>
                <c:pt idx="210">
                  <c:v>9.9615230620599196E-3</c:v>
                </c:pt>
                <c:pt idx="211">
                  <c:v>9.9651915278758506E-3</c:v>
                </c:pt>
                <c:pt idx="212">
                  <c:v>9.9525220266011606E-3</c:v>
                </c:pt>
                <c:pt idx="213" formatCode="0.00E+00">
                  <c:v>9.9543101320911792E-3</c:v>
                </c:pt>
                <c:pt idx="214">
                  <c:v>9.9544407059842001E-3</c:v>
                </c:pt>
                <c:pt idx="215">
                  <c:v>9.9392098817061205E-3</c:v>
                </c:pt>
                <c:pt idx="216">
                  <c:v>9.9390607662302594E-3</c:v>
                </c:pt>
                <c:pt idx="217">
                  <c:v>9.9379202657740792E-3</c:v>
                </c:pt>
                <c:pt idx="218">
                  <c:v>9.9359091324605492E-3</c:v>
                </c:pt>
                <c:pt idx="219">
                  <c:v>9.9194349880445294E-3</c:v>
                </c:pt>
                <c:pt idx="220">
                  <c:v>9.91861283144615E-3</c:v>
                </c:pt>
                <c:pt idx="221">
                  <c:v>9.9173656434549898E-3</c:v>
                </c:pt>
                <c:pt idx="222">
                  <c:v>9.91570739002272E-3</c:v>
                </c:pt>
                <c:pt idx="223">
                  <c:v>9.8999758726721204E-3</c:v>
                </c:pt>
                <c:pt idx="224">
                  <c:v>9.9001430478726296E-3</c:v>
                </c:pt>
                <c:pt idx="225">
                  <c:v>9.9000914229459905E-3</c:v>
                </c:pt>
                <c:pt idx="226">
                  <c:v>9.8997707207341395E-3</c:v>
                </c:pt>
                <c:pt idx="227">
                  <c:v>9.8992735106055493E-3</c:v>
                </c:pt>
                <c:pt idx="228">
                  <c:v>9.8848576518701901E-3</c:v>
                </c:pt>
                <c:pt idx="229">
                  <c:v>9.8864456442501192E-3</c:v>
                </c:pt>
                <c:pt idx="230">
                  <c:v>9.8878559061960202E-3</c:v>
                </c:pt>
                <c:pt idx="231">
                  <c:v>9.8889940819949004E-3</c:v>
                </c:pt>
                <c:pt idx="232">
                  <c:v>9.8899171926140096E-3</c:v>
                </c:pt>
                <c:pt idx="233">
                  <c:v>9.8906710704433493E-3</c:v>
                </c:pt>
                <c:pt idx="234">
                  <c:v>9.8774520782156199E-3</c:v>
                </c:pt>
                <c:pt idx="235">
                  <c:v>9.8802091971468501E-3</c:v>
                </c:pt>
                <c:pt idx="236">
                  <c:v>9.8827036492182604E-3</c:v>
                </c:pt>
                <c:pt idx="237">
                  <c:v>9.8848260285382596E-3</c:v>
                </c:pt>
                <c:pt idx="238">
                  <c:v>9.8866239919613106E-3</c:v>
                </c:pt>
                <c:pt idx="239">
                  <c:v>9.8881386899514496E-3</c:v>
                </c:pt>
                <c:pt idx="240">
                  <c:v>9.8894045115705109E-3</c:v>
                </c:pt>
                <c:pt idx="241">
                  <c:v>9.8904502961309898E-3</c:v>
                </c:pt>
                <c:pt idx="242">
                  <c:v>9.8913003651310404E-3</c:v>
                </c:pt>
                <c:pt idx="243">
                  <c:v>9.8919753831339993E-3</c:v>
                </c:pt>
                <c:pt idx="244">
                  <c:v>9.8923723062333008E-3</c:v>
                </c:pt>
                <c:pt idx="245">
                  <c:v>9.8787212257427006E-3</c:v>
                </c:pt>
                <c:pt idx="246">
                  <c:v>9.8809806589534293E-3</c:v>
                </c:pt>
                <c:pt idx="247">
                  <c:v>9.8829407918294906E-3</c:v>
                </c:pt>
                <c:pt idx="248">
                  <c:v>9.8845148355219108E-3</c:v>
                </c:pt>
                <c:pt idx="249">
                  <c:v>9.88577008085865E-3</c:v>
                </c:pt>
                <c:pt idx="250">
                  <c:v>9.8867646748682092E-3</c:v>
                </c:pt>
                <c:pt idx="251">
                  <c:v>9.8875473970573401E-3</c:v>
                </c:pt>
                <c:pt idx="252">
                  <c:v>9.8881589473792299E-3</c:v>
                </c:pt>
                <c:pt idx="253">
                  <c:v>9.8886330962293292E-3</c:v>
                </c:pt>
                <c:pt idx="254">
                  <c:v>9.8889976955615199E-3</c:v>
                </c:pt>
                <c:pt idx="255">
                  <c:v>9.8892755655804292E-3</c:v>
                </c:pt>
                <c:pt idx="256">
                  <c:v>9.8894852701534707E-3</c:v>
                </c:pt>
                <c:pt idx="257">
                  <c:v>9.8896417927752493E-3</c:v>
                </c:pt>
                <c:pt idx="258">
                  <c:v>9.8897571237596404E-3</c:v>
                </c:pt>
                <c:pt idx="259">
                  <c:v>9.8898407683091702E-3</c:v>
                </c:pt>
                <c:pt idx="260">
                  <c:v>9.8899001841984708E-3</c:v>
                </c:pt>
                <c:pt idx="261">
                  <c:v>9.8899411569894902E-3</c:v>
                </c:pt>
                <c:pt idx="262">
                  <c:v>9.8913166895350998E-3</c:v>
                </c:pt>
                <c:pt idx="263">
                  <c:v>9.8940678303512403E-3</c:v>
                </c:pt>
                <c:pt idx="264">
                  <c:v>9.8978898342856406E-3</c:v>
                </c:pt>
                <c:pt idx="265">
                  <c:v>9.9025102062294795E-3</c:v>
                </c:pt>
                <c:pt idx="266">
                  <c:v>9.9076910580498407E-3</c:v>
                </c:pt>
                <c:pt idx="267">
                  <c:v>9.9132272754761594E-3</c:v>
                </c:pt>
                <c:pt idx="268">
                  <c:v>9.9189443961065493E-3</c:v>
                </c:pt>
                <c:pt idx="269">
                  <c:v>9.9246963104840397E-3</c:v>
                </c:pt>
                <c:pt idx="270">
                  <c:v>9.9303628554432803E-3</c:v>
                </c:pt>
                <c:pt idx="271">
                  <c:v>9.9358473621392104E-3</c:v>
                </c:pt>
                <c:pt idx="272">
                  <c:v>9.9410742131099492E-3</c:v>
                </c:pt>
                <c:pt idx="273">
                  <c:v>9.9459864538725008E-3</c:v>
                </c:pt>
                <c:pt idx="274">
                  <c:v>9.9505434955775903E-3</c:v>
                </c:pt>
                <c:pt idx="275">
                  <c:v>9.9549367336722698E-3</c:v>
                </c:pt>
                <c:pt idx="276">
                  <c:v>9.9591495840770303E-3</c:v>
                </c:pt>
                <c:pt idx="277">
                  <c:v>9.9631699666168898E-3</c:v>
                </c:pt>
                <c:pt idx="278">
                  <c:v>9.9669916324558998E-3</c:v>
                </c:pt>
                <c:pt idx="279">
                  <c:v>9.9706133560265205E-3</c:v>
                </c:pt>
                <c:pt idx="280">
                  <c:v>9.9740381528756698E-3</c:v>
                </c:pt>
                <c:pt idx="281">
                  <c:v>9.9772725485368901E-3</c:v>
                </c:pt>
                <c:pt idx="282">
                  <c:v>9.9803259027645193E-3</c:v>
                </c:pt>
                <c:pt idx="283">
                  <c:v>9.9832097925947397E-3</c:v>
                </c:pt>
                <c:pt idx="284">
                  <c:v>9.9859374562503503E-3</c:v>
                </c:pt>
                <c:pt idx="285">
                  <c:v>9.9885232983047793E-3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AD-40D3-98B0-D89A6F34448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'fig2'!$B$6:$B$291</c:f>
              <c:numCache>
                <c:formatCode>General</c:formatCode>
                <c:ptCount val="28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  <c:pt idx="36">
                  <c:v>2051</c:v>
                </c:pt>
                <c:pt idx="37">
                  <c:v>2052</c:v>
                </c:pt>
                <c:pt idx="38">
                  <c:v>2053</c:v>
                </c:pt>
                <c:pt idx="39">
                  <c:v>2054</c:v>
                </c:pt>
                <c:pt idx="40">
                  <c:v>2055</c:v>
                </c:pt>
                <c:pt idx="41">
                  <c:v>2056</c:v>
                </c:pt>
                <c:pt idx="42">
                  <c:v>2057</c:v>
                </c:pt>
                <c:pt idx="43">
                  <c:v>2058</c:v>
                </c:pt>
                <c:pt idx="44">
                  <c:v>2059</c:v>
                </c:pt>
                <c:pt idx="45">
                  <c:v>2060</c:v>
                </c:pt>
                <c:pt idx="46">
                  <c:v>2061</c:v>
                </c:pt>
                <c:pt idx="47">
                  <c:v>2062</c:v>
                </c:pt>
                <c:pt idx="48">
                  <c:v>2063</c:v>
                </c:pt>
                <c:pt idx="49">
                  <c:v>2064</c:v>
                </c:pt>
                <c:pt idx="50">
                  <c:v>2065</c:v>
                </c:pt>
                <c:pt idx="51">
                  <c:v>2066</c:v>
                </c:pt>
                <c:pt idx="52">
                  <c:v>2067</c:v>
                </c:pt>
                <c:pt idx="53">
                  <c:v>2068</c:v>
                </c:pt>
                <c:pt idx="54">
                  <c:v>2069</c:v>
                </c:pt>
                <c:pt idx="55">
                  <c:v>2070</c:v>
                </c:pt>
                <c:pt idx="56">
                  <c:v>2071</c:v>
                </c:pt>
                <c:pt idx="57">
                  <c:v>2072</c:v>
                </c:pt>
                <c:pt idx="58">
                  <c:v>2073</c:v>
                </c:pt>
                <c:pt idx="59">
                  <c:v>2074</c:v>
                </c:pt>
                <c:pt idx="60">
                  <c:v>2075</c:v>
                </c:pt>
                <c:pt idx="61">
                  <c:v>2076</c:v>
                </c:pt>
                <c:pt idx="62">
                  <c:v>2077</c:v>
                </c:pt>
                <c:pt idx="63">
                  <c:v>2078</c:v>
                </c:pt>
                <c:pt idx="64">
                  <c:v>2079</c:v>
                </c:pt>
                <c:pt idx="65">
                  <c:v>2080</c:v>
                </c:pt>
                <c:pt idx="66">
                  <c:v>2081</c:v>
                </c:pt>
                <c:pt idx="67">
                  <c:v>2082</c:v>
                </c:pt>
                <c:pt idx="68">
                  <c:v>2083</c:v>
                </c:pt>
                <c:pt idx="69">
                  <c:v>2084</c:v>
                </c:pt>
                <c:pt idx="70">
                  <c:v>2085</c:v>
                </c:pt>
                <c:pt idx="71">
                  <c:v>2086</c:v>
                </c:pt>
                <c:pt idx="72">
                  <c:v>2087</c:v>
                </c:pt>
                <c:pt idx="73">
                  <c:v>2088</c:v>
                </c:pt>
                <c:pt idx="74">
                  <c:v>2089</c:v>
                </c:pt>
                <c:pt idx="75">
                  <c:v>2090</c:v>
                </c:pt>
                <c:pt idx="76">
                  <c:v>2091</c:v>
                </c:pt>
                <c:pt idx="77">
                  <c:v>2092</c:v>
                </c:pt>
                <c:pt idx="78">
                  <c:v>2093</c:v>
                </c:pt>
                <c:pt idx="79">
                  <c:v>2094</c:v>
                </c:pt>
                <c:pt idx="80">
                  <c:v>2095</c:v>
                </c:pt>
                <c:pt idx="81">
                  <c:v>2096</c:v>
                </c:pt>
                <c:pt idx="82">
                  <c:v>2097</c:v>
                </c:pt>
                <c:pt idx="83">
                  <c:v>2098</c:v>
                </c:pt>
                <c:pt idx="84">
                  <c:v>2099</c:v>
                </c:pt>
                <c:pt idx="85">
                  <c:v>2100</c:v>
                </c:pt>
                <c:pt idx="86">
                  <c:v>2101</c:v>
                </c:pt>
                <c:pt idx="87">
                  <c:v>2102</c:v>
                </c:pt>
                <c:pt idx="88">
                  <c:v>2103</c:v>
                </c:pt>
                <c:pt idx="89">
                  <c:v>2104</c:v>
                </c:pt>
                <c:pt idx="90">
                  <c:v>2105</c:v>
                </c:pt>
                <c:pt idx="91">
                  <c:v>2106</c:v>
                </c:pt>
                <c:pt idx="92">
                  <c:v>2107</c:v>
                </c:pt>
                <c:pt idx="93">
                  <c:v>2108</c:v>
                </c:pt>
                <c:pt idx="94">
                  <c:v>2109</c:v>
                </c:pt>
                <c:pt idx="95">
                  <c:v>2110</c:v>
                </c:pt>
                <c:pt idx="96">
                  <c:v>2111</c:v>
                </c:pt>
                <c:pt idx="97">
                  <c:v>2112</c:v>
                </c:pt>
                <c:pt idx="98">
                  <c:v>2113</c:v>
                </c:pt>
                <c:pt idx="99">
                  <c:v>2114</c:v>
                </c:pt>
                <c:pt idx="100">
                  <c:v>2115</c:v>
                </c:pt>
                <c:pt idx="101">
                  <c:v>2116</c:v>
                </c:pt>
                <c:pt idx="102">
                  <c:v>2117</c:v>
                </c:pt>
                <c:pt idx="103">
                  <c:v>2118</c:v>
                </c:pt>
                <c:pt idx="104">
                  <c:v>2119</c:v>
                </c:pt>
                <c:pt idx="105">
                  <c:v>2120</c:v>
                </c:pt>
                <c:pt idx="106">
                  <c:v>2121</c:v>
                </c:pt>
                <c:pt idx="107">
                  <c:v>2122</c:v>
                </c:pt>
                <c:pt idx="108">
                  <c:v>2123</c:v>
                </c:pt>
                <c:pt idx="109">
                  <c:v>2124</c:v>
                </c:pt>
                <c:pt idx="110">
                  <c:v>2125</c:v>
                </c:pt>
                <c:pt idx="111">
                  <c:v>2126</c:v>
                </c:pt>
                <c:pt idx="112">
                  <c:v>2127</c:v>
                </c:pt>
                <c:pt idx="113">
                  <c:v>2128</c:v>
                </c:pt>
                <c:pt idx="114">
                  <c:v>2129</c:v>
                </c:pt>
                <c:pt idx="115">
                  <c:v>2130</c:v>
                </c:pt>
                <c:pt idx="116">
                  <c:v>2131</c:v>
                </c:pt>
                <c:pt idx="117">
                  <c:v>2132</c:v>
                </c:pt>
                <c:pt idx="118">
                  <c:v>2133</c:v>
                </c:pt>
                <c:pt idx="119">
                  <c:v>2134</c:v>
                </c:pt>
                <c:pt idx="120">
                  <c:v>2135</c:v>
                </c:pt>
                <c:pt idx="121">
                  <c:v>2136</c:v>
                </c:pt>
                <c:pt idx="122">
                  <c:v>2137</c:v>
                </c:pt>
                <c:pt idx="123">
                  <c:v>2138</c:v>
                </c:pt>
                <c:pt idx="124">
                  <c:v>2139</c:v>
                </c:pt>
                <c:pt idx="125">
                  <c:v>2140</c:v>
                </c:pt>
                <c:pt idx="126">
                  <c:v>2141</c:v>
                </c:pt>
                <c:pt idx="127">
                  <c:v>2142</c:v>
                </c:pt>
                <c:pt idx="128">
                  <c:v>2143</c:v>
                </c:pt>
                <c:pt idx="129">
                  <c:v>2144</c:v>
                </c:pt>
                <c:pt idx="130">
                  <c:v>2145</c:v>
                </c:pt>
                <c:pt idx="131">
                  <c:v>2146</c:v>
                </c:pt>
                <c:pt idx="132">
                  <c:v>2147</c:v>
                </c:pt>
                <c:pt idx="133">
                  <c:v>2148</c:v>
                </c:pt>
                <c:pt idx="134">
                  <c:v>2149</c:v>
                </c:pt>
                <c:pt idx="135">
                  <c:v>2150</c:v>
                </c:pt>
                <c:pt idx="136">
                  <c:v>2151</c:v>
                </c:pt>
                <c:pt idx="137">
                  <c:v>2152</c:v>
                </c:pt>
                <c:pt idx="138">
                  <c:v>2153</c:v>
                </c:pt>
                <c:pt idx="139">
                  <c:v>2154</c:v>
                </c:pt>
                <c:pt idx="140">
                  <c:v>2155</c:v>
                </c:pt>
                <c:pt idx="141">
                  <c:v>2156</c:v>
                </c:pt>
                <c:pt idx="142">
                  <c:v>2157</c:v>
                </c:pt>
                <c:pt idx="143">
                  <c:v>2158</c:v>
                </c:pt>
                <c:pt idx="144">
                  <c:v>2159</c:v>
                </c:pt>
                <c:pt idx="145">
                  <c:v>2160</c:v>
                </c:pt>
                <c:pt idx="146">
                  <c:v>2161</c:v>
                </c:pt>
                <c:pt idx="147">
                  <c:v>2162</c:v>
                </c:pt>
                <c:pt idx="148">
                  <c:v>2163</c:v>
                </c:pt>
                <c:pt idx="149">
                  <c:v>2164</c:v>
                </c:pt>
                <c:pt idx="150">
                  <c:v>2165</c:v>
                </c:pt>
                <c:pt idx="151">
                  <c:v>2166</c:v>
                </c:pt>
                <c:pt idx="152">
                  <c:v>2167</c:v>
                </c:pt>
                <c:pt idx="153">
                  <c:v>2168</c:v>
                </c:pt>
                <c:pt idx="154">
                  <c:v>2169</c:v>
                </c:pt>
                <c:pt idx="155">
                  <c:v>2170</c:v>
                </c:pt>
                <c:pt idx="156">
                  <c:v>2171</c:v>
                </c:pt>
                <c:pt idx="157">
                  <c:v>2172</c:v>
                </c:pt>
                <c:pt idx="158">
                  <c:v>2173</c:v>
                </c:pt>
                <c:pt idx="159">
                  <c:v>2174</c:v>
                </c:pt>
                <c:pt idx="160">
                  <c:v>2175</c:v>
                </c:pt>
                <c:pt idx="161">
                  <c:v>2176</c:v>
                </c:pt>
                <c:pt idx="162">
                  <c:v>2177</c:v>
                </c:pt>
                <c:pt idx="163">
                  <c:v>2178</c:v>
                </c:pt>
                <c:pt idx="164">
                  <c:v>2179</c:v>
                </c:pt>
                <c:pt idx="165">
                  <c:v>2180</c:v>
                </c:pt>
                <c:pt idx="166">
                  <c:v>2181</c:v>
                </c:pt>
                <c:pt idx="167">
                  <c:v>2182</c:v>
                </c:pt>
                <c:pt idx="168">
                  <c:v>2183</c:v>
                </c:pt>
                <c:pt idx="169">
                  <c:v>2184</c:v>
                </c:pt>
                <c:pt idx="170">
                  <c:v>2185</c:v>
                </c:pt>
                <c:pt idx="171">
                  <c:v>2186</c:v>
                </c:pt>
                <c:pt idx="172">
                  <c:v>2187</c:v>
                </c:pt>
                <c:pt idx="173">
                  <c:v>2188</c:v>
                </c:pt>
                <c:pt idx="174">
                  <c:v>2189</c:v>
                </c:pt>
                <c:pt idx="175">
                  <c:v>2190</c:v>
                </c:pt>
                <c:pt idx="176">
                  <c:v>2191</c:v>
                </c:pt>
                <c:pt idx="177">
                  <c:v>2192</c:v>
                </c:pt>
                <c:pt idx="178">
                  <c:v>2193</c:v>
                </c:pt>
                <c:pt idx="179">
                  <c:v>2194</c:v>
                </c:pt>
                <c:pt idx="180">
                  <c:v>2195</c:v>
                </c:pt>
                <c:pt idx="181">
                  <c:v>2196</c:v>
                </c:pt>
                <c:pt idx="182">
                  <c:v>2197</c:v>
                </c:pt>
                <c:pt idx="183">
                  <c:v>2198</c:v>
                </c:pt>
                <c:pt idx="184">
                  <c:v>2199</c:v>
                </c:pt>
                <c:pt idx="185">
                  <c:v>2200</c:v>
                </c:pt>
                <c:pt idx="186">
                  <c:v>2201</c:v>
                </c:pt>
                <c:pt idx="187">
                  <c:v>2202</c:v>
                </c:pt>
                <c:pt idx="188">
                  <c:v>2203</c:v>
                </c:pt>
                <c:pt idx="189">
                  <c:v>2204</c:v>
                </c:pt>
                <c:pt idx="190">
                  <c:v>2205</c:v>
                </c:pt>
                <c:pt idx="191">
                  <c:v>2206</c:v>
                </c:pt>
                <c:pt idx="192">
                  <c:v>2207</c:v>
                </c:pt>
                <c:pt idx="193">
                  <c:v>2208</c:v>
                </c:pt>
                <c:pt idx="194">
                  <c:v>2209</c:v>
                </c:pt>
                <c:pt idx="195">
                  <c:v>2210</c:v>
                </c:pt>
                <c:pt idx="196">
                  <c:v>2211</c:v>
                </c:pt>
                <c:pt idx="197">
                  <c:v>2212</c:v>
                </c:pt>
                <c:pt idx="198">
                  <c:v>2213</c:v>
                </c:pt>
                <c:pt idx="199">
                  <c:v>2214</c:v>
                </c:pt>
                <c:pt idx="200">
                  <c:v>2215</c:v>
                </c:pt>
                <c:pt idx="201">
                  <c:v>2216</c:v>
                </c:pt>
                <c:pt idx="202">
                  <c:v>2217</c:v>
                </c:pt>
                <c:pt idx="203">
                  <c:v>2218</c:v>
                </c:pt>
                <c:pt idx="204">
                  <c:v>2219</c:v>
                </c:pt>
                <c:pt idx="205">
                  <c:v>2220</c:v>
                </c:pt>
                <c:pt idx="206">
                  <c:v>2221</c:v>
                </c:pt>
                <c:pt idx="207">
                  <c:v>2222</c:v>
                </c:pt>
                <c:pt idx="208">
                  <c:v>2223</c:v>
                </c:pt>
                <c:pt idx="209">
                  <c:v>2224</c:v>
                </c:pt>
                <c:pt idx="210">
                  <c:v>2225</c:v>
                </c:pt>
                <c:pt idx="211">
                  <c:v>2226</c:v>
                </c:pt>
                <c:pt idx="212">
                  <c:v>2227</c:v>
                </c:pt>
                <c:pt idx="213">
                  <c:v>2228</c:v>
                </c:pt>
                <c:pt idx="214">
                  <c:v>2229</c:v>
                </c:pt>
                <c:pt idx="215">
                  <c:v>2230</c:v>
                </c:pt>
                <c:pt idx="216">
                  <c:v>2231</c:v>
                </c:pt>
                <c:pt idx="217">
                  <c:v>2232</c:v>
                </c:pt>
                <c:pt idx="218">
                  <c:v>2233</c:v>
                </c:pt>
                <c:pt idx="219">
                  <c:v>2234</c:v>
                </c:pt>
                <c:pt idx="220">
                  <c:v>2235</c:v>
                </c:pt>
                <c:pt idx="221">
                  <c:v>2236</c:v>
                </c:pt>
                <c:pt idx="222">
                  <c:v>2237</c:v>
                </c:pt>
                <c:pt idx="223">
                  <c:v>2238</c:v>
                </c:pt>
                <c:pt idx="224">
                  <c:v>2239</c:v>
                </c:pt>
                <c:pt idx="225">
                  <c:v>2240</c:v>
                </c:pt>
                <c:pt idx="226">
                  <c:v>2241</c:v>
                </c:pt>
                <c:pt idx="227">
                  <c:v>2242</c:v>
                </c:pt>
                <c:pt idx="228">
                  <c:v>2243</c:v>
                </c:pt>
                <c:pt idx="229">
                  <c:v>2244</c:v>
                </c:pt>
                <c:pt idx="230">
                  <c:v>2245</c:v>
                </c:pt>
                <c:pt idx="231">
                  <c:v>2246</c:v>
                </c:pt>
                <c:pt idx="232">
                  <c:v>2247</c:v>
                </c:pt>
                <c:pt idx="233">
                  <c:v>2248</c:v>
                </c:pt>
                <c:pt idx="234">
                  <c:v>2249</c:v>
                </c:pt>
                <c:pt idx="235">
                  <c:v>2250</c:v>
                </c:pt>
                <c:pt idx="236">
                  <c:v>2251</c:v>
                </c:pt>
                <c:pt idx="237">
                  <c:v>2252</c:v>
                </c:pt>
                <c:pt idx="238">
                  <c:v>2253</c:v>
                </c:pt>
                <c:pt idx="239">
                  <c:v>2254</c:v>
                </c:pt>
                <c:pt idx="240">
                  <c:v>2255</c:v>
                </c:pt>
                <c:pt idx="241">
                  <c:v>2256</c:v>
                </c:pt>
                <c:pt idx="242">
                  <c:v>2257</c:v>
                </c:pt>
                <c:pt idx="243">
                  <c:v>2258</c:v>
                </c:pt>
                <c:pt idx="244">
                  <c:v>2259</c:v>
                </c:pt>
                <c:pt idx="245">
                  <c:v>2260</c:v>
                </c:pt>
                <c:pt idx="246">
                  <c:v>2261</c:v>
                </c:pt>
                <c:pt idx="247">
                  <c:v>2262</c:v>
                </c:pt>
                <c:pt idx="248">
                  <c:v>2263</c:v>
                </c:pt>
                <c:pt idx="249">
                  <c:v>2264</c:v>
                </c:pt>
                <c:pt idx="250">
                  <c:v>2265</c:v>
                </c:pt>
                <c:pt idx="251">
                  <c:v>2266</c:v>
                </c:pt>
                <c:pt idx="252">
                  <c:v>2267</c:v>
                </c:pt>
                <c:pt idx="253">
                  <c:v>2268</c:v>
                </c:pt>
                <c:pt idx="254">
                  <c:v>2269</c:v>
                </c:pt>
                <c:pt idx="255">
                  <c:v>2270</c:v>
                </c:pt>
                <c:pt idx="256">
                  <c:v>2271</c:v>
                </c:pt>
                <c:pt idx="257">
                  <c:v>2272</c:v>
                </c:pt>
                <c:pt idx="258">
                  <c:v>2273</c:v>
                </c:pt>
                <c:pt idx="259">
                  <c:v>2274</c:v>
                </c:pt>
                <c:pt idx="260">
                  <c:v>2275</c:v>
                </c:pt>
                <c:pt idx="261">
                  <c:v>2276</c:v>
                </c:pt>
                <c:pt idx="262">
                  <c:v>2277</c:v>
                </c:pt>
                <c:pt idx="263">
                  <c:v>2278</c:v>
                </c:pt>
                <c:pt idx="264">
                  <c:v>2279</c:v>
                </c:pt>
                <c:pt idx="265">
                  <c:v>2280</c:v>
                </c:pt>
                <c:pt idx="266">
                  <c:v>2281</c:v>
                </c:pt>
                <c:pt idx="267">
                  <c:v>2282</c:v>
                </c:pt>
                <c:pt idx="268">
                  <c:v>2283</c:v>
                </c:pt>
                <c:pt idx="269">
                  <c:v>2284</c:v>
                </c:pt>
                <c:pt idx="270">
                  <c:v>2285</c:v>
                </c:pt>
                <c:pt idx="271">
                  <c:v>2286</c:v>
                </c:pt>
                <c:pt idx="272">
                  <c:v>2287</c:v>
                </c:pt>
                <c:pt idx="273">
                  <c:v>2288</c:v>
                </c:pt>
                <c:pt idx="274">
                  <c:v>2289</c:v>
                </c:pt>
                <c:pt idx="275">
                  <c:v>2290</c:v>
                </c:pt>
                <c:pt idx="276">
                  <c:v>2291</c:v>
                </c:pt>
                <c:pt idx="277">
                  <c:v>2292</c:v>
                </c:pt>
                <c:pt idx="278">
                  <c:v>2293</c:v>
                </c:pt>
                <c:pt idx="279">
                  <c:v>2294</c:v>
                </c:pt>
                <c:pt idx="280">
                  <c:v>2295</c:v>
                </c:pt>
                <c:pt idx="281">
                  <c:v>2296</c:v>
                </c:pt>
                <c:pt idx="282">
                  <c:v>2297</c:v>
                </c:pt>
                <c:pt idx="283">
                  <c:v>2298</c:v>
                </c:pt>
                <c:pt idx="284">
                  <c:v>2299</c:v>
                </c:pt>
                <c:pt idx="285">
                  <c:v>2300</c:v>
                </c:pt>
              </c:numCache>
            </c:numRef>
          </c:xVal>
          <c:yVal>
            <c:numRef>
              <c:f>'fig2'!$AE$6:$AE$291</c:f>
              <c:numCache>
                <c:formatCode>General</c:formatCode>
                <c:ptCount val="286"/>
                <c:pt idx="0">
                  <c:v>0</c:v>
                </c:pt>
                <c:pt idx="1">
                  <c:v>1.7482512738426501E-4</c:v>
                </c:pt>
                <c:pt idx="2" formatCode="0.00E+00">
                  <c:v>1.77399649737123E-4</c:v>
                </c:pt>
                <c:pt idx="3" formatCode="0.00E+00">
                  <c:v>1.7960933957701701E-4</c:v>
                </c:pt>
                <c:pt idx="4" formatCode="0.00E+00">
                  <c:v>1.8176649673516801E-4</c:v>
                </c:pt>
                <c:pt idx="5" formatCode="0.00E+00">
                  <c:v>1.83885648684997E-4</c:v>
                </c:pt>
                <c:pt idx="6" formatCode="0.00E+00">
                  <c:v>1.8524613780744801E-4</c:v>
                </c:pt>
                <c:pt idx="7" formatCode="0.00E+00">
                  <c:v>1.8658748017169499E-4</c:v>
                </c:pt>
                <c:pt idx="8" formatCode="0.00E+00">
                  <c:v>1.87917201076698E-4</c:v>
                </c:pt>
                <c:pt idx="9" formatCode="0.00E+00">
                  <c:v>1.8924110640039201E-4</c:v>
                </c:pt>
                <c:pt idx="10" formatCode="0.00E+00">
                  <c:v>1.9056345280402299E-4</c:v>
                </c:pt>
                <c:pt idx="11" formatCode="0.00E+00">
                  <c:v>1.9188703239304001E-4</c:v>
                </c:pt>
                <c:pt idx="12" formatCode="0.00E+00">
                  <c:v>3.9201950320003602E-4</c:v>
                </c:pt>
                <c:pt idx="13" formatCode="0.00E+00">
                  <c:v>6.1138497411704796E-4</c:v>
                </c:pt>
                <c:pt idx="14" formatCode="0.00E+00">
                  <c:v>8.9165064585181302E-4</c:v>
                </c:pt>
                <c:pt idx="15" formatCode="0.00E+00">
                  <c:v>1.2245857660748E-3</c:v>
                </c:pt>
                <c:pt idx="16" formatCode="0.00E+00">
                  <c:v>1.57109807119035E-3</c:v>
                </c:pt>
                <c:pt idx="17" formatCode="0.00E+00">
                  <c:v>1.9451252651362101E-3</c:v>
                </c:pt>
                <c:pt idx="18" formatCode="0.00E+00">
                  <c:v>2.3494956935450201E-3</c:v>
                </c:pt>
                <c:pt idx="19" formatCode="0.00E+00">
                  <c:v>2.73834610976073E-3</c:v>
                </c:pt>
                <c:pt idx="20" formatCode="0.00E+00">
                  <c:v>3.14255218510987E-3</c:v>
                </c:pt>
                <c:pt idx="21" formatCode="0.00E+00">
                  <c:v>3.54502894441798E-3</c:v>
                </c:pt>
                <c:pt idx="22" formatCode="0.00E+00">
                  <c:v>3.9405291368533202E-3</c:v>
                </c:pt>
                <c:pt idx="23" formatCode="0.00E+00">
                  <c:v>4.3246952793915003E-3</c:v>
                </c:pt>
                <c:pt idx="24" formatCode="0.00E+00">
                  <c:v>4.7073143568606198E-3</c:v>
                </c:pt>
                <c:pt idx="25" formatCode="0.00E+00">
                  <c:v>5.0582559440144502E-3</c:v>
                </c:pt>
                <c:pt idx="26" formatCode="0.00E+00">
                  <c:v>5.4035065019601104E-3</c:v>
                </c:pt>
                <c:pt idx="27" formatCode="0.00E+00">
                  <c:v>5.7272488912811503E-3</c:v>
                </c:pt>
                <c:pt idx="28" formatCode="0.00E+00">
                  <c:v>6.0286734728372702E-3</c:v>
                </c:pt>
                <c:pt idx="29" formatCode="0.00E+00">
                  <c:v>6.3075224710645496E-3</c:v>
                </c:pt>
                <c:pt idx="30" formatCode="0.00E+00">
                  <c:v>6.5639347594752097E-3</c:v>
                </c:pt>
                <c:pt idx="31" formatCode="0.00E+00">
                  <c:v>6.7983635551948102E-3</c:v>
                </c:pt>
                <c:pt idx="32" formatCode="0.00E+00">
                  <c:v>7.0115044021929101E-3</c:v>
                </c:pt>
                <c:pt idx="33" formatCode="0.00E+00">
                  <c:v>7.2186027852846604E-3</c:v>
                </c:pt>
                <c:pt idx="34" formatCode="0.00E+00">
                  <c:v>7.4052905552406201E-3</c:v>
                </c:pt>
                <c:pt idx="35" formatCode="0.00E+00">
                  <c:v>7.5583378338724E-3</c:v>
                </c:pt>
                <c:pt idx="36" formatCode="0.00E+00">
                  <c:v>7.7086310818538003E-3</c:v>
                </c:pt>
                <c:pt idx="37" formatCode="0.00E+00">
                  <c:v>7.8420886421385304E-3</c:v>
                </c:pt>
                <c:pt idx="38" formatCode="0.00E+00">
                  <c:v>7.9598599867812293E-3</c:v>
                </c:pt>
                <c:pt idx="39" formatCode="0.00E+00">
                  <c:v>8.0631637669452295E-3</c:v>
                </c:pt>
                <c:pt idx="40" formatCode="0.00E+00">
                  <c:v>8.1672935873172998E-3</c:v>
                </c:pt>
                <c:pt idx="41" formatCode="0.00E+00">
                  <c:v>8.2442183435696304E-3</c:v>
                </c:pt>
                <c:pt idx="42" formatCode="0.00E+00">
                  <c:v>8.3240564876179094E-3</c:v>
                </c:pt>
                <c:pt idx="43" formatCode="0.00E+00">
                  <c:v>8.3789844516185593E-3</c:v>
                </c:pt>
                <c:pt idx="44" formatCode="0.00E+00">
                  <c:v>8.4387510940818703E-3</c:v>
                </c:pt>
                <c:pt idx="45" formatCode="0.00E+00">
                  <c:v>8.4894869016684995E-3</c:v>
                </c:pt>
                <c:pt idx="46" formatCode="0.00E+00">
                  <c:v>8.5319925029934008E-3</c:v>
                </c:pt>
                <c:pt idx="47" formatCode="0.00E+00">
                  <c:v>8.56710530054643E-3</c:v>
                </c:pt>
                <c:pt idx="48" formatCode="0.00E+00">
                  <c:v>8.5955951528013993E-3</c:v>
                </c:pt>
                <c:pt idx="49" formatCode="0.00E+00">
                  <c:v>8.6181673844409595E-3</c:v>
                </c:pt>
                <c:pt idx="50" formatCode="0.00E+00">
                  <c:v>8.6354666580180806E-3</c:v>
                </c:pt>
                <c:pt idx="51" formatCode="0.00E+00">
                  <c:v>8.6480808448549992E-3</c:v>
                </c:pt>
                <c:pt idx="52" formatCode="0.00E+00">
                  <c:v>8.6700979020099805E-3</c:v>
                </c:pt>
                <c:pt idx="53" formatCode="0.00E+00">
                  <c:v>8.6740905355284208E-3</c:v>
                </c:pt>
                <c:pt idx="54" formatCode="0.00E+00">
                  <c:v>8.6883160818345892E-3</c:v>
                </c:pt>
                <c:pt idx="55" formatCode="0.00E+00">
                  <c:v>8.6855100256690299E-3</c:v>
                </c:pt>
                <c:pt idx="56" formatCode="0.00E+00">
                  <c:v>8.6936999875191299E-3</c:v>
                </c:pt>
                <c:pt idx="57" formatCode="0.00E+00">
                  <c:v>8.8536480949232693E-3</c:v>
                </c:pt>
                <c:pt idx="58" formatCode="0.00E+00">
                  <c:v>8.68926656040463E-3</c:v>
                </c:pt>
                <c:pt idx="59" formatCode="0.00E+00">
                  <c:v>8.85994529073586E-3</c:v>
                </c:pt>
                <c:pt idx="60" formatCode="0.00E+00">
                  <c:v>8.6899931027027404E-3</c:v>
                </c:pt>
                <c:pt idx="61" formatCode="0.00E+00">
                  <c:v>8.7016687590024105E-3</c:v>
                </c:pt>
                <c:pt idx="62">
                  <c:v>8.8568112517150108E-3</c:v>
                </c:pt>
                <c:pt idx="63">
                  <c:v>8.6955622614681705E-3</c:v>
                </c:pt>
                <c:pt idx="64">
                  <c:v>8.8622685548775896E-3</c:v>
                </c:pt>
                <c:pt idx="65">
                  <c:v>8.6817386102461206E-3</c:v>
                </c:pt>
                <c:pt idx="66">
                  <c:v>8.68841247826347E-3</c:v>
                </c:pt>
                <c:pt idx="67">
                  <c:v>8.8552454817160901E-3</c:v>
                </c:pt>
                <c:pt idx="68">
                  <c:v>8.8551314945276398E-3</c:v>
                </c:pt>
                <c:pt idx="69">
                  <c:v>8.8666369354163596E-3</c:v>
                </c:pt>
                <c:pt idx="70">
                  <c:v>8.8765883511317204E-3</c:v>
                </c:pt>
                <c:pt idx="71">
                  <c:v>8.8712424613698604E-3</c:v>
                </c:pt>
                <c:pt idx="72">
                  <c:v>8.8791812982988508E-3</c:v>
                </c:pt>
                <c:pt idx="73">
                  <c:v>8.8867103716803592E-3</c:v>
                </c:pt>
                <c:pt idx="74">
                  <c:v>8.92237515531011E-3</c:v>
                </c:pt>
                <c:pt idx="75">
                  <c:v>8.9824171914273405E-3</c:v>
                </c:pt>
                <c:pt idx="76">
                  <c:v>9.0633446864381694E-3</c:v>
                </c:pt>
                <c:pt idx="77">
                  <c:v>9.1621060779093697E-3</c:v>
                </c:pt>
                <c:pt idx="78">
                  <c:v>9.2760129685386696E-3</c:v>
                </c:pt>
                <c:pt idx="79">
                  <c:v>9.41957156097184E-3</c:v>
                </c:pt>
                <c:pt idx="80">
                  <c:v>9.5553738040456606E-3</c:v>
                </c:pt>
                <c:pt idx="81">
                  <c:v>9.7176460886741808E-3</c:v>
                </c:pt>
                <c:pt idx="82">
                  <c:v>9.8858777030908004E-3</c:v>
                </c:pt>
                <c:pt idx="83">
                  <c:v>1.0039952162816E-2</c:v>
                </c:pt>
                <c:pt idx="84">
                  <c:v>1.02172225223893E-2</c:v>
                </c:pt>
                <c:pt idx="85">
                  <c:v>1.0396304688198601E-2</c:v>
                </c:pt>
                <c:pt idx="86">
                  <c:v>1.05759440822124E-2</c:v>
                </c:pt>
                <c:pt idx="87">
                  <c:v>1.0774996394559399E-2</c:v>
                </c:pt>
                <c:pt idx="88">
                  <c:v>1.0951154469577199E-2</c:v>
                </c:pt>
                <c:pt idx="89">
                  <c:v>1.11456291254178E-2</c:v>
                </c:pt>
                <c:pt idx="90">
                  <c:v>1.13153164628401E-2</c:v>
                </c:pt>
                <c:pt idx="91">
                  <c:v>1.1502646029877E-2</c:v>
                </c:pt>
                <c:pt idx="92">
                  <c:v>1.1684706892234401E-2</c:v>
                </c:pt>
                <c:pt idx="93">
                  <c:v>1.1860929515934201E-2</c:v>
                </c:pt>
                <c:pt idx="94">
                  <c:v>1.20310277552944E-2</c:v>
                </c:pt>
                <c:pt idx="95">
                  <c:v>1.21947604743933E-2</c:v>
                </c:pt>
                <c:pt idx="96">
                  <c:v>1.2351927742315799E-2</c:v>
                </c:pt>
                <c:pt idx="97">
                  <c:v>1.2761618775422199E-2</c:v>
                </c:pt>
                <c:pt idx="98">
                  <c:v>1.2671366421191399E-2</c:v>
                </c:pt>
                <c:pt idx="99">
                  <c:v>1.2825732111140801E-2</c:v>
                </c:pt>
                <c:pt idx="100">
                  <c:v>1.32250526427443E-2</c:v>
                </c:pt>
                <c:pt idx="101">
                  <c:v>1.33745326540836E-2</c:v>
                </c:pt>
                <c:pt idx="102">
                  <c:v>1.3512511271682501E-2</c:v>
                </c:pt>
                <c:pt idx="103">
                  <c:v>1.36421144967439E-2</c:v>
                </c:pt>
                <c:pt idx="104">
                  <c:v>1.3787066123731101E-2</c:v>
                </c:pt>
                <c:pt idx="105">
                  <c:v>1.3898506100129099E-2</c:v>
                </c:pt>
                <c:pt idx="106">
                  <c:v>1.40257702962652E-2</c:v>
                </c:pt>
                <c:pt idx="107">
                  <c:v>1.41437208142939E-2</c:v>
                </c:pt>
                <c:pt idx="108">
                  <c:v>1.4252495077035399E-2</c:v>
                </c:pt>
                <c:pt idx="109">
                  <c:v>1.43288430087153E-2</c:v>
                </c:pt>
                <c:pt idx="110">
                  <c:v>1.4422635847859499E-2</c:v>
                </c:pt>
                <c:pt idx="111">
                  <c:v>1.45085747476364E-2</c:v>
                </c:pt>
                <c:pt idx="112">
                  <c:v>1.4586744401944501E-2</c:v>
                </c:pt>
                <c:pt idx="113">
                  <c:v>1.4681259394966501E-2</c:v>
                </c:pt>
                <c:pt idx="114">
                  <c:v>1.47430193548823E-2</c:v>
                </c:pt>
                <c:pt idx="115">
                  <c:v>1.47980893936656E-2</c:v>
                </c:pt>
                <c:pt idx="116">
                  <c:v>1.4870810998678E-2</c:v>
                </c:pt>
                <c:pt idx="117">
                  <c:v>1.4912117644929499E-2</c:v>
                </c:pt>
                <c:pt idx="118">
                  <c:v>1.49715517834148E-2</c:v>
                </c:pt>
                <c:pt idx="119">
                  <c:v>1.5000461965413801E-2</c:v>
                </c:pt>
                <c:pt idx="120">
                  <c:v>1.53595581038324E-2</c:v>
                </c:pt>
                <c:pt idx="121">
                  <c:v>1.50747178032459E-2</c:v>
                </c:pt>
                <c:pt idx="122">
                  <c:v>1.5421291748863799E-2</c:v>
                </c:pt>
                <c:pt idx="123">
                  <c:v>1.51194815626426E-2</c:v>
                </c:pt>
                <c:pt idx="124">
                  <c:v>1.54585987007164E-2</c:v>
                </c:pt>
                <c:pt idx="125">
                  <c:v>1.54853780248125E-2</c:v>
                </c:pt>
                <c:pt idx="126">
                  <c:v>1.55034841395037E-2</c:v>
                </c:pt>
                <c:pt idx="127">
                  <c:v>1.55415986916334E-2</c:v>
                </c:pt>
                <c:pt idx="128">
                  <c:v>1.55498978158268E-2</c:v>
                </c:pt>
                <c:pt idx="129">
                  <c:v>1.55546408961215E-2</c:v>
                </c:pt>
                <c:pt idx="130">
                  <c:v>1.5580341181431499E-2</c:v>
                </c:pt>
                <c:pt idx="131">
                  <c:v>1.55773580336948E-2</c:v>
                </c:pt>
                <c:pt idx="132">
                  <c:v>1.5595519157909901E-2</c:v>
                </c:pt>
                <c:pt idx="133">
                  <c:v>1.5585722885702801E-2</c:v>
                </c:pt>
                <c:pt idx="134">
                  <c:v>1.5597522357060901E-2</c:v>
                </c:pt>
                <c:pt idx="135">
                  <c:v>1.5582000618780401E-2</c:v>
                </c:pt>
                <c:pt idx="136">
                  <c:v>1.5588439082429399E-2</c:v>
                </c:pt>
                <c:pt idx="137">
                  <c:v>1.5591659041261301E-2</c:v>
                </c:pt>
                <c:pt idx="138">
                  <c:v>1.5568148516030601E-2</c:v>
                </c:pt>
                <c:pt idx="139">
                  <c:v>1.5567121637609999E-2</c:v>
                </c:pt>
                <c:pt idx="140">
                  <c:v>1.55635409652047E-2</c:v>
                </c:pt>
                <c:pt idx="141">
                  <c:v>1.5534010452849E-2</c:v>
                </c:pt>
                <c:pt idx="142">
                  <c:v>1.55273334065772E-2</c:v>
                </c:pt>
                <c:pt idx="143">
                  <c:v>1.55102676305595E-2</c:v>
                </c:pt>
                <c:pt idx="144">
                  <c:v>1.54838260878535E-2</c:v>
                </c:pt>
                <c:pt idx="145">
                  <c:v>1.5449411957173999E-2</c:v>
                </c:pt>
                <c:pt idx="146">
                  <c:v>1.53860411669494E-2</c:v>
                </c:pt>
                <c:pt idx="147">
                  <c:v>1.53412574004282E-2</c:v>
                </c:pt>
                <c:pt idx="148">
                  <c:v>1.5292175713626101E-2</c:v>
                </c:pt>
                <c:pt idx="149">
                  <c:v>1.52394389483838E-2</c:v>
                </c:pt>
                <c:pt idx="150">
                  <c:v>1.5183910871961E-2</c:v>
                </c:pt>
                <c:pt idx="151">
                  <c:v>1.51263493758247E-2</c:v>
                </c:pt>
                <c:pt idx="152">
                  <c:v>1.44721452580338E-2</c:v>
                </c:pt>
                <c:pt idx="153">
                  <c:v>1.38503609037238E-2</c:v>
                </c:pt>
                <c:pt idx="154">
                  <c:v>1.33335872176716E-2</c:v>
                </c:pt>
                <c:pt idx="155">
                  <c:v>1.2542932070720899E-2</c:v>
                </c:pt>
                <c:pt idx="156">
                  <c:v>1.22040227555425E-2</c:v>
                </c:pt>
                <c:pt idx="157">
                  <c:v>1.1920353517423999E-2</c:v>
                </c:pt>
                <c:pt idx="158">
                  <c:v>1.1694517178225901E-2</c:v>
                </c:pt>
                <c:pt idx="159">
                  <c:v>1.14852865988984E-2</c:v>
                </c:pt>
                <c:pt idx="160">
                  <c:v>1.13229313473507E-2</c:v>
                </c:pt>
                <c:pt idx="161">
                  <c:v>1.1183743888000201E-2</c:v>
                </c:pt>
                <c:pt idx="162">
                  <c:v>1.10639541722189E-2</c:v>
                </c:pt>
                <c:pt idx="163">
                  <c:v>1.09437569303233E-2</c:v>
                </c:pt>
                <c:pt idx="164">
                  <c:v>1.0854159786486E-2</c:v>
                </c:pt>
                <c:pt idx="165">
                  <c:v>1.07750218702695E-2</c:v>
                </c:pt>
                <c:pt idx="166">
                  <c:v>1.0704730629564001E-2</c:v>
                </c:pt>
                <c:pt idx="167">
                  <c:v>1.06271950660911E-2</c:v>
                </c:pt>
                <c:pt idx="168">
                  <c:v>1.0573782984510499E-2</c:v>
                </c:pt>
                <c:pt idx="169">
                  <c:v>1.05258548489228E-2</c:v>
                </c:pt>
                <c:pt idx="170">
                  <c:v>1.04675963758079E-2</c:v>
                </c:pt>
                <c:pt idx="171">
                  <c:v>1.04308791456199E-2</c:v>
                </c:pt>
                <c:pt idx="172">
                  <c:v>1.03974057970844E-2</c:v>
                </c:pt>
                <c:pt idx="173">
                  <c:v>1.03517078540973E-2</c:v>
                </c:pt>
                <c:pt idx="174">
                  <c:v>1.03258737111184E-2</c:v>
                </c:pt>
                <c:pt idx="175">
                  <c:v>1.03018890638289E-2</c:v>
                </c:pt>
                <c:pt idx="176">
                  <c:v>1.02645527175215E-2</c:v>
                </c:pt>
                <c:pt idx="177" formatCode="0.00E+00">
                  <c:v>1.0245995032719101E-2</c:v>
                </c:pt>
                <c:pt idx="178" formatCode="0.00E+00">
                  <c:v>1.0228432237934499E-2</c:v>
                </c:pt>
                <c:pt idx="179" formatCode="0.00E+00">
                  <c:v>1.0196862953475E-2</c:v>
                </c:pt>
                <c:pt idx="180">
                  <c:v>1.01833616733741E-2</c:v>
                </c:pt>
                <c:pt idx="181">
                  <c:v>1.01555989262333E-2</c:v>
                </c:pt>
                <c:pt idx="182">
                  <c:v>1.0145442501396399E-2</c:v>
                </c:pt>
                <c:pt idx="183">
                  <c:v>1.0120706289650699E-2</c:v>
                </c:pt>
                <c:pt idx="184">
                  <c:v>1.01132204037068E-2</c:v>
                </c:pt>
                <c:pt idx="185">
                  <c:v>1.00909290509353E-2</c:v>
                </c:pt>
                <c:pt idx="186" formatCode="0.00E+00">
                  <c:v>1.00856099383047E-2</c:v>
                </c:pt>
                <c:pt idx="187" formatCode="0.00E+00">
                  <c:v>1.0065324072538399E-2</c:v>
                </c:pt>
                <c:pt idx="188">
                  <c:v>1.00617885845055E-2</c:v>
                </c:pt>
                <c:pt idx="189">
                  <c:v>1.00431696021806E-2</c:v>
                </c:pt>
                <c:pt idx="190">
                  <c:v>1.0041119843902199E-2</c:v>
                </c:pt>
                <c:pt idx="191">
                  <c:v>1.0023900741521201E-2</c:v>
                </c:pt>
                <c:pt idx="192">
                  <c:v>1.00230994676173E-2</c:v>
                </c:pt>
                <c:pt idx="193">
                  <c:v>1.00070647059405E-2</c:v>
                </c:pt>
                <c:pt idx="194">
                  <c:v>1.00073185068129E-2</c:v>
                </c:pt>
                <c:pt idx="195">
                  <c:v>9.9922903457144805E-3</c:v>
                </c:pt>
                <c:pt idx="196">
                  <c:v>9.9934383567210003E-3</c:v>
                </c:pt>
                <c:pt idx="197">
                  <c:v>9.9792677192360804E-3</c:v>
                </c:pt>
                <c:pt idx="198">
                  <c:v>9.9811741450795792E-3</c:v>
                </c:pt>
                <c:pt idx="199">
                  <c:v>9.9677345633936692E-3</c:v>
                </c:pt>
                <c:pt idx="200">
                  <c:v>9.9702837554949304E-3</c:v>
                </c:pt>
                <c:pt idx="201">
                  <c:v>9.9574673423888406E-3</c:v>
                </c:pt>
                <c:pt idx="202">
                  <c:v>9.9605605180991992E-3</c:v>
                </c:pt>
                <c:pt idx="203">
                  <c:v>9.9482752131080307E-3</c:v>
                </c:pt>
                <c:pt idx="204">
                  <c:v>9.9518281789211793E-3</c:v>
                </c:pt>
                <c:pt idx="205">
                  <c:v>9.9399957540988598E-3</c:v>
                </c:pt>
                <c:pt idx="206">
                  <c:v>9.9439372040241707E-3</c:v>
                </c:pt>
                <c:pt idx="207">
                  <c:v>9.9324916920371098E-3</c:v>
                </c:pt>
                <c:pt idx="208">
                  <c:v>9.9367618083032599E-3</c:v>
                </c:pt>
                <c:pt idx="209">
                  <c:v>9.9256481460724393E-3</c:v>
                </c:pt>
                <c:pt idx="210">
                  <c:v>9.9301973421039892E-3</c:v>
                </c:pt>
                <c:pt idx="211" formatCode="0.00E+00">
                  <c:v>9.9193701155004706E-3</c:v>
                </c:pt>
                <c:pt idx="212" formatCode="0.00E+00">
                  <c:v>9.9241578392515999E-3</c:v>
                </c:pt>
                <c:pt idx="213">
                  <c:v>9.9135800764615801E-3</c:v>
                </c:pt>
                <c:pt idx="214">
                  <c:v>9.9185736432892101E-3</c:v>
                </c:pt>
                <c:pt idx="215">
                  <c:v>9.9082156434377507E-3</c:v>
                </c:pt>
                <c:pt idx="216">
                  <c:v>9.9133890983642402E-3</c:v>
                </c:pt>
                <c:pt idx="217">
                  <c:v>9.9032273038678707E-3</c:v>
                </c:pt>
                <c:pt idx="218">
                  <c:v>9.9085603289448005E-3</c:v>
                </c:pt>
                <c:pt idx="219">
                  <c:v>9.8985762598987493E-3</c:v>
                </c:pt>
                <c:pt idx="220">
                  <c:v>9.9040531480718095E-3</c:v>
                </c:pt>
                <c:pt idx="221">
                  <c:v>9.8942324188428799E-3</c:v>
                </c:pt>
                <c:pt idx="222">
                  <c:v>9.8998411349135607E-3</c:v>
                </c:pt>
                <c:pt idx="223">
                  <c:v>9.8901725701623592E-3</c:v>
                </c:pt>
                <c:pt idx="224">
                  <c:v>9.8959039149451901E-3</c:v>
                </c:pt>
                <c:pt idx="225">
                  <c:v>9.8863787768857306E-3</c:v>
                </c:pt>
                <c:pt idx="226">
                  <c:v>9.8922256645029294E-3</c:v>
                </c:pt>
                <c:pt idx="227">
                  <c:v>9.8969199545905096E-3</c:v>
                </c:pt>
                <c:pt idx="228">
                  <c:v>9.8864355133913197E-3</c:v>
                </c:pt>
                <c:pt idx="229">
                  <c:v>9.8914397230300301E-3</c:v>
                </c:pt>
                <c:pt idx="230">
                  <c:v>9.8814052061508006E-3</c:v>
                </c:pt>
                <c:pt idx="231">
                  <c:v>9.8867952963674396E-3</c:v>
                </c:pt>
                <c:pt idx="232">
                  <c:v>9.8771248136989599E-3</c:v>
                </c:pt>
                <c:pt idx="233">
                  <c:v>9.8828240450561603E-3</c:v>
                </c:pt>
                <c:pt idx="234">
                  <c:v>9.8874581904942801E-3</c:v>
                </c:pt>
                <c:pt idx="235">
                  <c:v>9.8770612982265003E-3</c:v>
                </c:pt>
                <c:pt idx="236">
                  <c:v>9.88212090798587E-3</c:v>
                </c:pt>
                <c:pt idx="237">
                  <c:v>9.8862371671908904E-3</c:v>
                </c:pt>
                <c:pt idx="238">
                  <c:v>9.8754618599885997E-3</c:v>
                </c:pt>
                <c:pt idx="239">
                  <c:v>9.88018697489388E-3</c:v>
                </c:pt>
                <c:pt idx="240">
                  <c:v>9.8701072579107704E-3</c:v>
                </c:pt>
                <c:pt idx="241">
                  <c:v>9.8754322923456407E-3</c:v>
                </c:pt>
                <c:pt idx="242">
                  <c:v>9.8798184712415808E-3</c:v>
                </c:pt>
                <c:pt idx="243">
                  <c:v>9.8693584281284701E-3</c:v>
                </c:pt>
                <c:pt idx="244">
                  <c:v>9.8743436020128708E-3</c:v>
                </c:pt>
                <c:pt idx="245">
                  <c:v>9.8784629287492799E-3</c:v>
                </c:pt>
                <c:pt idx="246">
                  <c:v>9.8678273619617601E-3</c:v>
                </c:pt>
                <c:pt idx="247">
                  <c:v>9.8726523284639097E-3</c:v>
                </c:pt>
                <c:pt idx="248">
                  <c:v>9.8766572617068806E-3</c:v>
                </c:pt>
                <c:pt idx="249">
                  <c:v>9.8798233951397502E-3</c:v>
                </c:pt>
                <c:pt idx="250">
                  <c:v>9.8684469075174704E-3</c:v>
                </c:pt>
                <c:pt idx="251">
                  <c:v>9.8726194685320508E-3</c:v>
                </c:pt>
                <c:pt idx="252">
                  <c:v>9.8760981140546197E-3</c:v>
                </c:pt>
                <c:pt idx="253">
                  <c:v>9.8788457866335905E-3</c:v>
                </c:pt>
                <c:pt idx="254">
                  <c:v>9.8671794088764694E-3</c:v>
                </c:pt>
                <c:pt idx="255">
                  <c:v>9.8710914216554001E-3</c:v>
                </c:pt>
                <c:pt idx="256">
                  <c:v>9.8743765596936098E-3</c:v>
                </c:pt>
                <c:pt idx="257">
                  <c:v>9.8769874941353197E-3</c:v>
                </c:pt>
                <c:pt idx="258">
                  <c:v>9.8652642598240203E-3</c:v>
                </c:pt>
                <c:pt idx="259">
                  <c:v>9.8691166855364408E-3</c:v>
                </c:pt>
                <c:pt idx="260">
                  <c:v>9.8723764353613706E-3</c:v>
                </c:pt>
                <c:pt idx="261">
                  <c:v>9.8749905203000098E-3</c:v>
                </c:pt>
                <c:pt idx="262">
                  <c:v>9.8755671747556006E-3</c:v>
                </c:pt>
                <c:pt idx="263">
                  <c:v>9.8745125735412408E-3</c:v>
                </c:pt>
                <c:pt idx="264">
                  <c:v>9.8585863879153499E-3</c:v>
                </c:pt>
                <c:pt idx="265">
                  <c:v>9.8575710060038995E-3</c:v>
                </c:pt>
                <c:pt idx="266">
                  <c:v>9.8557023753541497E-3</c:v>
                </c:pt>
                <c:pt idx="267">
                  <c:v>9.8530939055595599E-3</c:v>
                </c:pt>
                <c:pt idx="268">
                  <c:v>9.8499794288370596E-3</c:v>
                </c:pt>
                <c:pt idx="269">
                  <c:v>9.8465549732048002E-3</c:v>
                </c:pt>
                <c:pt idx="270">
                  <c:v>9.8429814775745708E-3</c:v>
                </c:pt>
                <c:pt idx="271">
                  <c:v>9.8393888339381105E-3</c:v>
                </c:pt>
                <c:pt idx="272">
                  <c:v>9.8358796331673402E-3</c:v>
                </c:pt>
                <c:pt idx="273">
                  <c:v>9.8325326199545302E-3</c:v>
                </c:pt>
                <c:pt idx="274">
                  <c:v>9.8294058750776798E-3</c:v>
                </c:pt>
                <c:pt idx="275">
                  <c:v>9.8265397397697494E-3</c:v>
                </c:pt>
                <c:pt idx="276">
                  <c:v>9.8239594941590003E-3</c:v>
                </c:pt>
                <c:pt idx="277">
                  <c:v>9.8216777997314608E-3</c:v>
                </c:pt>
                <c:pt idx="278">
                  <c:v>9.8196969145053995E-3</c:v>
                </c:pt>
                <c:pt idx="279">
                  <c:v>9.8180106890111505E-3</c:v>
                </c:pt>
                <c:pt idx="280">
                  <c:v>9.8166063511209104E-3</c:v>
                </c:pt>
                <c:pt idx="281">
                  <c:v>9.8154660881371193E-3</c:v>
                </c:pt>
                <c:pt idx="282">
                  <c:v>9.8145684351913995E-3</c:v>
                </c:pt>
                <c:pt idx="283">
                  <c:v>9.8138894798024002E-3</c:v>
                </c:pt>
                <c:pt idx="284">
                  <c:v>9.8134038932781806E-3</c:v>
                </c:pt>
                <c:pt idx="285">
                  <c:v>9.8130858004355798E-3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1AD-40D3-98B0-D89A6F34448E}"/>
            </c:ext>
          </c:extLst>
        </c:ser>
        <c:ser>
          <c:idx val="2"/>
          <c:order val="2"/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xVal>
            <c:numRef>
              <c:f>'fig2'!$B$6:$B$291</c:f>
              <c:numCache>
                <c:formatCode>General</c:formatCode>
                <c:ptCount val="28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  <c:pt idx="36">
                  <c:v>2051</c:v>
                </c:pt>
                <c:pt idx="37">
                  <c:v>2052</c:v>
                </c:pt>
                <c:pt idx="38">
                  <c:v>2053</c:v>
                </c:pt>
                <c:pt idx="39">
                  <c:v>2054</c:v>
                </c:pt>
                <c:pt idx="40">
                  <c:v>2055</c:v>
                </c:pt>
                <c:pt idx="41">
                  <c:v>2056</c:v>
                </c:pt>
                <c:pt idx="42">
                  <c:v>2057</c:v>
                </c:pt>
                <c:pt idx="43">
                  <c:v>2058</c:v>
                </c:pt>
                <c:pt idx="44">
                  <c:v>2059</c:v>
                </c:pt>
                <c:pt idx="45">
                  <c:v>2060</c:v>
                </c:pt>
                <c:pt idx="46">
                  <c:v>2061</c:v>
                </c:pt>
                <c:pt idx="47">
                  <c:v>2062</c:v>
                </c:pt>
                <c:pt idx="48">
                  <c:v>2063</c:v>
                </c:pt>
                <c:pt idx="49">
                  <c:v>2064</c:v>
                </c:pt>
                <c:pt idx="50">
                  <c:v>2065</c:v>
                </c:pt>
                <c:pt idx="51">
                  <c:v>2066</c:v>
                </c:pt>
                <c:pt idx="52">
                  <c:v>2067</c:v>
                </c:pt>
                <c:pt idx="53">
                  <c:v>2068</c:v>
                </c:pt>
                <c:pt idx="54">
                  <c:v>2069</c:v>
                </c:pt>
                <c:pt idx="55">
                  <c:v>2070</c:v>
                </c:pt>
                <c:pt idx="56">
                  <c:v>2071</c:v>
                </c:pt>
                <c:pt idx="57">
                  <c:v>2072</c:v>
                </c:pt>
                <c:pt idx="58">
                  <c:v>2073</c:v>
                </c:pt>
                <c:pt idx="59">
                  <c:v>2074</c:v>
                </c:pt>
                <c:pt idx="60">
                  <c:v>2075</c:v>
                </c:pt>
                <c:pt idx="61">
                  <c:v>2076</c:v>
                </c:pt>
                <c:pt idx="62">
                  <c:v>2077</c:v>
                </c:pt>
                <c:pt idx="63">
                  <c:v>2078</c:v>
                </c:pt>
                <c:pt idx="64">
                  <c:v>2079</c:v>
                </c:pt>
                <c:pt idx="65">
                  <c:v>2080</c:v>
                </c:pt>
                <c:pt idx="66">
                  <c:v>2081</c:v>
                </c:pt>
                <c:pt idx="67">
                  <c:v>2082</c:v>
                </c:pt>
                <c:pt idx="68">
                  <c:v>2083</c:v>
                </c:pt>
                <c:pt idx="69">
                  <c:v>2084</c:v>
                </c:pt>
                <c:pt idx="70">
                  <c:v>2085</c:v>
                </c:pt>
                <c:pt idx="71">
                  <c:v>2086</c:v>
                </c:pt>
                <c:pt idx="72">
                  <c:v>2087</c:v>
                </c:pt>
                <c:pt idx="73">
                  <c:v>2088</c:v>
                </c:pt>
                <c:pt idx="74">
                  <c:v>2089</c:v>
                </c:pt>
                <c:pt idx="75">
                  <c:v>2090</c:v>
                </c:pt>
                <c:pt idx="76">
                  <c:v>2091</c:v>
                </c:pt>
                <c:pt idx="77">
                  <c:v>2092</c:v>
                </c:pt>
                <c:pt idx="78">
                  <c:v>2093</c:v>
                </c:pt>
                <c:pt idx="79">
                  <c:v>2094</c:v>
                </c:pt>
                <c:pt idx="80">
                  <c:v>2095</c:v>
                </c:pt>
                <c:pt idx="81">
                  <c:v>2096</c:v>
                </c:pt>
                <c:pt idx="82">
                  <c:v>2097</c:v>
                </c:pt>
                <c:pt idx="83">
                  <c:v>2098</c:v>
                </c:pt>
                <c:pt idx="84">
                  <c:v>2099</c:v>
                </c:pt>
                <c:pt idx="85">
                  <c:v>2100</c:v>
                </c:pt>
                <c:pt idx="86">
                  <c:v>2101</c:v>
                </c:pt>
                <c:pt idx="87">
                  <c:v>2102</c:v>
                </c:pt>
                <c:pt idx="88">
                  <c:v>2103</c:v>
                </c:pt>
                <c:pt idx="89">
                  <c:v>2104</c:v>
                </c:pt>
                <c:pt idx="90">
                  <c:v>2105</c:v>
                </c:pt>
                <c:pt idx="91">
                  <c:v>2106</c:v>
                </c:pt>
                <c:pt idx="92">
                  <c:v>2107</c:v>
                </c:pt>
                <c:pt idx="93">
                  <c:v>2108</c:v>
                </c:pt>
                <c:pt idx="94">
                  <c:v>2109</c:v>
                </c:pt>
                <c:pt idx="95">
                  <c:v>2110</c:v>
                </c:pt>
                <c:pt idx="96">
                  <c:v>2111</c:v>
                </c:pt>
                <c:pt idx="97">
                  <c:v>2112</c:v>
                </c:pt>
                <c:pt idx="98">
                  <c:v>2113</c:v>
                </c:pt>
                <c:pt idx="99">
                  <c:v>2114</c:v>
                </c:pt>
                <c:pt idx="100">
                  <c:v>2115</c:v>
                </c:pt>
                <c:pt idx="101">
                  <c:v>2116</c:v>
                </c:pt>
                <c:pt idx="102">
                  <c:v>2117</c:v>
                </c:pt>
                <c:pt idx="103">
                  <c:v>2118</c:v>
                </c:pt>
                <c:pt idx="104">
                  <c:v>2119</c:v>
                </c:pt>
                <c:pt idx="105">
                  <c:v>2120</c:v>
                </c:pt>
                <c:pt idx="106">
                  <c:v>2121</c:v>
                </c:pt>
                <c:pt idx="107">
                  <c:v>2122</c:v>
                </c:pt>
                <c:pt idx="108">
                  <c:v>2123</c:v>
                </c:pt>
                <c:pt idx="109">
                  <c:v>2124</c:v>
                </c:pt>
                <c:pt idx="110">
                  <c:v>2125</c:v>
                </c:pt>
                <c:pt idx="111">
                  <c:v>2126</c:v>
                </c:pt>
                <c:pt idx="112">
                  <c:v>2127</c:v>
                </c:pt>
                <c:pt idx="113">
                  <c:v>2128</c:v>
                </c:pt>
                <c:pt idx="114">
                  <c:v>2129</c:v>
                </c:pt>
                <c:pt idx="115">
                  <c:v>2130</c:v>
                </c:pt>
                <c:pt idx="116">
                  <c:v>2131</c:v>
                </c:pt>
                <c:pt idx="117">
                  <c:v>2132</c:v>
                </c:pt>
                <c:pt idx="118">
                  <c:v>2133</c:v>
                </c:pt>
                <c:pt idx="119">
                  <c:v>2134</c:v>
                </c:pt>
                <c:pt idx="120">
                  <c:v>2135</c:v>
                </c:pt>
                <c:pt idx="121">
                  <c:v>2136</c:v>
                </c:pt>
                <c:pt idx="122">
                  <c:v>2137</c:v>
                </c:pt>
                <c:pt idx="123">
                  <c:v>2138</c:v>
                </c:pt>
                <c:pt idx="124">
                  <c:v>2139</c:v>
                </c:pt>
                <c:pt idx="125">
                  <c:v>2140</c:v>
                </c:pt>
                <c:pt idx="126">
                  <c:v>2141</c:v>
                </c:pt>
                <c:pt idx="127">
                  <c:v>2142</c:v>
                </c:pt>
                <c:pt idx="128">
                  <c:v>2143</c:v>
                </c:pt>
                <c:pt idx="129">
                  <c:v>2144</c:v>
                </c:pt>
                <c:pt idx="130">
                  <c:v>2145</c:v>
                </c:pt>
                <c:pt idx="131">
                  <c:v>2146</c:v>
                </c:pt>
                <c:pt idx="132">
                  <c:v>2147</c:v>
                </c:pt>
                <c:pt idx="133">
                  <c:v>2148</c:v>
                </c:pt>
                <c:pt idx="134">
                  <c:v>2149</c:v>
                </c:pt>
                <c:pt idx="135">
                  <c:v>2150</c:v>
                </c:pt>
                <c:pt idx="136">
                  <c:v>2151</c:v>
                </c:pt>
                <c:pt idx="137">
                  <c:v>2152</c:v>
                </c:pt>
                <c:pt idx="138">
                  <c:v>2153</c:v>
                </c:pt>
                <c:pt idx="139">
                  <c:v>2154</c:v>
                </c:pt>
                <c:pt idx="140">
                  <c:v>2155</c:v>
                </c:pt>
                <c:pt idx="141">
                  <c:v>2156</c:v>
                </c:pt>
                <c:pt idx="142">
                  <c:v>2157</c:v>
                </c:pt>
                <c:pt idx="143">
                  <c:v>2158</c:v>
                </c:pt>
                <c:pt idx="144">
                  <c:v>2159</c:v>
                </c:pt>
                <c:pt idx="145">
                  <c:v>2160</c:v>
                </c:pt>
                <c:pt idx="146">
                  <c:v>2161</c:v>
                </c:pt>
                <c:pt idx="147">
                  <c:v>2162</c:v>
                </c:pt>
                <c:pt idx="148">
                  <c:v>2163</c:v>
                </c:pt>
                <c:pt idx="149">
                  <c:v>2164</c:v>
                </c:pt>
                <c:pt idx="150">
                  <c:v>2165</c:v>
                </c:pt>
                <c:pt idx="151">
                  <c:v>2166</c:v>
                </c:pt>
                <c:pt idx="152">
                  <c:v>2167</c:v>
                </c:pt>
                <c:pt idx="153">
                  <c:v>2168</c:v>
                </c:pt>
                <c:pt idx="154">
                  <c:v>2169</c:v>
                </c:pt>
                <c:pt idx="155">
                  <c:v>2170</c:v>
                </c:pt>
                <c:pt idx="156">
                  <c:v>2171</c:v>
                </c:pt>
                <c:pt idx="157">
                  <c:v>2172</c:v>
                </c:pt>
                <c:pt idx="158">
                  <c:v>2173</c:v>
                </c:pt>
                <c:pt idx="159">
                  <c:v>2174</c:v>
                </c:pt>
                <c:pt idx="160">
                  <c:v>2175</c:v>
                </c:pt>
                <c:pt idx="161">
                  <c:v>2176</c:v>
                </c:pt>
                <c:pt idx="162">
                  <c:v>2177</c:v>
                </c:pt>
                <c:pt idx="163">
                  <c:v>2178</c:v>
                </c:pt>
                <c:pt idx="164">
                  <c:v>2179</c:v>
                </c:pt>
                <c:pt idx="165">
                  <c:v>2180</c:v>
                </c:pt>
                <c:pt idx="166">
                  <c:v>2181</c:v>
                </c:pt>
                <c:pt idx="167">
                  <c:v>2182</c:v>
                </c:pt>
                <c:pt idx="168">
                  <c:v>2183</c:v>
                </c:pt>
                <c:pt idx="169">
                  <c:v>2184</c:v>
                </c:pt>
                <c:pt idx="170">
                  <c:v>2185</c:v>
                </c:pt>
                <c:pt idx="171">
                  <c:v>2186</c:v>
                </c:pt>
                <c:pt idx="172">
                  <c:v>2187</c:v>
                </c:pt>
                <c:pt idx="173">
                  <c:v>2188</c:v>
                </c:pt>
                <c:pt idx="174">
                  <c:v>2189</c:v>
                </c:pt>
                <c:pt idx="175">
                  <c:v>2190</c:v>
                </c:pt>
                <c:pt idx="176">
                  <c:v>2191</c:v>
                </c:pt>
                <c:pt idx="177">
                  <c:v>2192</c:v>
                </c:pt>
                <c:pt idx="178">
                  <c:v>2193</c:v>
                </c:pt>
                <c:pt idx="179">
                  <c:v>2194</c:v>
                </c:pt>
                <c:pt idx="180">
                  <c:v>2195</c:v>
                </c:pt>
                <c:pt idx="181">
                  <c:v>2196</c:v>
                </c:pt>
                <c:pt idx="182">
                  <c:v>2197</c:v>
                </c:pt>
                <c:pt idx="183">
                  <c:v>2198</c:v>
                </c:pt>
                <c:pt idx="184">
                  <c:v>2199</c:v>
                </c:pt>
                <c:pt idx="185">
                  <c:v>2200</c:v>
                </c:pt>
                <c:pt idx="186">
                  <c:v>2201</c:v>
                </c:pt>
                <c:pt idx="187">
                  <c:v>2202</c:v>
                </c:pt>
                <c:pt idx="188">
                  <c:v>2203</c:v>
                </c:pt>
                <c:pt idx="189">
                  <c:v>2204</c:v>
                </c:pt>
                <c:pt idx="190">
                  <c:v>2205</c:v>
                </c:pt>
                <c:pt idx="191">
                  <c:v>2206</c:v>
                </c:pt>
                <c:pt idx="192">
                  <c:v>2207</c:v>
                </c:pt>
                <c:pt idx="193">
                  <c:v>2208</c:v>
                </c:pt>
                <c:pt idx="194">
                  <c:v>2209</c:v>
                </c:pt>
                <c:pt idx="195">
                  <c:v>2210</c:v>
                </c:pt>
                <c:pt idx="196">
                  <c:v>2211</c:v>
                </c:pt>
                <c:pt idx="197">
                  <c:v>2212</c:v>
                </c:pt>
                <c:pt idx="198">
                  <c:v>2213</c:v>
                </c:pt>
                <c:pt idx="199">
                  <c:v>2214</c:v>
                </c:pt>
                <c:pt idx="200">
                  <c:v>2215</c:v>
                </c:pt>
                <c:pt idx="201">
                  <c:v>2216</c:v>
                </c:pt>
                <c:pt idx="202">
                  <c:v>2217</c:v>
                </c:pt>
                <c:pt idx="203">
                  <c:v>2218</c:v>
                </c:pt>
                <c:pt idx="204">
                  <c:v>2219</c:v>
                </c:pt>
                <c:pt idx="205">
                  <c:v>2220</c:v>
                </c:pt>
                <c:pt idx="206">
                  <c:v>2221</c:v>
                </c:pt>
                <c:pt idx="207">
                  <c:v>2222</c:v>
                </c:pt>
                <c:pt idx="208">
                  <c:v>2223</c:v>
                </c:pt>
                <c:pt idx="209">
                  <c:v>2224</c:v>
                </c:pt>
                <c:pt idx="210">
                  <c:v>2225</c:v>
                </c:pt>
                <c:pt idx="211">
                  <c:v>2226</c:v>
                </c:pt>
                <c:pt idx="212">
                  <c:v>2227</c:v>
                </c:pt>
                <c:pt idx="213">
                  <c:v>2228</c:v>
                </c:pt>
                <c:pt idx="214">
                  <c:v>2229</c:v>
                </c:pt>
                <c:pt idx="215">
                  <c:v>2230</c:v>
                </c:pt>
                <c:pt idx="216">
                  <c:v>2231</c:v>
                </c:pt>
                <c:pt idx="217">
                  <c:v>2232</c:v>
                </c:pt>
                <c:pt idx="218">
                  <c:v>2233</c:v>
                </c:pt>
                <c:pt idx="219">
                  <c:v>2234</c:v>
                </c:pt>
                <c:pt idx="220">
                  <c:v>2235</c:v>
                </c:pt>
                <c:pt idx="221">
                  <c:v>2236</c:v>
                </c:pt>
                <c:pt idx="222">
                  <c:v>2237</c:v>
                </c:pt>
                <c:pt idx="223">
                  <c:v>2238</c:v>
                </c:pt>
                <c:pt idx="224">
                  <c:v>2239</c:v>
                </c:pt>
                <c:pt idx="225">
                  <c:v>2240</c:v>
                </c:pt>
                <c:pt idx="226">
                  <c:v>2241</c:v>
                </c:pt>
                <c:pt idx="227">
                  <c:v>2242</c:v>
                </c:pt>
                <c:pt idx="228">
                  <c:v>2243</c:v>
                </c:pt>
                <c:pt idx="229">
                  <c:v>2244</c:v>
                </c:pt>
                <c:pt idx="230">
                  <c:v>2245</c:v>
                </c:pt>
                <c:pt idx="231">
                  <c:v>2246</c:v>
                </c:pt>
                <c:pt idx="232">
                  <c:v>2247</c:v>
                </c:pt>
                <c:pt idx="233">
                  <c:v>2248</c:v>
                </c:pt>
                <c:pt idx="234">
                  <c:v>2249</c:v>
                </c:pt>
                <c:pt idx="235">
                  <c:v>2250</c:v>
                </c:pt>
                <c:pt idx="236">
                  <c:v>2251</c:v>
                </c:pt>
                <c:pt idx="237">
                  <c:v>2252</c:v>
                </c:pt>
                <c:pt idx="238">
                  <c:v>2253</c:v>
                </c:pt>
                <c:pt idx="239">
                  <c:v>2254</c:v>
                </c:pt>
                <c:pt idx="240">
                  <c:v>2255</c:v>
                </c:pt>
                <c:pt idx="241">
                  <c:v>2256</c:v>
                </c:pt>
                <c:pt idx="242">
                  <c:v>2257</c:v>
                </c:pt>
                <c:pt idx="243">
                  <c:v>2258</c:v>
                </c:pt>
                <c:pt idx="244">
                  <c:v>2259</c:v>
                </c:pt>
                <c:pt idx="245">
                  <c:v>2260</c:v>
                </c:pt>
                <c:pt idx="246">
                  <c:v>2261</c:v>
                </c:pt>
                <c:pt idx="247">
                  <c:v>2262</c:v>
                </c:pt>
                <c:pt idx="248">
                  <c:v>2263</c:v>
                </c:pt>
                <c:pt idx="249">
                  <c:v>2264</c:v>
                </c:pt>
                <c:pt idx="250">
                  <c:v>2265</c:v>
                </c:pt>
                <c:pt idx="251">
                  <c:v>2266</c:v>
                </c:pt>
                <c:pt idx="252">
                  <c:v>2267</c:v>
                </c:pt>
                <c:pt idx="253">
                  <c:v>2268</c:v>
                </c:pt>
                <c:pt idx="254">
                  <c:v>2269</c:v>
                </c:pt>
                <c:pt idx="255">
                  <c:v>2270</c:v>
                </c:pt>
                <c:pt idx="256">
                  <c:v>2271</c:v>
                </c:pt>
                <c:pt idx="257">
                  <c:v>2272</c:v>
                </c:pt>
                <c:pt idx="258">
                  <c:v>2273</c:v>
                </c:pt>
                <c:pt idx="259">
                  <c:v>2274</c:v>
                </c:pt>
                <c:pt idx="260">
                  <c:v>2275</c:v>
                </c:pt>
                <c:pt idx="261">
                  <c:v>2276</c:v>
                </c:pt>
                <c:pt idx="262">
                  <c:v>2277</c:v>
                </c:pt>
                <c:pt idx="263">
                  <c:v>2278</c:v>
                </c:pt>
                <c:pt idx="264">
                  <c:v>2279</c:v>
                </c:pt>
                <c:pt idx="265">
                  <c:v>2280</c:v>
                </c:pt>
                <c:pt idx="266">
                  <c:v>2281</c:v>
                </c:pt>
                <c:pt idx="267">
                  <c:v>2282</c:v>
                </c:pt>
                <c:pt idx="268">
                  <c:v>2283</c:v>
                </c:pt>
                <c:pt idx="269">
                  <c:v>2284</c:v>
                </c:pt>
                <c:pt idx="270">
                  <c:v>2285</c:v>
                </c:pt>
                <c:pt idx="271">
                  <c:v>2286</c:v>
                </c:pt>
                <c:pt idx="272">
                  <c:v>2287</c:v>
                </c:pt>
                <c:pt idx="273">
                  <c:v>2288</c:v>
                </c:pt>
                <c:pt idx="274">
                  <c:v>2289</c:v>
                </c:pt>
                <c:pt idx="275">
                  <c:v>2290</c:v>
                </c:pt>
                <c:pt idx="276">
                  <c:v>2291</c:v>
                </c:pt>
                <c:pt idx="277">
                  <c:v>2292</c:v>
                </c:pt>
                <c:pt idx="278">
                  <c:v>2293</c:v>
                </c:pt>
                <c:pt idx="279">
                  <c:v>2294</c:v>
                </c:pt>
                <c:pt idx="280">
                  <c:v>2295</c:v>
                </c:pt>
                <c:pt idx="281">
                  <c:v>2296</c:v>
                </c:pt>
                <c:pt idx="282">
                  <c:v>2297</c:v>
                </c:pt>
                <c:pt idx="283">
                  <c:v>2298</c:v>
                </c:pt>
                <c:pt idx="284">
                  <c:v>2299</c:v>
                </c:pt>
                <c:pt idx="285">
                  <c:v>2300</c:v>
                </c:pt>
              </c:numCache>
            </c:numRef>
          </c:xVal>
          <c:yVal>
            <c:numRef>
              <c:f>'fig2'!$BC$6:$BC$291</c:f>
              <c:numCache>
                <c:formatCode>General</c:formatCode>
                <c:ptCount val="286"/>
                <c:pt idx="0">
                  <c:v>0</c:v>
                </c:pt>
                <c:pt idx="1">
                  <c:v>1.7482512738426501E-4</c:v>
                </c:pt>
                <c:pt idx="2" formatCode="0.00E+00">
                  <c:v>1.77399649737123E-4</c:v>
                </c:pt>
                <c:pt idx="3" formatCode="0.00E+00">
                  <c:v>1.7960933957701701E-4</c:v>
                </c:pt>
                <c:pt idx="4" formatCode="0.00E+00">
                  <c:v>1.8176649673516801E-4</c:v>
                </c:pt>
                <c:pt idx="5" formatCode="0.00E+00">
                  <c:v>1.83885648684997E-4</c:v>
                </c:pt>
                <c:pt idx="6" formatCode="0.00E+00">
                  <c:v>1.8524613780744801E-4</c:v>
                </c:pt>
                <c:pt idx="7" formatCode="0.00E+00">
                  <c:v>1.8658748017169499E-4</c:v>
                </c:pt>
                <c:pt idx="8" formatCode="0.00E+00">
                  <c:v>1.87917201076698E-4</c:v>
                </c:pt>
                <c:pt idx="9" formatCode="0.00E+00">
                  <c:v>1.8924110640039201E-4</c:v>
                </c:pt>
                <c:pt idx="10" formatCode="0.00E+00">
                  <c:v>1.9056345280402299E-4</c:v>
                </c:pt>
                <c:pt idx="11" formatCode="0.00E+00">
                  <c:v>1.9188703239304001E-4</c:v>
                </c:pt>
                <c:pt idx="12" formatCode="0.00E+00">
                  <c:v>5.9194374394933404E-4</c:v>
                </c:pt>
                <c:pt idx="13" formatCode="0.00E+00">
                  <c:v>1.07149934053629E-3</c:v>
                </c:pt>
                <c:pt idx="14" formatCode="0.00E+00">
                  <c:v>1.73872207356305E-3</c:v>
                </c:pt>
                <c:pt idx="15" formatCode="0.00E+00">
                  <c:v>2.5287402168582499E-3</c:v>
                </c:pt>
                <c:pt idx="16" formatCode="0.00E+00">
                  <c:v>3.57741235761926E-3</c:v>
                </c:pt>
                <c:pt idx="17" formatCode="0.00E+00">
                  <c:v>4.6397571865741099E-3</c:v>
                </c:pt>
                <c:pt idx="18" formatCode="0.00E+00">
                  <c:v>5.8470493406288003E-3</c:v>
                </c:pt>
                <c:pt idx="19" formatCode="0.00E+00">
                  <c:v>7.3521961061742596E-3</c:v>
                </c:pt>
                <c:pt idx="20" formatCode="0.00E+00">
                  <c:v>9.10892168574539E-3</c:v>
                </c:pt>
                <c:pt idx="21" formatCode="0.00E+00">
                  <c:v>1.0942949416295001E-2</c:v>
                </c:pt>
                <c:pt idx="22" formatCode="0.00E+00">
                  <c:v>1.2818323107912699E-2</c:v>
                </c:pt>
                <c:pt idx="23" formatCode="0.00E+00">
                  <c:v>1.46925590697009E-2</c:v>
                </c:pt>
                <c:pt idx="24" formatCode="0.00E+00">
                  <c:v>1.66175551682613E-2</c:v>
                </c:pt>
                <c:pt idx="25" formatCode="0.00E+00">
                  <c:v>1.8372866443782599E-2</c:v>
                </c:pt>
                <c:pt idx="26" formatCode="0.00E+00">
                  <c:v>2.00152246674518E-2</c:v>
                </c:pt>
                <c:pt idx="27" formatCode="0.00E+00">
                  <c:v>2.1779481466381E-2</c:v>
                </c:pt>
                <c:pt idx="28" formatCode="0.00E+00">
                  <c:v>2.3245096290686201E-2</c:v>
                </c:pt>
                <c:pt idx="29" formatCode="0.00E+00">
                  <c:v>2.4884475193570801E-2</c:v>
                </c:pt>
                <c:pt idx="30" formatCode="0.00E+00">
                  <c:v>2.60765421217545E-2</c:v>
                </c:pt>
                <c:pt idx="31" formatCode="0.00E+00">
                  <c:v>2.66817933295419E-2</c:v>
                </c:pt>
                <c:pt idx="32" formatCode="0.00E+00">
                  <c:v>2.7017883265459099E-2</c:v>
                </c:pt>
                <c:pt idx="33" formatCode="0.00E+00">
                  <c:v>2.72828166953137E-2</c:v>
                </c:pt>
                <c:pt idx="34" formatCode="0.00E+00">
                  <c:v>2.7465468990137399E-2</c:v>
                </c:pt>
                <c:pt idx="35" formatCode="0.00E+00">
                  <c:v>2.7517505191715402E-2</c:v>
                </c:pt>
                <c:pt idx="36" formatCode="0.00E+00">
                  <c:v>2.7538210787020501E-2</c:v>
                </c:pt>
                <c:pt idx="37" formatCode="0.00E+00">
                  <c:v>2.7510169594552901E-2</c:v>
                </c:pt>
                <c:pt idx="38" formatCode="0.00E+00">
                  <c:v>2.7429779725496199E-2</c:v>
                </c:pt>
                <c:pt idx="39" formatCode="0.00E+00">
                  <c:v>2.7350295864287302E-2</c:v>
                </c:pt>
                <c:pt idx="40" formatCode="0.00E+00">
                  <c:v>2.7195692537573601E-2</c:v>
                </c:pt>
                <c:pt idx="41" formatCode="0.00E+00">
                  <c:v>2.7043238291302799E-2</c:v>
                </c:pt>
                <c:pt idx="42" formatCode="0.00E+00">
                  <c:v>2.6829903077755402E-2</c:v>
                </c:pt>
                <c:pt idx="43" formatCode="0.00E+00">
                  <c:v>2.6629981532632799E-2</c:v>
                </c:pt>
                <c:pt idx="44" formatCode="0.00E+00">
                  <c:v>2.6422952610555901E-2</c:v>
                </c:pt>
                <c:pt idx="45" formatCode="0.00E+00">
                  <c:v>2.6201549418439898E-2</c:v>
                </c:pt>
                <c:pt idx="46" formatCode="0.00E+00">
                  <c:v>2.5969429395344901E-2</c:v>
                </c:pt>
                <c:pt idx="47" formatCode="0.00E+00">
                  <c:v>2.57709374734541E-2</c:v>
                </c:pt>
                <c:pt idx="48" formatCode="0.00E+00">
                  <c:v>2.5533320327550599E-2</c:v>
                </c:pt>
                <c:pt idx="49" formatCode="0.00E+00">
                  <c:v>2.5323120727619001E-2</c:v>
                </c:pt>
                <c:pt idx="50" formatCode="0.00E+00">
                  <c:v>2.5119122447435499E-2</c:v>
                </c:pt>
                <c:pt idx="51" formatCode="0.00E+00">
                  <c:v>2.4912706478032801E-2</c:v>
                </c:pt>
                <c:pt idx="52" formatCode="0.00E+00">
                  <c:v>2.4705606373745699E-2</c:v>
                </c:pt>
                <c:pt idx="53" formatCode="0.00E+00">
                  <c:v>2.44995683437625E-2</c:v>
                </c:pt>
                <c:pt idx="54" formatCode="0.00E+00">
                  <c:v>2.4296094680227E-2</c:v>
                </c:pt>
                <c:pt idx="55" formatCode="0.00E+00">
                  <c:v>2.4134708615919799E-2</c:v>
                </c:pt>
                <c:pt idx="56" formatCode="0.00E+00">
                  <c:v>2.3945561734087899E-2</c:v>
                </c:pt>
                <c:pt idx="57" formatCode="0.00E+00">
                  <c:v>2.3789542741665198E-2</c:v>
                </c:pt>
                <c:pt idx="58" formatCode="0.00E+00">
                  <c:v>2.3607623470132899E-2</c:v>
                </c:pt>
                <c:pt idx="59" formatCode="0.00E+00">
                  <c:v>2.34601124049649E-2</c:v>
                </c:pt>
                <c:pt idx="60" formatCode="0.00E+00">
                  <c:v>2.3325629531216901E-2</c:v>
                </c:pt>
                <c:pt idx="61" formatCode="0.00E+00">
                  <c:v>2.3194541424880699E-2</c:v>
                </c:pt>
                <c:pt idx="62">
                  <c:v>2.3067041818507699E-2</c:v>
                </c:pt>
                <c:pt idx="63">
                  <c:v>2.2943519498495799E-2</c:v>
                </c:pt>
                <c:pt idx="64">
                  <c:v>2.28243044181838E-2</c:v>
                </c:pt>
                <c:pt idx="65">
                  <c:v>2.2709621254635201E-2</c:v>
                </c:pt>
                <c:pt idx="66">
                  <c:v>2.2599603086652501E-2</c:v>
                </c:pt>
                <c:pt idx="67">
                  <c:v>2.2494305978990901E-2</c:v>
                </c:pt>
                <c:pt idx="68">
                  <c:v>2.2430404640887299E-2</c:v>
                </c:pt>
                <c:pt idx="69">
                  <c:v>2.2340119868194699E-2</c:v>
                </c:pt>
                <c:pt idx="70">
                  <c:v>2.2244478004248499E-2</c:v>
                </c:pt>
                <c:pt idx="71">
                  <c:v>2.21898726963537E-2</c:v>
                </c:pt>
                <c:pt idx="72">
                  <c:v>2.21090448039531E-2</c:v>
                </c:pt>
                <c:pt idx="73">
                  <c:v>2.20593041905024E-2</c:v>
                </c:pt>
                <c:pt idx="74">
                  <c:v>2.1983097575531501E-2</c:v>
                </c:pt>
                <c:pt idx="75">
                  <c:v>2.1937856367155398E-2</c:v>
                </c:pt>
                <c:pt idx="76">
                  <c:v>2.1866153459213899E-2</c:v>
                </c:pt>
                <c:pt idx="77">
                  <c:v>2.18252616185514E-2</c:v>
                </c:pt>
                <c:pt idx="78">
                  <c:v>2.1757829160614701E-2</c:v>
                </c:pt>
                <c:pt idx="79">
                  <c:v>2.1720995216112999E-2</c:v>
                </c:pt>
                <c:pt idx="80">
                  <c:v>2.1693705846681999E-2</c:v>
                </c:pt>
                <c:pt idx="81">
                  <c:v>2.1629992369005601E-2</c:v>
                </c:pt>
                <c:pt idx="82">
                  <c:v>2.1596406377944698E-2</c:v>
                </c:pt>
                <c:pt idx="83">
                  <c:v>2.15722400943258E-2</c:v>
                </c:pt>
                <c:pt idx="84">
                  <c:v>2.151168120139E-2</c:v>
                </c:pt>
                <c:pt idx="85">
                  <c:v>2.1481083357532599E-2</c:v>
                </c:pt>
                <c:pt idx="86">
                  <c:v>2.14597831142877E-2</c:v>
                </c:pt>
                <c:pt idx="87">
                  <c:v>2.1438064064677E-2</c:v>
                </c:pt>
                <c:pt idx="88">
                  <c:v>2.14157045142719E-2</c:v>
                </c:pt>
                <c:pt idx="89">
                  <c:v>2.1356860026456901E-2</c:v>
                </c:pt>
                <c:pt idx="90">
                  <c:v>2.1327908694406001E-2</c:v>
                </c:pt>
                <c:pt idx="91">
                  <c:v>2.13083136915341E-2</c:v>
                </c:pt>
                <c:pt idx="92">
                  <c:v>2.1288376422732201E-2</c:v>
                </c:pt>
                <c:pt idx="93">
                  <c:v>2.1267851809698101E-2</c:v>
                </c:pt>
                <c:pt idx="94">
                  <c:v>2.12467909484183E-2</c:v>
                </c:pt>
                <c:pt idx="95">
                  <c:v>2.1225292808206699E-2</c:v>
                </c:pt>
                <c:pt idx="96">
                  <c:v>2.1167760748484098E-2</c:v>
                </c:pt>
                <c:pt idx="97">
                  <c:v>2.1140101498433001E-2</c:v>
                </c:pt>
                <c:pt idx="98">
                  <c:v>2.1121878705921901E-2</c:v>
                </c:pt>
                <c:pt idx="99">
                  <c:v>2.1103428009297601E-2</c:v>
                </c:pt>
                <c:pt idx="100">
                  <c:v>2.10844813411529E-2</c:v>
                </c:pt>
                <c:pt idx="101">
                  <c:v>2.1065067364252999E-2</c:v>
                </c:pt>
                <c:pt idx="102">
                  <c:v>2.1045265171480799E-2</c:v>
                </c:pt>
                <c:pt idx="103">
                  <c:v>2.1025146318346E-2</c:v>
                </c:pt>
                <c:pt idx="104">
                  <c:v>2.1004773051476199E-2</c:v>
                </c:pt>
                <c:pt idx="105">
                  <c:v>2.09841989864381E-2</c:v>
                </c:pt>
                <c:pt idx="106">
                  <c:v>2.0963470066012999E-2</c:v>
                </c:pt>
                <c:pt idx="107">
                  <c:v>2.0942625442326699E-2</c:v>
                </c:pt>
                <c:pt idx="108">
                  <c:v>2.0921698271419101E-2</c:v>
                </c:pt>
                <c:pt idx="109">
                  <c:v>2.09007164270365E-2</c:v>
                </c:pt>
                <c:pt idx="110">
                  <c:v>2.0879703141728101E-2</c:v>
                </c:pt>
                <c:pt idx="111">
                  <c:v>2.0858677582463198E-2</c:v>
                </c:pt>
                <c:pt idx="112">
                  <c:v>2.08376553671237E-2</c:v>
                </c:pt>
                <c:pt idx="113">
                  <c:v>2.08166490274793E-2</c:v>
                </c:pt>
                <c:pt idx="114">
                  <c:v>2.07956684236205E-2</c:v>
                </c:pt>
                <c:pt idx="115">
                  <c:v>2.0774721114294601E-2</c:v>
                </c:pt>
                <c:pt idx="116">
                  <c:v>2.07538126871325E-2</c:v>
                </c:pt>
                <c:pt idx="117">
                  <c:v>2.0732947052374998E-2</c:v>
                </c:pt>
                <c:pt idx="118">
                  <c:v>2.0712126703371601E-2</c:v>
                </c:pt>
                <c:pt idx="119">
                  <c:v>2.0691352946848599E-2</c:v>
                </c:pt>
                <c:pt idx="120">
                  <c:v>2.0670626105691699E-2</c:v>
                </c:pt>
                <c:pt idx="121">
                  <c:v>2.0649945696775699E-2</c:v>
                </c:pt>
                <c:pt idx="122">
                  <c:v>2.0629310586179901E-2</c:v>
                </c:pt>
                <c:pt idx="123">
                  <c:v>2.0608719123955999E-2</c:v>
                </c:pt>
                <c:pt idx="124">
                  <c:v>2.0588169260458599E-2</c:v>
                </c:pt>
                <c:pt idx="125">
                  <c:v>2.0567658646102199E-2</c:v>
                </c:pt>
                <c:pt idx="126">
                  <c:v>2.05471847162743E-2</c:v>
                </c:pt>
                <c:pt idx="127">
                  <c:v>2.05267447630085E-2</c:v>
                </c:pt>
                <c:pt idx="128">
                  <c:v>2.0506335994897901E-2</c:v>
                </c:pt>
                <c:pt idx="129">
                  <c:v>2.0485955586620801E-2</c:v>
                </c:pt>
                <c:pt idx="130">
                  <c:v>2.04656007193341E-2</c:v>
                </c:pt>
                <c:pt idx="131">
                  <c:v>2.0445268613093499E-2</c:v>
                </c:pt>
                <c:pt idx="132">
                  <c:v>2.0424956552352502E-2</c:v>
                </c:pt>
                <c:pt idx="133">
                  <c:v>2.0404661905503399E-2</c:v>
                </c:pt>
                <c:pt idx="134">
                  <c:v>2.0384382139327001E-2</c:v>
                </c:pt>
                <c:pt idx="135">
                  <c:v>2.0364114829136099E-2</c:v>
                </c:pt>
                <c:pt idx="136">
                  <c:v>2.0343857665313599E-2</c:v>
                </c:pt>
                <c:pt idx="137">
                  <c:v>2.03236084568688E-2</c:v>
                </c:pt>
                <c:pt idx="138">
                  <c:v>2.0337570772501201E-2</c:v>
                </c:pt>
                <c:pt idx="139">
                  <c:v>2.03226663752063E-2</c:v>
                </c:pt>
                <c:pt idx="140">
                  <c:v>2.0298521588740098E-2</c:v>
                </c:pt>
                <c:pt idx="141">
                  <c:v>2.0274460370272501E-2</c:v>
                </c:pt>
                <c:pt idx="142">
                  <c:v>2.02507759283969E-2</c:v>
                </c:pt>
                <c:pt idx="143">
                  <c:v>2.0227477715694001E-2</c:v>
                </c:pt>
                <c:pt idx="144">
                  <c:v>2.0204522540901802E-2</c:v>
                </c:pt>
                <c:pt idx="145">
                  <c:v>2.0181869200296298E-2</c:v>
                </c:pt>
                <c:pt idx="146">
                  <c:v>2.01594806791052E-2</c:v>
                </c:pt>
                <c:pt idx="147">
                  <c:v>2.0137324063377399E-2</c:v>
                </c:pt>
                <c:pt idx="148">
                  <c:v>2.01153701403659E-2</c:v>
                </c:pt>
                <c:pt idx="149">
                  <c:v>2.0093593015990299E-2</c:v>
                </c:pt>
                <c:pt idx="150">
                  <c:v>2.01057085191888E-2</c:v>
                </c:pt>
                <c:pt idx="151">
                  <c:v>2.0089478967695199E-2</c:v>
                </c:pt>
                <c:pt idx="152">
                  <c:v>2.0064255911662301E-2</c:v>
                </c:pt>
                <c:pt idx="153">
                  <c:v>2.0039218136393901E-2</c:v>
                </c:pt>
                <c:pt idx="154">
                  <c:v>2.0014639027565902E-2</c:v>
                </c:pt>
                <c:pt idx="155">
                  <c:v>1.9990516485754801E-2</c:v>
                </c:pt>
                <c:pt idx="156">
                  <c:v>1.9966798523719801E-2</c:v>
                </c:pt>
                <c:pt idx="157">
                  <c:v>1.9943436371199601E-2</c:v>
                </c:pt>
                <c:pt idx="158">
                  <c:v>1.99203864450802E-2</c:v>
                </c:pt>
                <c:pt idx="159">
                  <c:v>1.98976101244514E-2</c:v>
                </c:pt>
                <c:pt idx="160">
                  <c:v>1.9908408213581998E-2</c:v>
                </c:pt>
                <c:pt idx="161">
                  <c:v>1.98912757981465E-2</c:v>
                </c:pt>
                <c:pt idx="162">
                  <c:v>1.98653319018131E-2</c:v>
                </c:pt>
                <c:pt idx="163">
                  <c:v>1.9839634382551499E-2</c:v>
                </c:pt>
                <c:pt idx="164">
                  <c:v>1.98144433676164E-2</c:v>
                </c:pt>
                <c:pt idx="165">
                  <c:v>1.97897501108763E-2</c:v>
                </c:pt>
                <c:pt idx="166">
                  <c:v>1.9765497892369099E-2</c:v>
                </c:pt>
                <c:pt idx="167">
                  <c:v>1.9741633869041101E-2</c:v>
                </c:pt>
                <c:pt idx="168">
                  <c:v>1.74239776591881E-2</c:v>
                </c:pt>
                <c:pt idx="169">
                  <c:v>1.578507364284E-2</c:v>
                </c:pt>
                <c:pt idx="170">
                  <c:v>1.4586503416527801E-2</c:v>
                </c:pt>
                <c:pt idx="171">
                  <c:v>1.3734607820715901E-2</c:v>
                </c:pt>
                <c:pt idx="172">
                  <c:v>1.3129037244914901E-2</c:v>
                </c:pt>
                <c:pt idx="173">
                  <c:v>1.26610717015076E-2</c:v>
                </c:pt>
                <c:pt idx="174">
                  <c:v>1.2332801008027999E-2</c:v>
                </c:pt>
                <c:pt idx="175">
                  <c:v>1.2091509970608099E-2</c:v>
                </c:pt>
                <c:pt idx="176">
                  <c:v>1.18964881046932E-2</c:v>
                </c:pt>
                <c:pt idx="177">
                  <c:v>1.17726594390643E-2</c:v>
                </c:pt>
                <c:pt idx="178">
                  <c:v>1.1687265995744E-2</c:v>
                </c:pt>
                <c:pt idx="179">
                  <c:v>1.1631317353597801E-2</c:v>
                </c:pt>
                <c:pt idx="180">
                  <c:v>1.1579657254898E-2</c:v>
                </c:pt>
                <c:pt idx="181">
                  <c:v>1.15656206267625E-2</c:v>
                </c:pt>
                <c:pt idx="182">
                  <c:v>1.15651474178877E-2</c:v>
                </c:pt>
                <c:pt idx="183">
                  <c:v>1.1556596137505801E-2</c:v>
                </c:pt>
                <c:pt idx="184">
                  <c:v>1.15755039492666E-2</c:v>
                </c:pt>
                <c:pt idx="185">
                  <c:v>1.1581949719976101E-2</c:v>
                </c:pt>
                <c:pt idx="186">
                  <c:v>1.16120531053691E-2</c:v>
                </c:pt>
                <c:pt idx="187">
                  <c:v>1.1626704558897499E-2</c:v>
                </c:pt>
                <c:pt idx="188">
                  <c:v>1.1662557577219099E-2</c:v>
                </c:pt>
                <c:pt idx="189">
                  <c:v>1.16809908305725E-2</c:v>
                </c:pt>
                <c:pt idx="190">
                  <c:v>1.17008256745202E-2</c:v>
                </c:pt>
                <c:pt idx="191">
                  <c:v>1.17216087016248E-2</c:v>
                </c:pt>
                <c:pt idx="192">
                  <c:v>1.17427773562122E-2</c:v>
                </c:pt>
                <c:pt idx="193">
                  <c:v>1.1782044897084299E-2</c:v>
                </c:pt>
                <c:pt idx="194">
                  <c:v>1.18011801881935E-2</c:v>
                </c:pt>
                <c:pt idx="195">
                  <c:v>1.18194938668246E-2</c:v>
                </c:pt>
                <c:pt idx="196">
                  <c:v>1.18369444622674E-2</c:v>
                </c:pt>
                <c:pt idx="197">
                  <c:v>1.18533150908094E-2</c:v>
                </c:pt>
                <c:pt idx="198">
                  <c:v>1.1868431420989201E-2</c:v>
                </c:pt>
                <c:pt idx="199">
                  <c:v>1.18821580124272E-2</c:v>
                </c:pt>
                <c:pt idx="200">
                  <c:v>1.18943929636133E-2</c:v>
                </c:pt>
                <c:pt idx="201">
                  <c:v>1.1887047992658E-2</c:v>
                </c:pt>
                <c:pt idx="202">
                  <c:v>1.18975942028401E-2</c:v>
                </c:pt>
                <c:pt idx="203">
                  <c:v>1.1906542599729199E-2</c:v>
                </c:pt>
                <c:pt idx="204">
                  <c:v>1.1913678146247801E-2</c:v>
                </c:pt>
                <c:pt idx="205">
                  <c:v>1.1901155978690001E-2</c:v>
                </c:pt>
                <c:pt idx="206">
                  <c:v>1.19062246742631E-2</c:v>
                </c:pt>
                <c:pt idx="207">
                  <c:v>1.19096224245988E-2</c:v>
                </c:pt>
                <c:pt idx="208">
                  <c:v>1.18934612363173E-2</c:v>
                </c:pt>
                <c:pt idx="209">
                  <c:v>1.18947566544553E-2</c:v>
                </c:pt>
                <c:pt idx="210">
                  <c:v>1.18944181278769E-2</c:v>
                </c:pt>
                <c:pt idx="211">
                  <c:v>1.18747295756742E-2</c:v>
                </c:pt>
                <c:pt idx="212">
                  <c:v>1.1872432360424E-2</c:v>
                </c:pt>
                <c:pt idx="213">
                  <c:v>1.18511062686223E-2</c:v>
                </c:pt>
                <c:pt idx="214">
                  <c:v>1.1847093630373401E-2</c:v>
                </c:pt>
                <c:pt idx="215">
                  <c:v>1.1824183743602701E-2</c:v>
                </c:pt>
                <c:pt idx="216">
                  <c:v>1.1818525199862401E-2</c:v>
                </c:pt>
                <c:pt idx="217">
                  <c:v>1.1794119912769701E-2</c:v>
                </c:pt>
                <c:pt idx="218">
                  <c:v>1.17869143348117E-2</c:v>
                </c:pt>
                <c:pt idx="219">
                  <c:v>1.17611230920336E-2</c:v>
                </c:pt>
                <c:pt idx="220">
                  <c:v>1.1752484700012E-2</c:v>
                </c:pt>
                <c:pt idx="221">
                  <c:v>1.17254263531503E-2</c:v>
                </c:pt>
                <c:pt idx="222">
                  <c:v>1.17154747696135E-2</c:v>
                </c:pt>
                <c:pt idx="223">
                  <c:v>1.16872695221366E-2</c:v>
                </c:pt>
                <c:pt idx="224">
                  <c:v>1.1676123053931699E-2</c:v>
                </c:pt>
                <c:pt idx="225">
                  <c:v>1.1646887200389399E-2</c:v>
                </c:pt>
                <c:pt idx="226">
                  <c:v>1.16178165855777E-2</c:v>
                </c:pt>
                <c:pt idx="227">
                  <c:v>1.1605842030228601E-2</c:v>
                </c:pt>
                <c:pt idx="228">
                  <c:v>1.15759331415996E-2</c:v>
                </c:pt>
                <c:pt idx="229">
                  <c:v>1.1562876711091999E-2</c:v>
                </c:pt>
                <c:pt idx="230">
                  <c:v>1.15320562199944E-2</c:v>
                </c:pt>
                <c:pt idx="231">
                  <c:v>1.15014545905917E-2</c:v>
                </c:pt>
                <c:pt idx="232">
                  <c:v>1.14877411177748E-2</c:v>
                </c:pt>
                <c:pt idx="233">
                  <c:v>1.14564246775172E-2</c:v>
                </c:pt>
                <c:pt idx="234">
                  <c:v>1.14417566448635E-2</c:v>
                </c:pt>
                <c:pt idx="235">
                  <c:v>1.14096558235144E-2</c:v>
                </c:pt>
                <c:pt idx="236">
                  <c:v>1.1377827003304E-2</c:v>
                </c:pt>
                <c:pt idx="237">
                  <c:v>1.1362673939364401E-2</c:v>
                </c:pt>
                <c:pt idx="238">
                  <c:v>1.1330248217251201E-2</c:v>
                </c:pt>
                <c:pt idx="239">
                  <c:v>1.12980908046326E-2</c:v>
                </c:pt>
                <c:pt idx="240">
                  <c:v>1.1282450162495E-2</c:v>
                </c:pt>
                <c:pt idx="241">
                  <c:v>1.1249704831321599E-2</c:v>
                </c:pt>
                <c:pt idx="242">
                  <c:v>1.12172313970087E-2</c:v>
                </c:pt>
                <c:pt idx="243">
                  <c:v>1.12011213851882E-2</c:v>
                </c:pt>
                <c:pt idx="244">
                  <c:v>1.11680810020826E-2</c:v>
                </c:pt>
                <c:pt idx="245">
                  <c:v>1.1135320703594E-2</c:v>
                </c:pt>
                <c:pt idx="246">
                  <c:v>1.1118774116291599E-2</c:v>
                </c:pt>
                <c:pt idx="247">
                  <c:v>1.10854751870935E-2</c:v>
                </c:pt>
                <c:pt idx="248">
                  <c:v>1.10524671995356E-2</c:v>
                </c:pt>
                <c:pt idx="249">
                  <c:v>1.10355254585272E-2</c:v>
                </c:pt>
                <c:pt idx="250">
                  <c:v>1.10020111169193E-2</c:v>
                </c:pt>
                <c:pt idx="251">
                  <c:v>1.0968799815339599E-2</c:v>
                </c:pt>
                <c:pt idx="252">
                  <c:v>1.09360128623942E-2</c:v>
                </c:pt>
                <c:pt idx="253">
                  <c:v>1.09190494546995E-2</c:v>
                </c:pt>
                <c:pt idx="254">
                  <c:v>1.0885703638314001E-2</c:v>
                </c:pt>
                <c:pt idx="255">
                  <c:v>1.08526357238454E-2</c:v>
                </c:pt>
                <c:pt idx="256">
                  <c:v>1.08352580893771E-2</c:v>
                </c:pt>
                <c:pt idx="257">
                  <c:v>1.08016914145533E-2</c:v>
                </c:pt>
                <c:pt idx="258">
                  <c:v>1.07684262997036E-2</c:v>
                </c:pt>
                <c:pt idx="259">
                  <c:v>1.0735581059365E-2</c:v>
                </c:pt>
                <c:pt idx="260">
                  <c:v>1.07181982665716E-2</c:v>
                </c:pt>
                <c:pt idx="261">
                  <c:v>1.06848269001667E-2</c:v>
                </c:pt>
                <c:pt idx="262">
                  <c:v>1.06517414437608E-2</c:v>
                </c:pt>
                <c:pt idx="263">
                  <c:v>1.06339911811613E-2</c:v>
                </c:pt>
                <c:pt idx="264">
                  <c:v>1.0600447164614901E-2</c:v>
                </c:pt>
                <c:pt idx="265">
                  <c:v>1.05672150545455E-2</c:v>
                </c:pt>
                <c:pt idx="266">
                  <c:v>1.0534407984739E-2</c:v>
                </c:pt>
                <c:pt idx="267">
                  <c:v>1.05167143009348E-2</c:v>
                </c:pt>
                <c:pt idx="268">
                  <c:v>1.04834267013388E-2</c:v>
                </c:pt>
                <c:pt idx="269">
                  <c:v>1.04504367959149E-2</c:v>
                </c:pt>
                <c:pt idx="270">
                  <c:v>1.0417856547107999E-2</c:v>
                </c:pt>
                <c:pt idx="271">
                  <c:v>1.04001767541576E-2</c:v>
                </c:pt>
                <c:pt idx="272">
                  <c:v>1.0367109573581701E-2</c:v>
                </c:pt>
                <c:pt idx="273">
                  <c:v>1.033433279842E-2</c:v>
                </c:pt>
                <c:pt idx="274">
                  <c:v>1.03019563975987E-2</c:v>
                </c:pt>
                <c:pt idx="275">
                  <c:v>1.02842744683911E-2</c:v>
                </c:pt>
                <c:pt idx="276">
                  <c:v>1.02514145285261E-2</c:v>
                </c:pt>
                <c:pt idx="277">
                  <c:v>1.02188416000948E-2</c:v>
                </c:pt>
                <c:pt idx="278">
                  <c:v>1.0186663187877599E-2</c:v>
                </c:pt>
                <c:pt idx="279">
                  <c:v>1.0168978078510501E-2</c:v>
                </c:pt>
                <c:pt idx="280">
                  <c:v>1.01363248085028E-2</c:v>
                </c:pt>
                <c:pt idx="281">
                  <c:v>1.010395720669E-2</c:v>
                </c:pt>
                <c:pt idx="282">
                  <c:v>1.00719800522487E-2</c:v>
                </c:pt>
                <c:pt idx="283">
                  <c:v>1.00542985611665E-2</c:v>
                </c:pt>
                <c:pt idx="284">
                  <c:v>1.0021857762329099E-2</c:v>
                </c:pt>
                <c:pt idx="285">
                  <c:v>9.9897022160771905E-3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1AD-40D3-98B0-D89A6F3444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4443120"/>
        <c:axId val="994444752"/>
      </c:scatterChart>
      <c:valAx>
        <c:axId val="994443120"/>
        <c:scaling>
          <c:orientation val="minMax"/>
          <c:max val="2300"/>
          <c:min val="197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94444752"/>
        <c:crosses val="autoZero"/>
        <c:crossBetween val="midCat"/>
      </c:valAx>
      <c:valAx>
        <c:axId val="99444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9444312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199486435190354"/>
          <c:y val="5.8352320385380574E-2"/>
          <c:w val="0.6982221726024338"/>
          <c:h val="0.77827241395330082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'fig2'!$B$6:$B$291</c:f>
              <c:numCache>
                <c:formatCode>General</c:formatCode>
                <c:ptCount val="28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  <c:pt idx="36">
                  <c:v>2051</c:v>
                </c:pt>
                <c:pt idx="37">
                  <c:v>2052</c:v>
                </c:pt>
                <c:pt idx="38">
                  <c:v>2053</c:v>
                </c:pt>
                <c:pt idx="39">
                  <c:v>2054</c:v>
                </c:pt>
                <c:pt idx="40">
                  <c:v>2055</c:v>
                </c:pt>
                <c:pt idx="41">
                  <c:v>2056</c:v>
                </c:pt>
                <c:pt idx="42">
                  <c:v>2057</c:v>
                </c:pt>
                <c:pt idx="43">
                  <c:v>2058</c:v>
                </c:pt>
                <c:pt idx="44">
                  <c:v>2059</c:v>
                </c:pt>
                <c:pt idx="45">
                  <c:v>2060</c:v>
                </c:pt>
                <c:pt idx="46">
                  <c:v>2061</c:v>
                </c:pt>
                <c:pt idx="47">
                  <c:v>2062</c:v>
                </c:pt>
                <c:pt idx="48">
                  <c:v>2063</c:v>
                </c:pt>
                <c:pt idx="49">
                  <c:v>2064</c:v>
                </c:pt>
                <c:pt idx="50">
                  <c:v>2065</c:v>
                </c:pt>
                <c:pt idx="51">
                  <c:v>2066</c:v>
                </c:pt>
                <c:pt idx="52">
                  <c:v>2067</c:v>
                </c:pt>
                <c:pt idx="53">
                  <c:v>2068</c:v>
                </c:pt>
                <c:pt idx="54">
                  <c:v>2069</c:v>
                </c:pt>
                <c:pt idx="55">
                  <c:v>2070</c:v>
                </c:pt>
                <c:pt idx="56">
                  <c:v>2071</c:v>
                </c:pt>
                <c:pt idx="57">
                  <c:v>2072</c:v>
                </c:pt>
                <c:pt idx="58">
                  <c:v>2073</c:v>
                </c:pt>
                <c:pt idx="59">
                  <c:v>2074</c:v>
                </c:pt>
                <c:pt idx="60">
                  <c:v>2075</c:v>
                </c:pt>
                <c:pt idx="61">
                  <c:v>2076</c:v>
                </c:pt>
                <c:pt idx="62">
                  <c:v>2077</c:v>
                </c:pt>
                <c:pt idx="63">
                  <c:v>2078</c:v>
                </c:pt>
                <c:pt idx="64">
                  <c:v>2079</c:v>
                </c:pt>
                <c:pt idx="65">
                  <c:v>2080</c:v>
                </c:pt>
                <c:pt idx="66">
                  <c:v>2081</c:v>
                </c:pt>
                <c:pt idx="67">
                  <c:v>2082</c:v>
                </c:pt>
                <c:pt idx="68">
                  <c:v>2083</c:v>
                </c:pt>
                <c:pt idx="69">
                  <c:v>2084</c:v>
                </c:pt>
                <c:pt idx="70">
                  <c:v>2085</c:v>
                </c:pt>
                <c:pt idx="71">
                  <c:v>2086</c:v>
                </c:pt>
                <c:pt idx="72">
                  <c:v>2087</c:v>
                </c:pt>
                <c:pt idx="73">
                  <c:v>2088</c:v>
                </c:pt>
                <c:pt idx="74">
                  <c:v>2089</c:v>
                </c:pt>
                <c:pt idx="75">
                  <c:v>2090</c:v>
                </c:pt>
                <c:pt idx="76">
                  <c:v>2091</c:v>
                </c:pt>
                <c:pt idx="77">
                  <c:v>2092</c:v>
                </c:pt>
                <c:pt idx="78">
                  <c:v>2093</c:v>
                </c:pt>
                <c:pt idx="79">
                  <c:v>2094</c:v>
                </c:pt>
                <c:pt idx="80">
                  <c:v>2095</c:v>
                </c:pt>
                <c:pt idx="81">
                  <c:v>2096</c:v>
                </c:pt>
                <c:pt idx="82">
                  <c:v>2097</c:v>
                </c:pt>
                <c:pt idx="83">
                  <c:v>2098</c:v>
                </c:pt>
                <c:pt idx="84">
                  <c:v>2099</c:v>
                </c:pt>
                <c:pt idx="85">
                  <c:v>2100</c:v>
                </c:pt>
                <c:pt idx="86">
                  <c:v>2101</c:v>
                </c:pt>
                <c:pt idx="87">
                  <c:v>2102</c:v>
                </c:pt>
                <c:pt idx="88">
                  <c:v>2103</c:v>
                </c:pt>
                <c:pt idx="89">
                  <c:v>2104</c:v>
                </c:pt>
                <c:pt idx="90">
                  <c:v>2105</c:v>
                </c:pt>
                <c:pt idx="91">
                  <c:v>2106</c:v>
                </c:pt>
                <c:pt idx="92">
                  <c:v>2107</c:v>
                </c:pt>
                <c:pt idx="93">
                  <c:v>2108</c:v>
                </c:pt>
                <c:pt idx="94">
                  <c:v>2109</c:v>
                </c:pt>
                <c:pt idx="95">
                  <c:v>2110</c:v>
                </c:pt>
                <c:pt idx="96">
                  <c:v>2111</c:v>
                </c:pt>
                <c:pt idx="97">
                  <c:v>2112</c:v>
                </c:pt>
                <c:pt idx="98">
                  <c:v>2113</c:v>
                </c:pt>
                <c:pt idx="99">
                  <c:v>2114</c:v>
                </c:pt>
                <c:pt idx="100">
                  <c:v>2115</c:v>
                </c:pt>
                <c:pt idx="101">
                  <c:v>2116</c:v>
                </c:pt>
                <c:pt idx="102">
                  <c:v>2117</c:v>
                </c:pt>
                <c:pt idx="103">
                  <c:v>2118</c:v>
                </c:pt>
                <c:pt idx="104">
                  <c:v>2119</c:v>
                </c:pt>
                <c:pt idx="105">
                  <c:v>2120</c:v>
                </c:pt>
                <c:pt idx="106">
                  <c:v>2121</c:v>
                </c:pt>
                <c:pt idx="107">
                  <c:v>2122</c:v>
                </c:pt>
                <c:pt idx="108">
                  <c:v>2123</c:v>
                </c:pt>
                <c:pt idx="109">
                  <c:v>2124</c:v>
                </c:pt>
                <c:pt idx="110">
                  <c:v>2125</c:v>
                </c:pt>
                <c:pt idx="111">
                  <c:v>2126</c:v>
                </c:pt>
                <c:pt idx="112">
                  <c:v>2127</c:v>
                </c:pt>
                <c:pt idx="113">
                  <c:v>2128</c:v>
                </c:pt>
                <c:pt idx="114">
                  <c:v>2129</c:v>
                </c:pt>
                <c:pt idx="115">
                  <c:v>2130</c:v>
                </c:pt>
                <c:pt idx="116">
                  <c:v>2131</c:v>
                </c:pt>
                <c:pt idx="117">
                  <c:v>2132</c:v>
                </c:pt>
                <c:pt idx="118">
                  <c:v>2133</c:v>
                </c:pt>
                <c:pt idx="119">
                  <c:v>2134</c:v>
                </c:pt>
                <c:pt idx="120">
                  <c:v>2135</c:v>
                </c:pt>
                <c:pt idx="121">
                  <c:v>2136</c:v>
                </c:pt>
                <c:pt idx="122">
                  <c:v>2137</c:v>
                </c:pt>
                <c:pt idx="123">
                  <c:v>2138</c:v>
                </c:pt>
                <c:pt idx="124">
                  <c:v>2139</c:v>
                </c:pt>
                <c:pt idx="125">
                  <c:v>2140</c:v>
                </c:pt>
                <c:pt idx="126">
                  <c:v>2141</c:v>
                </c:pt>
                <c:pt idx="127">
                  <c:v>2142</c:v>
                </c:pt>
                <c:pt idx="128">
                  <c:v>2143</c:v>
                </c:pt>
                <c:pt idx="129">
                  <c:v>2144</c:v>
                </c:pt>
                <c:pt idx="130">
                  <c:v>2145</c:v>
                </c:pt>
                <c:pt idx="131">
                  <c:v>2146</c:v>
                </c:pt>
                <c:pt idx="132">
                  <c:v>2147</c:v>
                </c:pt>
                <c:pt idx="133">
                  <c:v>2148</c:v>
                </c:pt>
                <c:pt idx="134">
                  <c:v>2149</c:v>
                </c:pt>
                <c:pt idx="135">
                  <c:v>2150</c:v>
                </c:pt>
                <c:pt idx="136">
                  <c:v>2151</c:v>
                </c:pt>
                <c:pt idx="137">
                  <c:v>2152</c:v>
                </c:pt>
                <c:pt idx="138">
                  <c:v>2153</c:v>
                </c:pt>
                <c:pt idx="139">
                  <c:v>2154</c:v>
                </c:pt>
                <c:pt idx="140">
                  <c:v>2155</c:v>
                </c:pt>
                <c:pt idx="141">
                  <c:v>2156</c:v>
                </c:pt>
                <c:pt idx="142">
                  <c:v>2157</c:v>
                </c:pt>
                <c:pt idx="143">
                  <c:v>2158</c:v>
                </c:pt>
                <c:pt idx="144">
                  <c:v>2159</c:v>
                </c:pt>
                <c:pt idx="145">
                  <c:v>2160</c:v>
                </c:pt>
                <c:pt idx="146">
                  <c:v>2161</c:v>
                </c:pt>
                <c:pt idx="147">
                  <c:v>2162</c:v>
                </c:pt>
                <c:pt idx="148">
                  <c:v>2163</c:v>
                </c:pt>
                <c:pt idx="149">
                  <c:v>2164</c:v>
                </c:pt>
                <c:pt idx="150">
                  <c:v>2165</c:v>
                </c:pt>
                <c:pt idx="151">
                  <c:v>2166</c:v>
                </c:pt>
                <c:pt idx="152">
                  <c:v>2167</c:v>
                </c:pt>
                <c:pt idx="153">
                  <c:v>2168</c:v>
                </c:pt>
                <c:pt idx="154">
                  <c:v>2169</c:v>
                </c:pt>
                <c:pt idx="155">
                  <c:v>2170</c:v>
                </c:pt>
                <c:pt idx="156">
                  <c:v>2171</c:v>
                </c:pt>
                <c:pt idx="157">
                  <c:v>2172</c:v>
                </c:pt>
                <c:pt idx="158">
                  <c:v>2173</c:v>
                </c:pt>
                <c:pt idx="159">
                  <c:v>2174</c:v>
                </c:pt>
                <c:pt idx="160">
                  <c:v>2175</c:v>
                </c:pt>
                <c:pt idx="161">
                  <c:v>2176</c:v>
                </c:pt>
                <c:pt idx="162">
                  <c:v>2177</c:v>
                </c:pt>
                <c:pt idx="163">
                  <c:v>2178</c:v>
                </c:pt>
                <c:pt idx="164">
                  <c:v>2179</c:v>
                </c:pt>
                <c:pt idx="165">
                  <c:v>2180</c:v>
                </c:pt>
                <c:pt idx="166">
                  <c:v>2181</c:v>
                </c:pt>
                <c:pt idx="167">
                  <c:v>2182</c:v>
                </c:pt>
                <c:pt idx="168">
                  <c:v>2183</c:v>
                </c:pt>
                <c:pt idx="169">
                  <c:v>2184</c:v>
                </c:pt>
                <c:pt idx="170">
                  <c:v>2185</c:v>
                </c:pt>
                <c:pt idx="171">
                  <c:v>2186</c:v>
                </c:pt>
                <c:pt idx="172">
                  <c:v>2187</c:v>
                </c:pt>
                <c:pt idx="173">
                  <c:v>2188</c:v>
                </c:pt>
                <c:pt idx="174">
                  <c:v>2189</c:v>
                </c:pt>
                <c:pt idx="175">
                  <c:v>2190</c:v>
                </c:pt>
                <c:pt idx="176">
                  <c:v>2191</c:v>
                </c:pt>
                <c:pt idx="177">
                  <c:v>2192</c:v>
                </c:pt>
                <c:pt idx="178">
                  <c:v>2193</c:v>
                </c:pt>
                <c:pt idx="179">
                  <c:v>2194</c:v>
                </c:pt>
                <c:pt idx="180">
                  <c:v>2195</c:v>
                </c:pt>
                <c:pt idx="181">
                  <c:v>2196</c:v>
                </c:pt>
                <c:pt idx="182">
                  <c:v>2197</c:v>
                </c:pt>
                <c:pt idx="183">
                  <c:v>2198</c:v>
                </c:pt>
                <c:pt idx="184">
                  <c:v>2199</c:v>
                </c:pt>
                <c:pt idx="185">
                  <c:v>2200</c:v>
                </c:pt>
                <c:pt idx="186">
                  <c:v>2201</c:v>
                </c:pt>
                <c:pt idx="187">
                  <c:v>2202</c:v>
                </c:pt>
                <c:pt idx="188">
                  <c:v>2203</c:v>
                </c:pt>
                <c:pt idx="189">
                  <c:v>2204</c:v>
                </c:pt>
                <c:pt idx="190">
                  <c:v>2205</c:v>
                </c:pt>
                <c:pt idx="191">
                  <c:v>2206</c:v>
                </c:pt>
                <c:pt idx="192">
                  <c:v>2207</c:v>
                </c:pt>
                <c:pt idx="193">
                  <c:v>2208</c:v>
                </c:pt>
                <c:pt idx="194">
                  <c:v>2209</c:v>
                </c:pt>
                <c:pt idx="195">
                  <c:v>2210</c:v>
                </c:pt>
                <c:pt idx="196">
                  <c:v>2211</c:v>
                </c:pt>
                <c:pt idx="197">
                  <c:v>2212</c:v>
                </c:pt>
                <c:pt idx="198">
                  <c:v>2213</c:v>
                </c:pt>
                <c:pt idx="199">
                  <c:v>2214</c:v>
                </c:pt>
                <c:pt idx="200">
                  <c:v>2215</c:v>
                </c:pt>
                <c:pt idx="201">
                  <c:v>2216</c:v>
                </c:pt>
                <c:pt idx="202">
                  <c:v>2217</c:v>
                </c:pt>
                <c:pt idx="203">
                  <c:v>2218</c:v>
                </c:pt>
                <c:pt idx="204">
                  <c:v>2219</c:v>
                </c:pt>
                <c:pt idx="205">
                  <c:v>2220</c:v>
                </c:pt>
                <c:pt idx="206">
                  <c:v>2221</c:v>
                </c:pt>
                <c:pt idx="207">
                  <c:v>2222</c:v>
                </c:pt>
                <c:pt idx="208">
                  <c:v>2223</c:v>
                </c:pt>
                <c:pt idx="209">
                  <c:v>2224</c:v>
                </c:pt>
                <c:pt idx="210">
                  <c:v>2225</c:v>
                </c:pt>
                <c:pt idx="211">
                  <c:v>2226</c:v>
                </c:pt>
                <c:pt idx="212">
                  <c:v>2227</c:v>
                </c:pt>
                <c:pt idx="213">
                  <c:v>2228</c:v>
                </c:pt>
                <c:pt idx="214">
                  <c:v>2229</c:v>
                </c:pt>
                <c:pt idx="215">
                  <c:v>2230</c:v>
                </c:pt>
                <c:pt idx="216">
                  <c:v>2231</c:v>
                </c:pt>
                <c:pt idx="217">
                  <c:v>2232</c:v>
                </c:pt>
                <c:pt idx="218">
                  <c:v>2233</c:v>
                </c:pt>
                <c:pt idx="219">
                  <c:v>2234</c:v>
                </c:pt>
                <c:pt idx="220">
                  <c:v>2235</c:v>
                </c:pt>
                <c:pt idx="221">
                  <c:v>2236</c:v>
                </c:pt>
                <c:pt idx="222">
                  <c:v>2237</c:v>
                </c:pt>
                <c:pt idx="223">
                  <c:v>2238</c:v>
                </c:pt>
                <c:pt idx="224">
                  <c:v>2239</c:v>
                </c:pt>
                <c:pt idx="225">
                  <c:v>2240</c:v>
                </c:pt>
                <c:pt idx="226">
                  <c:v>2241</c:v>
                </c:pt>
                <c:pt idx="227">
                  <c:v>2242</c:v>
                </c:pt>
                <c:pt idx="228">
                  <c:v>2243</c:v>
                </c:pt>
                <c:pt idx="229">
                  <c:v>2244</c:v>
                </c:pt>
                <c:pt idx="230">
                  <c:v>2245</c:v>
                </c:pt>
                <c:pt idx="231">
                  <c:v>2246</c:v>
                </c:pt>
                <c:pt idx="232">
                  <c:v>2247</c:v>
                </c:pt>
                <c:pt idx="233">
                  <c:v>2248</c:v>
                </c:pt>
                <c:pt idx="234">
                  <c:v>2249</c:v>
                </c:pt>
                <c:pt idx="235">
                  <c:v>2250</c:v>
                </c:pt>
                <c:pt idx="236">
                  <c:v>2251</c:v>
                </c:pt>
                <c:pt idx="237">
                  <c:v>2252</c:v>
                </c:pt>
                <c:pt idx="238">
                  <c:v>2253</c:v>
                </c:pt>
                <c:pt idx="239">
                  <c:v>2254</c:v>
                </c:pt>
                <c:pt idx="240">
                  <c:v>2255</c:v>
                </c:pt>
                <c:pt idx="241">
                  <c:v>2256</c:v>
                </c:pt>
                <c:pt idx="242">
                  <c:v>2257</c:v>
                </c:pt>
                <c:pt idx="243">
                  <c:v>2258</c:v>
                </c:pt>
                <c:pt idx="244">
                  <c:v>2259</c:v>
                </c:pt>
                <c:pt idx="245">
                  <c:v>2260</c:v>
                </c:pt>
                <c:pt idx="246">
                  <c:v>2261</c:v>
                </c:pt>
                <c:pt idx="247">
                  <c:v>2262</c:v>
                </c:pt>
                <c:pt idx="248">
                  <c:v>2263</c:v>
                </c:pt>
                <c:pt idx="249">
                  <c:v>2264</c:v>
                </c:pt>
                <c:pt idx="250">
                  <c:v>2265</c:v>
                </c:pt>
                <c:pt idx="251">
                  <c:v>2266</c:v>
                </c:pt>
                <c:pt idx="252">
                  <c:v>2267</c:v>
                </c:pt>
                <c:pt idx="253">
                  <c:v>2268</c:v>
                </c:pt>
                <c:pt idx="254">
                  <c:v>2269</c:v>
                </c:pt>
                <c:pt idx="255">
                  <c:v>2270</c:v>
                </c:pt>
                <c:pt idx="256">
                  <c:v>2271</c:v>
                </c:pt>
                <c:pt idx="257">
                  <c:v>2272</c:v>
                </c:pt>
                <c:pt idx="258">
                  <c:v>2273</c:v>
                </c:pt>
                <c:pt idx="259">
                  <c:v>2274</c:v>
                </c:pt>
                <c:pt idx="260">
                  <c:v>2275</c:v>
                </c:pt>
                <c:pt idx="261">
                  <c:v>2276</c:v>
                </c:pt>
                <c:pt idx="262">
                  <c:v>2277</c:v>
                </c:pt>
                <c:pt idx="263">
                  <c:v>2278</c:v>
                </c:pt>
                <c:pt idx="264">
                  <c:v>2279</c:v>
                </c:pt>
                <c:pt idx="265">
                  <c:v>2280</c:v>
                </c:pt>
                <c:pt idx="266">
                  <c:v>2281</c:v>
                </c:pt>
                <c:pt idx="267">
                  <c:v>2282</c:v>
                </c:pt>
                <c:pt idx="268">
                  <c:v>2283</c:v>
                </c:pt>
                <c:pt idx="269">
                  <c:v>2284</c:v>
                </c:pt>
                <c:pt idx="270">
                  <c:v>2285</c:v>
                </c:pt>
                <c:pt idx="271">
                  <c:v>2286</c:v>
                </c:pt>
                <c:pt idx="272">
                  <c:v>2287</c:v>
                </c:pt>
                <c:pt idx="273">
                  <c:v>2288</c:v>
                </c:pt>
                <c:pt idx="274">
                  <c:v>2289</c:v>
                </c:pt>
                <c:pt idx="275">
                  <c:v>2290</c:v>
                </c:pt>
                <c:pt idx="276">
                  <c:v>2291</c:v>
                </c:pt>
                <c:pt idx="277">
                  <c:v>2292</c:v>
                </c:pt>
                <c:pt idx="278">
                  <c:v>2293</c:v>
                </c:pt>
                <c:pt idx="279">
                  <c:v>2294</c:v>
                </c:pt>
                <c:pt idx="280">
                  <c:v>2295</c:v>
                </c:pt>
                <c:pt idx="281">
                  <c:v>2296</c:v>
                </c:pt>
                <c:pt idx="282">
                  <c:v>2297</c:v>
                </c:pt>
                <c:pt idx="283">
                  <c:v>2298</c:v>
                </c:pt>
                <c:pt idx="284">
                  <c:v>2299</c:v>
                </c:pt>
                <c:pt idx="285">
                  <c:v>2300</c:v>
                </c:pt>
              </c:numCache>
            </c:numRef>
          </c:xVal>
          <c:yVal>
            <c:numRef>
              <c:f>'fig2'!$F$6:$F$291</c:f>
              <c:numCache>
                <c:formatCode>General</c:formatCode>
                <c:ptCount val="286"/>
                <c:pt idx="0">
                  <c:v>0.24</c:v>
                </c:pt>
                <c:pt idx="1">
                  <c:v>0.23737365785119499</c:v>
                </c:pt>
                <c:pt idx="2">
                  <c:v>0.23524025628154199</c:v>
                </c:pt>
                <c:pt idx="3">
                  <c:v>0.23354518753452899</c:v>
                </c:pt>
                <c:pt idx="4">
                  <c:v>0.232246673648</c:v>
                </c:pt>
                <c:pt idx="5">
                  <c:v>0.23130074651287899</c:v>
                </c:pt>
                <c:pt idx="6">
                  <c:v>0.230662405065587</c:v>
                </c:pt>
                <c:pt idx="7">
                  <c:v>0.23028670984468699</c:v>
                </c:pt>
                <c:pt idx="8">
                  <c:v>0.230129984065084</c:v>
                </c:pt>
                <c:pt idx="9">
                  <c:v>0.230150592544863</c:v>
                </c:pt>
                <c:pt idx="10">
                  <c:v>0.23030966361850599</c:v>
                </c:pt>
                <c:pt idx="11">
                  <c:v>0.23057163849179699</c:v>
                </c:pt>
                <c:pt idx="12">
                  <c:v>0.230904926184272</c:v>
                </c:pt>
                <c:pt idx="13">
                  <c:v>0.23128704908800199</c:v>
                </c:pt>
                <c:pt idx="14">
                  <c:v>0.23168650620818601</c:v>
                </c:pt>
                <c:pt idx="15">
                  <c:v>0.232089086354895</c:v>
                </c:pt>
                <c:pt idx="16">
                  <c:v>0.232471417192887</c:v>
                </c:pt>
                <c:pt idx="17">
                  <c:v>0.23282727179622401</c:v>
                </c:pt>
                <c:pt idx="18">
                  <c:v>0.23314560867211101</c:v>
                </c:pt>
                <c:pt idx="19">
                  <c:v>0.23341862952283801</c:v>
                </c:pt>
                <c:pt idx="20">
                  <c:v>0.23364133922165201</c:v>
                </c:pt>
                <c:pt idx="21">
                  <c:v>0.23381935407884</c:v>
                </c:pt>
                <c:pt idx="22">
                  <c:v>0.23401459299630101</c:v>
                </c:pt>
                <c:pt idx="23">
                  <c:v>0.23407163293748601</c:v>
                </c:pt>
                <c:pt idx="24">
                  <c:v>0.23416418876883199</c:v>
                </c:pt>
                <c:pt idx="25">
                  <c:v>0.234194043712565</c:v>
                </c:pt>
                <c:pt idx="26">
                  <c:v>0.23417247380603301</c:v>
                </c:pt>
                <c:pt idx="27">
                  <c:v>0.234103342187371</c:v>
                </c:pt>
                <c:pt idx="28">
                  <c:v>0.23399263871505799</c:v>
                </c:pt>
                <c:pt idx="29">
                  <c:v>0.23385064974046199</c:v>
                </c:pt>
                <c:pt idx="30">
                  <c:v>0.233680603388258</c:v>
                </c:pt>
                <c:pt idx="31">
                  <c:v>0.233486365826855</c:v>
                </c:pt>
                <c:pt idx="32">
                  <c:v>0.23327385231214701</c:v>
                </c:pt>
                <c:pt idx="33">
                  <c:v>0.23305178053546499</c:v>
                </c:pt>
                <c:pt idx="34">
                  <c:v>0.232822019121489</c:v>
                </c:pt>
                <c:pt idx="35">
                  <c:v>0.23261257137542399</c:v>
                </c:pt>
                <c:pt idx="36">
                  <c:v>0.23246553024188099</c:v>
                </c:pt>
                <c:pt idx="37">
                  <c:v>0.232303598832165</c:v>
                </c:pt>
                <c:pt idx="38">
                  <c:v>0.23213427615932</c:v>
                </c:pt>
                <c:pt idx="39">
                  <c:v>0.231958458796726</c:v>
                </c:pt>
                <c:pt idx="40">
                  <c:v>0.231777784328106</c:v>
                </c:pt>
                <c:pt idx="41">
                  <c:v>0.231597322557476</c:v>
                </c:pt>
                <c:pt idx="42">
                  <c:v>0.231422031333502</c:v>
                </c:pt>
                <c:pt idx="43">
                  <c:v>0.231251336854676</c:v>
                </c:pt>
                <c:pt idx="44">
                  <c:v>0.23108551654204501</c:v>
                </c:pt>
                <c:pt idx="45">
                  <c:v>0.23092896564822399</c:v>
                </c:pt>
                <c:pt idx="46">
                  <c:v>0.230821756042422</c:v>
                </c:pt>
                <c:pt idx="47">
                  <c:v>0.23076681020925899</c:v>
                </c:pt>
                <c:pt idx="48">
                  <c:v>0.23070081670753201</c:v>
                </c:pt>
                <c:pt idx="49">
                  <c:v>0.23063073419142099</c:v>
                </c:pt>
                <c:pt idx="50">
                  <c:v>0.23055557098162099</c:v>
                </c:pt>
                <c:pt idx="51">
                  <c:v>0.23047752951620501</c:v>
                </c:pt>
                <c:pt idx="52">
                  <c:v>0.23040120623450799</c:v>
                </c:pt>
                <c:pt idx="53">
                  <c:v>0.230325737805266</c:v>
                </c:pt>
                <c:pt idx="54">
                  <c:v>0.230251523023216</c:v>
                </c:pt>
                <c:pt idx="55">
                  <c:v>0.23017909263418701</c:v>
                </c:pt>
                <c:pt idx="56">
                  <c:v>0.230109041172149</c:v>
                </c:pt>
                <c:pt idx="57">
                  <c:v>0.230041974350739</c:v>
                </c:pt>
                <c:pt idx="58">
                  <c:v>0.22997846805303099</c:v>
                </c:pt>
                <c:pt idx="59">
                  <c:v>0.22991903748501499</c:v>
                </c:pt>
                <c:pt idx="60">
                  <c:v>0.229864115136727</c:v>
                </c:pt>
                <c:pt idx="61">
                  <c:v>0.22981403627916999</c:v>
                </c:pt>
                <c:pt idx="62">
                  <c:v>0.22976903081744901</c:v>
                </c:pt>
                <c:pt idx="63">
                  <c:v>0.22972922041754901</c:v>
                </c:pt>
                <c:pt idx="64">
                  <c:v>0.229694619923409</c:v>
                </c:pt>
                <c:pt idx="65">
                  <c:v>0.22965946798839501</c:v>
                </c:pt>
                <c:pt idx="66">
                  <c:v>0.22962930814316501</c:v>
                </c:pt>
                <c:pt idx="67">
                  <c:v>0.22960196533265201</c:v>
                </c:pt>
                <c:pt idx="68">
                  <c:v>0.22958020632658599</c:v>
                </c:pt>
                <c:pt idx="69">
                  <c:v>0.229561587800267</c:v>
                </c:pt>
                <c:pt idx="70">
                  <c:v>0.229542758787732</c:v>
                </c:pt>
                <c:pt idx="71">
                  <c:v>0.22952677653595099</c:v>
                </c:pt>
                <c:pt idx="72">
                  <c:v>0.22951391284393</c:v>
                </c:pt>
                <c:pt idx="73">
                  <c:v>0.22950419748782899</c:v>
                </c:pt>
                <c:pt idx="74">
                  <c:v>0.22949212377001399</c:v>
                </c:pt>
                <c:pt idx="75">
                  <c:v>0.22947729271594799</c:v>
                </c:pt>
                <c:pt idx="76">
                  <c:v>0.22946870357095001</c:v>
                </c:pt>
                <c:pt idx="77">
                  <c:v>0.22946213071826199</c:v>
                </c:pt>
                <c:pt idx="78">
                  <c:v>0.229448133918323</c:v>
                </c:pt>
                <c:pt idx="79">
                  <c:v>0.22943453239775599</c:v>
                </c:pt>
                <c:pt idx="80">
                  <c:v>0.22942164585595901</c:v>
                </c:pt>
                <c:pt idx="81">
                  <c:v>0.22940982494743301</c:v>
                </c:pt>
                <c:pt idx="82">
                  <c:v>0.22939930647374801</c:v>
                </c:pt>
                <c:pt idx="83">
                  <c:v>0.229337153662135</c:v>
                </c:pt>
                <c:pt idx="84">
                  <c:v>0.22928127849427599</c:v>
                </c:pt>
                <c:pt idx="85">
                  <c:v>0.229303521346195</c:v>
                </c:pt>
                <c:pt idx="86">
                  <c:v>0.22925007704577899</c:v>
                </c:pt>
                <c:pt idx="87">
                  <c:v>0.22915947623121899</c:v>
                </c:pt>
                <c:pt idx="88">
                  <c:v>0.229105090102001</c:v>
                </c:pt>
                <c:pt idx="89">
                  <c:v>0.22906032550365599</c:v>
                </c:pt>
                <c:pt idx="90">
                  <c:v>0.22902527615964099</c:v>
                </c:pt>
                <c:pt idx="91">
                  <c:v>0.229000929063086</c:v>
                </c:pt>
                <c:pt idx="92">
                  <c:v>0.22898147639760999</c:v>
                </c:pt>
                <c:pt idx="93">
                  <c:v>0.228969846225482</c:v>
                </c:pt>
                <c:pt idx="94">
                  <c:v>0.228964910439726</c:v>
                </c:pt>
                <c:pt idx="95">
                  <c:v>0.22896230952902799</c:v>
                </c:pt>
                <c:pt idx="96">
                  <c:v>0.22896150227265</c:v>
                </c:pt>
                <c:pt idx="97">
                  <c:v>0.22896579076418599</c:v>
                </c:pt>
                <c:pt idx="98">
                  <c:v>0.228967196240488</c:v>
                </c:pt>
                <c:pt idx="99">
                  <c:v>0.228969452709673</c:v>
                </c:pt>
                <c:pt idx="100">
                  <c:v>0.22894246077185701</c:v>
                </c:pt>
                <c:pt idx="101">
                  <c:v>0.22888608636747601</c:v>
                </c:pt>
                <c:pt idx="102">
                  <c:v>0.22891282551164499</c:v>
                </c:pt>
                <c:pt idx="103">
                  <c:v>0.228831496357847</c:v>
                </c:pt>
                <c:pt idx="104">
                  <c:v>0.228807577024328</c:v>
                </c:pt>
                <c:pt idx="105">
                  <c:v>0.22878865591043501</c:v>
                </c:pt>
                <c:pt idx="106">
                  <c:v>0.22877699921867101</c:v>
                </c:pt>
                <c:pt idx="107">
                  <c:v>0.22876924917927899</c:v>
                </c:pt>
                <c:pt idx="108">
                  <c:v>0.22876227825148299</c:v>
                </c:pt>
                <c:pt idx="109">
                  <c:v>0.22876190285567399</c:v>
                </c:pt>
                <c:pt idx="110">
                  <c:v>0.22876026972491401</c:v>
                </c:pt>
                <c:pt idx="111">
                  <c:v>0.228763610229194</c:v>
                </c:pt>
                <c:pt idx="112">
                  <c:v>0.22876241432240299</c:v>
                </c:pt>
                <c:pt idx="113">
                  <c:v>0.22876078827547999</c:v>
                </c:pt>
                <c:pt idx="114">
                  <c:v>0.228758507431012</c:v>
                </c:pt>
                <c:pt idx="115">
                  <c:v>0.228755310526598</c:v>
                </c:pt>
                <c:pt idx="116">
                  <c:v>0.22875096754111501</c:v>
                </c:pt>
                <c:pt idx="117">
                  <c:v>0.22874528585776399</c:v>
                </c:pt>
                <c:pt idx="118">
                  <c:v>0.228865550900482</c:v>
                </c:pt>
                <c:pt idx="119">
                  <c:v>0.22913483051966901</c:v>
                </c:pt>
                <c:pt idx="120">
                  <c:v>0.22956648625318399</c:v>
                </c:pt>
                <c:pt idx="121">
                  <c:v>0.23018135686845401</c:v>
                </c:pt>
                <c:pt idx="122">
                  <c:v>0.23096892520082801</c:v>
                </c:pt>
                <c:pt idx="123">
                  <c:v>0.231884499228731</c:v>
                </c:pt>
                <c:pt idx="124">
                  <c:v>0.23312132214474801</c:v>
                </c:pt>
                <c:pt idx="125">
                  <c:v>0.23441033923625901</c:v>
                </c:pt>
                <c:pt idx="126">
                  <c:v>0.23595196755447301</c:v>
                </c:pt>
                <c:pt idx="127">
                  <c:v>0.23768599794370199</c:v>
                </c:pt>
                <c:pt idx="128">
                  <c:v>0.23933733672631699</c:v>
                </c:pt>
                <c:pt idx="129">
                  <c:v>0.24097520239539799</c:v>
                </c:pt>
                <c:pt idx="130">
                  <c:v>0.24243633941638301</c:v>
                </c:pt>
                <c:pt idx="131">
                  <c:v>0.24379338850476401</c:v>
                </c:pt>
                <c:pt idx="132">
                  <c:v>0.24504825426893001</c:v>
                </c:pt>
                <c:pt idx="133">
                  <c:v>0.246198443242861</c:v>
                </c:pt>
                <c:pt idx="134">
                  <c:v>0.24725045907888801</c:v>
                </c:pt>
                <c:pt idx="135">
                  <c:v>0.24819856361721501</c:v>
                </c:pt>
                <c:pt idx="136">
                  <c:v>0.24905142323249599</c:v>
                </c:pt>
                <c:pt idx="137">
                  <c:v>0.24981405240407201</c:v>
                </c:pt>
                <c:pt idx="138">
                  <c:v>0.25048287172150302</c:v>
                </c:pt>
                <c:pt idx="139">
                  <c:v>0.25106566716311601</c:v>
                </c:pt>
                <c:pt idx="140">
                  <c:v>0.251567650813037</c:v>
                </c:pt>
                <c:pt idx="141">
                  <c:v>0.25199435130625097</c:v>
                </c:pt>
                <c:pt idx="142">
                  <c:v>0.25235389699488903</c:v>
                </c:pt>
                <c:pt idx="143">
                  <c:v>0.25265296848846303</c:v>
                </c:pt>
                <c:pt idx="144">
                  <c:v>0.25289033719164999</c:v>
                </c:pt>
                <c:pt idx="145">
                  <c:v>0.25307476123760098</c:v>
                </c:pt>
                <c:pt idx="146">
                  <c:v>0.25321222151869899</c:v>
                </c:pt>
                <c:pt idx="147">
                  <c:v>0.25331102830723501</c:v>
                </c:pt>
                <c:pt idx="148">
                  <c:v>0.25337733161430898</c:v>
                </c:pt>
                <c:pt idx="149">
                  <c:v>0.25340954649313902</c:v>
                </c:pt>
                <c:pt idx="150">
                  <c:v>0.25341550209949998</c:v>
                </c:pt>
                <c:pt idx="151">
                  <c:v>0.25340254245972998</c:v>
                </c:pt>
                <c:pt idx="152">
                  <c:v>0.253375433993064</c:v>
                </c:pt>
                <c:pt idx="153">
                  <c:v>0.253360871352176</c:v>
                </c:pt>
                <c:pt idx="154">
                  <c:v>0.25336355326837501</c:v>
                </c:pt>
                <c:pt idx="155">
                  <c:v>0.25328624353150497</c:v>
                </c:pt>
                <c:pt idx="156">
                  <c:v>0.25326407718666799</c:v>
                </c:pt>
                <c:pt idx="157">
                  <c:v>0.25316853762990899</c:v>
                </c:pt>
                <c:pt idx="158">
                  <c:v>0.25314023474925701</c:v>
                </c:pt>
                <c:pt idx="159">
                  <c:v>0.25303779982079</c:v>
                </c:pt>
                <c:pt idx="160">
                  <c:v>0.25300610800838202</c:v>
                </c:pt>
                <c:pt idx="161">
                  <c:v>0.25291073595912</c:v>
                </c:pt>
                <c:pt idx="162">
                  <c:v>0.25288603522911401</c:v>
                </c:pt>
                <c:pt idx="163">
                  <c:v>0.25279975377890102</c:v>
                </c:pt>
                <c:pt idx="164">
                  <c:v>0.25278310965519502</c:v>
                </c:pt>
                <c:pt idx="165">
                  <c:v>0.25270567125364402</c:v>
                </c:pt>
                <c:pt idx="166">
                  <c:v>0.25270517881388999</c:v>
                </c:pt>
                <c:pt idx="167">
                  <c:v>0.25263866198951102</c:v>
                </c:pt>
                <c:pt idx="168">
                  <c:v>0.25264859742927498</c:v>
                </c:pt>
                <c:pt idx="169">
                  <c:v>0.252599213385935</c:v>
                </c:pt>
                <c:pt idx="170">
                  <c:v>0.252623055154578</c:v>
                </c:pt>
                <c:pt idx="171">
                  <c:v>0.25258680147766399</c:v>
                </c:pt>
                <c:pt idx="172">
                  <c:v>0.252620359014467</c:v>
                </c:pt>
                <c:pt idx="173">
                  <c:v>0.25258993686270598</c:v>
                </c:pt>
                <c:pt idx="174">
                  <c:v>0.25263434326497702</c:v>
                </c:pt>
                <c:pt idx="175">
                  <c:v>0.25261748526472799</c:v>
                </c:pt>
                <c:pt idx="176">
                  <c:v>0.25267154886394</c:v>
                </c:pt>
                <c:pt idx="177">
                  <c:v>0.25263373840628101</c:v>
                </c:pt>
                <c:pt idx="178">
                  <c:v>0.25263656818501801</c:v>
                </c:pt>
                <c:pt idx="179">
                  <c:v>0.25267731014897399</c:v>
                </c:pt>
                <c:pt idx="180">
                  <c:v>0.252754388366147</c:v>
                </c:pt>
                <c:pt idx="181">
                  <c:v>0.25273606707427898</c:v>
                </c:pt>
                <c:pt idx="182">
                  <c:v>0.25275536135619597</c:v>
                </c:pt>
                <c:pt idx="183">
                  <c:v>0.25278294601210599</c:v>
                </c:pt>
                <c:pt idx="184">
                  <c:v>0.25281825096282401</c:v>
                </c:pt>
                <c:pt idx="185">
                  <c:v>0.25285394137068101</c:v>
                </c:pt>
                <c:pt idx="186">
                  <c:v>0.252894501242521</c:v>
                </c:pt>
                <c:pt idx="187">
                  <c:v>0.25293998012486102</c:v>
                </c:pt>
                <c:pt idx="188">
                  <c:v>0.25298335850172299</c:v>
                </c:pt>
                <c:pt idx="189">
                  <c:v>0.25302693816167998</c:v>
                </c:pt>
                <c:pt idx="190">
                  <c:v>0.25307293409929699</c:v>
                </c:pt>
                <c:pt idx="191">
                  <c:v>0.25312172263761001</c:v>
                </c:pt>
                <c:pt idx="192">
                  <c:v>0.25316657458788699</c:v>
                </c:pt>
                <c:pt idx="193">
                  <c:v>0.25321248746907798</c:v>
                </c:pt>
                <c:pt idx="194">
                  <c:v>0.25326008819620899</c:v>
                </c:pt>
                <c:pt idx="195">
                  <c:v>0.253302871483162</c:v>
                </c:pt>
                <c:pt idx="196">
                  <c:v>0.25334601088256797</c:v>
                </c:pt>
                <c:pt idx="197">
                  <c:v>0.25339031228127501</c:v>
                </c:pt>
                <c:pt idx="198">
                  <c:v>0.25342943246454402</c:v>
                </c:pt>
                <c:pt idx="199">
                  <c:v>0.253468661744086</c:v>
                </c:pt>
                <c:pt idx="200">
                  <c:v>0.25350893631869498</c:v>
                </c:pt>
                <c:pt idx="201">
                  <c:v>0.25354401854833902</c:v>
                </c:pt>
                <c:pt idx="202">
                  <c:v>0.25357926292112898</c:v>
                </c:pt>
                <c:pt idx="203">
                  <c:v>0.25361569155359898</c:v>
                </c:pt>
                <c:pt idx="204">
                  <c:v>0.25364712573604498</c:v>
                </c:pt>
                <c:pt idx="205">
                  <c:v>0.25367894215310899</c:v>
                </c:pt>
                <c:pt idx="206">
                  <c:v>0.25371221297820401</c:v>
                </c:pt>
                <c:pt idx="207">
                  <c:v>0.25374078345655598</c:v>
                </c:pt>
                <c:pt idx="208">
                  <c:v>0.25377002220914702</c:v>
                </c:pt>
                <c:pt idx="209">
                  <c:v>0.25380102548362299</c:v>
                </c:pt>
                <c:pt idx="210">
                  <c:v>0.25382763888244297</c:v>
                </c:pt>
                <c:pt idx="211">
                  <c:v>0.25389935558879301</c:v>
                </c:pt>
                <c:pt idx="212">
                  <c:v>0.25402279251065002</c:v>
                </c:pt>
                <c:pt idx="213">
                  <c:v>0.25419552678597102</c:v>
                </c:pt>
                <c:pt idx="214">
                  <c:v>0.25442521089936498</c:v>
                </c:pt>
                <c:pt idx="215">
                  <c:v>0.25471414095624301</c:v>
                </c:pt>
                <c:pt idx="216">
                  <c:v>0.25505636182343699</c:v>
                </c:pt>
                <c:pt idx="217">
                  <c:v>0.25545405596238202</c:v>
                </c:pt>
                <c:pt idx="218">
                  <c:v>0.25590843791143902</c:v>
                </c:pt>
                <c:pt idx="219">
                  <c:v>0.25641850357200102</c:v>
                </c:pt>
                <c:pt idx="220">
                  <c:v>0.25697552475115298</c:v>
                </c:pt>
                <c:pt idx="221">
                  <c:v>0.25757938335734698</c:v>
                </c:pt>
                <c:pt idx="222">
                  <c:v>0.25822946418728698</c:v>
                </c:pt>
                <c:pt idx="223">
                  <c:v>0.25892344139274598</c:v>
                </c:pt>
                <c:pt idx="224">
                  <c:v>0.25965163033968502</c:v>
                </c:pt>
                <c:pt idx="225">
                  <c:v>0.26041328966607102</c:v>
                </c:pt>
                <c:pt idx="226">
                  <c:v>0.26120525710408898</c:v>
                </c:pt>
                <c:pt idx="227">
                  <c:v>0.26202660859916699</c:v>
                </c:pt>
                <c:pt idx="228">
                  <c:v>0.26287516183522702</c:v>
                </c:pt>
                <c:pt idx="229">
                  <c:v>0.26374157479899601</c:v>
                </c:pt>
                <c:pt idx="230">
                  <c:v>0.26462566880148902</c:v>
                </c:pt>
                <c:pt idx="231">
                  <c:v>0.26552504084307899</c:v>
                </c:pt>
                <c:pt idx="232">
                  <c:v>0.26643745555030801</c:v>
                </c:pt>
                <c:pt idx="233">
                  <c:v>0.26736304868977101</c:v>
                </c:pt>
                <c:pt idx="234">
                  <c:v>0.26830092792742599</c:v>
                </c:pt>
                <c:pt idx="235">
                  <c:v>0.26924303398618898</c:v>
                </c:pt>
                <c:pt idx="236">
                  <c:v>0.27019049887568097</c:v>
                </c:pt>
                <c:pt idx="237">
                  <c:v>0.27114225734450098</c:v>
                </c:pt>
                <c:pt idx="238">
                  <c:v>0.27209739825573698</c:v>
                </c:pt>
                <c:pt idx="239">
                  <c:v>0.27305517837207199</c:v>
                </c:pt>
                <c:pt idx="240">
                  <c:v>0.274015010765708</c:v>
                </c:pt>
                <c:pt idx="241">
                  <c:v>0.274976452142221</c:v>
                </c:pt>
                <c:pt idx="242">
                  <c:v>0.27593918968339198</c:v>
                </c:pt>
                <c:pt idx="243">
                  <c:v>0.27691952384638002</c:v>
                </c:pt>
                <c:pt idx="244">
                  <c:v>0.27791906464780097</c:v>
                </c:pt>
                <c:pt idx="245">
                  <c:v>0.27893831106121802</c:v>
                </c:pt>
                <c:pt idx="246">
                  <c:v>0.27997019131964301</c:v>
                </c:pt>
                <c:pt idx="247">
                  <c:v>0.28101651349004197</c:v>
                </c:pt>
                <c:pt idx="248">
                  <c:v>0.28207671128211498</c:v>
                </c:pt>
                <c:pt idx="249">
                  <c:v>0.28315017741215498</c:v>
                </c:pt>
                <c:pt idx="250">
                  <c:v>0.28423630155028901</c:v>
                </c:pt>
                <c:pt idx="251">
                  <c:v>0.2853344823192</c:v>
                </c:pt>
                <c:pt idx="252">
                  <c:v>0.28644413695109699</c:v>
                </c:pt>
                <c:pt idx="253">
                  <c:v>0.28756470905500198</c:v>
                </c:pt>
                <c:pt idx="254">
                  <c:v>0.288695674696683</c:v>
                </c:pt>
                <c:pt idx="255">
                  <c:v>0.28983654697966899</c:v>
                </c:pt>
                <c:pt idx="256">
                  <c:v>0.29098687930454797</c:v>
                </c:pt>
                <c:pt idx="257">
                  <c:v>0.29214626747281303</c:v>
                </c:pt>
                <c:pt idx="258">
                  <c:v>0.293314350790782</c:v>
                </c:pt>
                <c:pt idx="259">
                  <c:v>0.294490812318424</c:v>
                </c:pt>
                <c:pt idx="260">
                  <c:v>0.29567537839721902</c:v>
                </c:pt>
                <c:pt idx="261">
                  <c:v>0.29678998774894899</c:v>
                </c:pt>
                <c:pt idx="262">
                  <c:v>0.297856301598664</c:v>
                </c:pt>
                <c:pt idx="263">
                  <c:v>0.29886902833617102</c:v>
                </c:pt>
                <c:pt idx="264">
                  <c:v>0.29982443161872102</c:v>
                </c:pt>
                <c:pt idx="265">
                  <c:v>0.30072011664095699</c:v>
                </c:pt>
                <c:pt idx="266">
                  <c:v>0.30155487020715499</c:v>
                </c:pt>
                <c:pt idx="267">
                  <c:v>0.302328505718022</c:v>
                </c:pt>
                <c:pt idx="268">
                  <c:v>0.303041715075625</c:v>
                </c:pt>
                <c:pt idx="269">
                  <c:v>0.30369592933337802</c:v>
                </c:pt>
                <c:pt idx="270">
                  <c:v>0.30429318931733401</c:v>
                </c:pt>
                <c:pt idx="271">
                  <c:v>0.304836026941251</c:v>
                </c:pt>
                <c:pt idx="272">
                  <c:v>0.30532735753067503</c:v>
                </c:pt>
                <c:pt idx="273">
                  <c:v>0.30577038315180399</c:v>
                </c:pt>
                <c:pt idx="274">
                  <c:v>0.30618375192937702</c:v>
                </c:pt>
                <c:pt idx="275">
                  <c:v>0.30656962783650199</c:v>
                </c:pt>
                <c:pt idx="276">
                  <c:v>0.30693020474927102</c:v>
                </c:pt>
                <c:pt idx="277">
                  <c:v>0.30726766220575802</c:v>
                </c:pt>
                <c:pt idx="278">
                  <c:v>0.30758415029613401</c:v>
                </c:pt>
                <c:pt idx="279">
                  <c:v>0.30788177486727403</c:v>
                </c:pt>
                <c:pt idx="280">
                  <c:v>0.30816258319087603</c:v>
                </c:pt>
                <c:pt idx="281">
                  <c:v>0.30842855060374902</c:v>
                </c:pt>
                <c:pt idx="282">
                  <c:v>0.30868156855218898</c:v>
                </c:pt>
                <c:pt idx="283">
                  <c:v>0.30892343434388703</c:v>
                </c:pt>
                <c:pt idx="284">
                  <c:v>0.30915584277989899</c:v>
                </c:pt>
                <c:pt idx="285">
                  <c:v>0.30938037972636401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DE-4DB3-9CB9-460535749414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'fig2'!$B$6:$B$291</c:f>
              <c:numCache>
                <c:formatCode>General</c:formatCode>
                <c:ptCount val="28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  <c:pt idx="36">
                  <c:v>2051</c:v>
                </c:pt>
                <c:pt idx="37">
                  <c:v>2052</c:v>
                </c:pt>
                <c:pt idx="38">
                  <c:v>2053</c:v>
                </c:pt>
                <c:pt idx="39">
                  <c:v>2054</c:v>
                </c:pt>
                <c:pt idx="40">
                  <c:v>2055</c:v>
                </c:pt>
                <c:pt idx="41">
                  <c:v>2056</c:v>
                </c:pt>
                <c:pt idx="42">
                  <c:v>2057</c:v>
                </c:pt>
                <c:pt idx="43">
                  <c:v>2058</c:v>
                </c:pt>
                <c:pt idx="44">
                  <c:v>2059</c:v>
                </c:pt>
                <c:pt idx="45">
                  <c:v>2060</c:v>
                </c:pt>
                <c:pt idx="46">
                  <c:v>2061</c:v>
                </c:pt>
                <c:pt idx="47">
                  <c:v>2062</c:v>
                </c:pt>
                <c:pt idx="48">
                  <c:v>2063</c:v>
                </c:pt>
                <c:pt idx="49">
                  <c:v>2064</c:v>
                </c:pt>
                <c:pt idx="50">
                  <c:v>2065</c:v>
                </c:pt>
                <c:pt idx="51">
                  <c:v>2066</c:v>
                </c:pt>
                <c:pt idx="52">
                  <c:v>2067</c:v>
                </c:pt>
                <c:pt idx="53">
                  <c:v>2068</c:v>
                </c:pt>
                <c:pt idx="54">
                  <c:v>2069</c:v>
                </c:pt>
                <c:pt idx="55">
                  <c:v>2070</c:v>
                </c:pt>
                <c:pt idx="56">
                  <c:v>2071</c:v>
                </c:pt>
                <c:pt idx="57">
                  <c:v>2072</c:v>
                </c:pt>
                <c:pt idx="58">
                  <c:v>2073</c:v>
                </c:pt>
                <c:pt idx="59">
                  <c:v>2074</c:v>
                </c:pt>
                <c:pt idx="60">
                  <c:v>2075</c:v>
                </c:pt>
                <c:pt idx="61">
                  <c:v>2076</c:v>
                </c:pt>
                <c:pt idx="62">
                  <c:v>2077</c:v>
                </c:pt>
                <c:pt idx="63">
                  <c:v>2078</c:v>
                </c:pt>
                <c:pt idx="64">
                  <c:v>2079</c:v>
                </c:pt>
                <c:pt idx="65">
                  <c:v>2080</c:v>
                </c:pt>
                <c:pt idx="66">
                  <c:v>2081</c:v>
                </c:pt>
                <c:pt idx="67">
                  <c:v>2082</c:v>
                </c:pt>
                <c:pt idx="68">
                  <c:v>2083</c:v>
                </c:pt>
                <c:pt idx="69">
                  <c:v>2084</c:v>
                </c:pt>
                <c:pt idx="70">
                  <c:v>2085</c:v>
                </c:pt>
                <c:pt idx="71">
                  <c:v>2086</c:v>
                </c:pt>
                <c:pt idx="72">
                  <c:v>2087</c:v>
                </c:pt>
                <c:pt idx="73">
                  <c:v>2088</c:v>
                </c:pt>
                <c:pt idx="74">
                  <c:v>2089</c:v>
                </c:pt>
                <c:pt idx="75">
                  <c:v>2090</c:v>
                </c:pt>
                <c:pt idx="76">
                  <c:v>2091</c:v>
                </c:pt>
                <c:pt idx="77">
                  <c:v>2092</c:v>
                </c:pt>
                <c:pt idx="78">
                  <c:v>2093</c:v>
                </c:pt>
                <c:pt idx="79">
                  <c:v>2094</c:v>
                </c:pt>
                <c:pt idx="80">
                  <c:v>2095</c:v>
                </c:pt>
                <c:pt idx="81">
                  <c:v>2096</c:v>
                </c:pt>
                <c:pt idx="82">
                  <c:v>2097</c:v>
                </c:pt>
                <c:pt idx="83">
                  <c:v>2098</c:v>
                </c:pt>
                <c:pt idx="84">
                  <c:v>2099</c:v>
                </c:pt>
                <c:pt idx="85">
                  <c:v>2100</c:v>
                </c:pt>
                <c:pt idx="86">
                  <c:v>2101</c:v>
                </c:pt>
                <c:pt idx="87">
                  <c:v>2102</c:v>
                </c:pt>
                <c:pt idx="88">
                  <c:v>2103</c:v>
                </c:pt>
                <c:pt idx="89">
                  <c:v>2104</c:v>
                </c:pt>
                <c:pt idx="90">
                  <c:v>2105</c:v>
                </c:pt>
                <c:pt idx="91">
                  <c:v>2106</c:v>
                </c:pt>
                <c:pt idx="92">
                  <c:v>2107</c:v>
                </c:pt>
                <c:pt idx="93">
                  <c:v>2108</c:v>
                </c:pt>
                <c:pt idx="94">
                  <c:v>2109</c:v>
                </c:pt>
                <c:pt idx="95">
                  <c:v>2110</c:v>
                </c:pt>
                <c:pt idx="96">
                  <c:v>2111</c:v>
                </c:pt>
                <c:pt idx="97">
                  <c:v>2112</c:v>
                </c:pt>
                <c:pt idx="98">
                  <c:v>2113</c:v>
                </c:pt>
                <c:pt idx="99">
                  <c:v>2114</c:v>
                </c:pt>
                <c:pt idx="100">
                  <c:v>2115</c:v>
                </c:pt>
                <c:pt idx="101">
                  <c:v>2116</c:v>
                </c:pt>
                <c:pt idx="102">
                  <c:v>2117</c:v>
                </c:pt>
                <c:pt idx="103">
                  <c:v>2118</c:v>
                </c:pt>
                <c:pt idx="104">
                  <c:v>2119</c:v>
                </c:pt>
                <c:pt idx="105">
                  <c:v>2120</c:v>
                </c:pt>
                <c:pt idx="106">
                  <c:v>2121</c:v>
                </c:pt>
                <c:pt idx="107">
                  <c:v>2122</c:v>
                </c:pt>
                <c:pt idx="108">
                  <c:v>2123</c:v>
                </c:pt>
                <c:pt idx="109">
                  <c:v>2124</c:v>
                </c:pt>
                <c:pt idx="110">
                  <c:v>2125</c:v>
                </c:pt>
                <c:pt idx="111">
                  <c:v>2126</c:v>
                </c:pt>
                <c:pt idx="112">
                  <c:v>2127</c:v>
                </c:pt>
                <c:pt idx="113">
                  <c:v>2128</c:v>
                </c:pt>
                <c:pt idx="114">
                  <c:v>2129</c:v>
                </c:pt>
                <c:pt idx="115">
                  <c:v>2130</c:v>
                </c:pt>
                <c:pt idx="116">
                  <c:v>2131</c:v>
                </c:pt>
                <c:pt idx="117">
                  <c:v>2132</c:v>
                </c:pt>
                <c:pt idx="118">
                  <c:v>2133</c:v>
                </c:pt>
                <c:pt idx="119">
                  <c:v>2134</c:v>
                </c:pt>
                <c:pt idx="120">
                  <c:v>2135</c:v>
                </c:pt>
                <c:pt idx="121">
                  <c:v>2136</c:v>
                </c:pt>
                <c:pt idx="122">
                  <c:v>2137</c:v>
                </c:pt>
                <c:pt idx="123">
                  <c:v>2138</c:v>
                </c:pt>
                <c:pt idx="124">
                  <c:v>2139</c:v>
                </c:pt>
                <c:pt idx="125">
                  <c:v>2140</c:v>
                </c:pt>
                <c:pt idx="126">
                  <c:v>2141</c:v>
                </c:pt>
                <c:pt idx="127">
                  <c:v>2142</c:v>
                </c:pt>
                <c:pt idx="128">
                  <c:v>2143</c:v>
                </c:pt>
                <c:pt idx="129">
                  <c:v>2144</c:v>
                </c:pt>
                <c:pt idx="130">
                  <c:v>2145</c:v>
                </c:pt>
                <c:pt idx="131">
                  <c:v>2146</c:v>
                </c:pt>
                <c:pt idx="132">
                  <c:v>2147</c:v>
                </c:pt>
                <c:pt idx="133">
                  <c:v>2148</c:v>
                </c:pt>
                <c:pt idx="134">
                  <c:v>2149</c:v>
                </c:pt>
                <c:pt idx="135">
                  <c:v>2150</c:v>
                </c:pt>
                <c:pt idx="136">
                  <c:v>2151</c:v>
                </c:pt>
                <c:pt idx="137">
                  <c:v>2152</c:v>
                </c:pt>
                <c:pt idx="138">
                  <c:v>2153</c:v>
                </c:pt>
                <c:pt idx="139">
                  <c:v>2154</c:v>
                </c:pt>
                <c:pt idx="140">
                  <c:v>2155</c:v>
                </c:pt>
                <c:pt idx="141">
                  <c:v>2156</c:v>
                </c:pt>
                <c:pt idx="142">
                  <c:v>2157</c:v>
                </c:pt>
                <c:pt idx="143">
                  <c:v>2158</c:v>
                </c:pt>
                <c:pt idx="144">
                  <c:v>2159</c:v>
                </c:pt>
                <c:pt idx="145">
                  <c:v>2160</c:v>
                </c:pt>
                <c:pt idx="146">
                  <c:v>2161</c:v>
                </c:pt>
                <c:pt idx="147">
                  <c:v>2162</c:v>
                </c:pt>
                <c:pt idx="148">
                  <c:v>2163</c:v>
                </c:pt>
                <c:pt idx="149">
                  <c:v>2164</c:v>
                </c:pt>
                <c:pt idx="150">
                  <c:v>2165</c:v>
                </c:pt>
                <c:pt idx="151">
                  <c:v>2166</c:v>
                </c:pt>
                <c:pt idx="152">
                  <c:v>2167</c:v>
                </c:pt>
                <c:pt idx="153">
                  <c:v>2168</c:v>
                </c:pt>
                <c:pt idx="154">
                  <c:v>2169</c:v>
                </c:pt>
                <c:pt idx="155">
                  <c:v>2170</c:v>
                </c:pt>
                <c:pt idx="156">
                  <c:v>2171</c:v>
                </c:pt>
                <c:pt idx="157">
                  <c:v>2172</c:v>
                </c:pt>
                <c:pt idx="158">
                  <c:v>2173</c:v>
                </c:pt>
                <c:pt idx="159">
                  <c:v>2174</c:v>
                </c:pt>
                <c:pt idx="160">
                  <c:v>2175</c:v>
                </c:pt>
                <c:pt idx="161">
                  <c:v>2176</c:v>
                </c:pt>
                <c:pt idx="162">
                  <c:v>2177</c:v>
                </c:pt>
                <c:pt idx="163">
                  <c:v>2178</c:v>
                </c:pt>
                <c:pt idx="164">
                  <c:v>2179</c:v>
                </c:pt>
                <c:pt idx="165">
                  <c:v>2180</c:v>
                </c:pt>
                <c:pt idx="166">
                  <c:v>2181</c:v>
                </c:pt>
                <c:pt idx="167">
                  <c:v>2182</c:v>
                </c:pt>
                <c:pt idx="168">
                  <c:v>2183</c:v>
                </c:pt>
                <c:pt idx="169">
                  <c:v>2184</c:v>
                </c:pt>
                <c:pt idx="170">
                  <c:v>2185</c:v>
                </c:pt>
                <c:pt idx="171">
                  <c:v>2186</c:v>
                </c:pt>
                <c:pt idx="172">
                  <c:v>2187</c:v>
                </c:pt>
                <c:pt idx="173">
                  <c:v>2188</c:v>
                </c:pt>
                <c:pt idx="174">
                  <c:v>2189</c:v>
                </c:pt>
                <c:pt idx="175">
                  <c:v>2190</c:v>
                </c:pt>
                <c:pt idx="176">
                  <c:v>2191</c:v>
                </c:pt>
                <c:pt idx="177">
                  <c:v>2192</c:v>
                </c:pt>
                <c:pt idx="178">
                  <c:v>2193</c:v>
                </c:pt>
                <c:pt idx="179">
                  <c:v>2194</c:v>
                </c:pt>
                <c:pt idx="180">
                  <c:v>2195</c:v>
                </c:pt>
                <c:pt idx="181">
                  <c:v>2196</c:v>
                </c:pt>
                <c:pt idx="182">
                  <c:v>2197</c:v>
                </c:pt>
                <c:pt idx="183">
                  <c:v>2198</c:v>
                </c:pt>
                <c:pt idx="184">
                  <c:v>2199</c:v>
                </c:pt>
                <c:pt idx="185">
                  <c:v>2200</c:v>
                </c:pt>
                <c:pt idx="186">
                  <c:v>2201</c:v>
                </c:pt>
                <c:pt idx="187">
                  <c:v>2202</c:v>
                </c:pt>
                <c:pt idx="188">
                  <c:v>2203</c:v>
                </c:pt>
                <c:pt idx="189">
                  <c:v>2204</c:v>
                </c:pt>
                <c:pt idx="190">
                  <c:v>2205</c:v>
                </c:pt>
                <c:pt idx="191">
                  <c:v>2206</c:v>
                </c:pt>
                <c:pt idx="192">
                  <c:v>2207</c:v>
                </c:pt>
                <c:pt idx="193">
                  <c:v>2208</c:v>
                </c:pt>
                <c:pt idx="194">
                  <c:v>2209</c:v>
                </c:pt>
                <c:pt idx="195">
                  <c:v>2210</c:v>
                </c:pt>
                <c:pt idx="196">
                  <c:v>2211</c:v>
                </c:pt>
                <c:pt idx="197">
                  <c:v>2212</c:v>
                </c:pt>
                <c:pt idx="198">
                  <c:v>2213</c:v>
                </c:pt>
                <c:pt idx="199">
                  <c:v>2214</c:v>
                </c:pt>
                <c:pt idx="200">
                  <c:v>2215</c:v>
                </c:pt>
                <c:pt idx="201">
                  <c:v>2216</c:v>
                </c:pt>
                <c:pt idx="202">
                  <c:v>2217</c:v>
                </c:pt>
                <c:pt idx="203">
                  <c:v>2218</c:v>
                </c:pt>
                <c:pt idx="204">
                  <c:v>2219</c:v>
                </c:pt>
                <c:pt idx="205">
                  <c:v>2220</c:v>
                </c:pt>
                <c:pt idx="206">
                  <c:v>2221</c:v>
                </c:pt>
                <c:pt idx="207">
                  <c:v>2222</c:v>
                </c:pt>
                <c:pt idx="208">
                  <c:v>2223</c:v>
                </c:pt>
                <c:pt idx="209">
                  <c:v>2224</c:v>
                </c:pt>
                <c:pt idx="210">
                  <c:v>2225</c:v>
                </c:pt>
                <c:pt idx="211">
                  <c:v>2226</c:v>
                </c:pt>
                <c:pt idx="212">
                  <c:v>2227</c:v>
                </c:pt>
                <c:pt idx="213">
                  <c:v>2228</c:v>
                </c:pt>
                <c:pt idx="214">
                  <c:v>2229</c:v>
                </c:pt>
                <c:pt idx="215">
                  <c:v>2230</c:v>
                </c:pt>
                <c:pt idx="216">
                  <c:v>2231</c:v>
                </c:pt>
                <c:pt idx="217">
                  <c:v>2232</c:v>
                </c:pt>
                <c:pt idx="218">
                  <c:v>2233</c:v>
                </c:pt>
                <c:pt idx="219">
                  <c:v>2234</c:v>
                </c:pt>
                <c:pt idx="220">
                  <c:v>2235</c:v>
                </c:pt>
                <c:pt idx="221">
                  <c:v>2236</c:v>
                </c:pt>
                <c:pt idx="222">
                  <c:v>2237</c:v>
                </c:pt>
                <c:pt idx="223">
                  <c:v>2238</c:v>
                </c:pt>
                <c:pt idx="224">
                  <c:v>2239</c:v>
                </c:pt>
                <c:pt idx="225">
                  <c:v>2240</c:v>
                </c:pt>
                <c:pt idx="226">
                  <c:v>2241</c:v>
                </c:pt>
                <c:pt idx="227">
                  <c:v>2242</c:v>
                </c:pt>
                <c:pt idx="228">
                  <c:v>2243</c:v>
                </c:pt>
                <c:pt idx="229">
                  <c:v>2244</c:v>
                </c:pt>
                <c:pt idx="230">
                  <c:v>2245</c:v>
                </c:pt>
                <c:pt idx="231">
                  <c:v>2246</c:v>
                </c:pt>
                <c:pt idx="232">
                  <c:v>2247</c:v>
                </c:pt>
                <c:pt idx="233">
                  <c:v>2248</c:v>
                </c:pt>
                <c:pt idx="234">
                  <c:v>2249</c:v>
                </c:pt>
                <c:pt idx="235">
                  <c:v>2250</c:v>
                </c:pt>
                <c:pt idx="236">
                  <c:v>2251</c:v>
                </c:pt>
                <c:pt idx="237">
                  <c:v>2252</c:v>
                </c:pt>
                <c:pt idx="238">
                  <c:v>2253</c:v>
                </c:pt>
                <c:pt idx="239">
                  <c:v>2254</c:v>
                </c:pt>
                <c:pt idx="240">
                  <c:v>2255</c:v>
                </c:pt>
                <c:pt idx="241">
                  <c:v>2256</c:v>
                </c:pt>
                <c:pt idx="242">
                  <c:v>2257</c:v>
                </c:pt>
                <c:pt idx="243">
                  <c:v>2258</c:v>
                </c:pt>
                <c:pt idx="244">
                  <c:v>2259</c:v>
                </c:pt>
                <c:pt idx="245">
                  <c:v>2260</c:v>
                </c:pt>
                <c:pt idx="246">
                  <c:v>2261</c:v>
                </c:pt>
                <c:pt idx="247">
                  <c:v>2262</c:v>
                </c:pt>
                <c:pt idx="248">
                  <c:v>2263</c:v>
                </c:pt>
                <c:pt idx="249">
                  <c:v>2264</c:v>
                </c:pt>
                <c:pt idx="250">
                  <c:v>2265</c:v>
                </c:pt>
                <c:pt idx="251">
                  <c:v>2266</c:v>
                </c:pt>
                <c:pt idx="252">
                  <c:v>2267</c:v>
                </c:pt>
                <c:pt idx="253">
                  <c:v>2268</c:v>
                </c:pt>
                <c:pt idx="254">
                  <c:v>2269</c:v>
                </c:pt>
                <c:pt idx="255">
                  <c:v>2270</c:v>
                </c:pt>
                <c:pt idx="256">
                  <c:v>2271</c:v>
                </c:pt>
                <c:pt idx="257">
                  <c:v>2272</c:v>
                </c:pt>
                <c:pt idx="258">
                  <c:v>2273</c:v>
                </c:pt>
                <c:pt idx="259">
                  <c:v>2274</c:v>
                </c:pt>
                <c:pt idx="260">
                  <c:v>2275</c:v>
                </c:pt>
                <c:pt idx="261">
                  <c:v>2276</c:v>
                </c:pt>
                <c:pt idx="262">
                  <c:v>2277</c:v>
                </c:pt>
                <c:pt idx="263">
                  <c:v>2278</c:v>
                </c:pt>
                <c:pt idx="264">
                  <c:v>2279</c:v>
                </c:pt>
                <c:pt idx="265">
                  <c:v>2280</c:v>
                </c:pt>
                <c:pt idx="266">
                  <c:v>2281</c:v>
                </c:pt>
                <c:pt idx="267">
                  <c:v>2282</c:v>
                </c:pt>
                <c:pt idx="268">
                  <c:v>2283</c:v>
                </c:pt>
                <c:pt idx="269">
                  <c:v>2284</c:v>
                </c:pt>
                <c:pt idx="270">
                  <c:v>2285</c:v>
                </c:pt>
                <c:pt idx="271">
                  <c:v>2286</c:v>
                </c:pt>
                <c:pt idx="272">
                  <c:v>2287</c:v>
                </c:pt>
                <c:pt idx="273">
                  <c:v>2288</c:v>
                </c:pt>
                <c:pt idx="274">
                  <c:v>2289</c:v>
                </c:pt>
                <c:pt idx="275">
                  <c:v>2290</c:v>
                </c:pt>
                <c:pt idx="276">
                  <c:v>2291</c:v>
                </c:pt>
                <c:pt idx="277">
                  <c:v>2292</c:v>
                </c:pt>
                <c:pt idx="278">
                  <c:v>2293</c:v>
                </c:pt>
                <c:pt idx="279">
                  <c:v>2294</c:v>
                </c:pt>
                <c:pt idx="280">
                  <c:v>2295</c:v>
                </c:pt>
                <c:pt idx="281">
                  <c:v>2296</c:v>
                </c:pt>
                <c:pt idx="282">
                  <c:v>2297</c:v>
                </c:pt>
                <c:pt idx="283">
                  <c:v>2298</c:v>
                </c:pt>
                <c:pt idx="284">
                  <c:v>2299</c:v>
                </c:pt>
                <c:pt idx="285">
                  <c:v>2300</c:v>
                </c:pt>
              </c:numCache>
            </c:numRef>
          </c:xVal>
          <c:yVal>
            <c:numRef>
              <c:f>'fig2'!$AD$6:$AD$291</c:f>
              <c:numCache>
                <c:formatCode>General</c:formatCode>
                <c:ptCount val="286"/>
                <c:pt idx="0">
                  <c:v>0.24</c:v>
                </c:pt>
                <c:pt idx="1">
                  <c:v>0.23737365785119499</c:v>
                </c:pt>
                <c:pt idx="2">
                  <c:v>0.23524025628154199</c:v>
                </c:pt>
                <c:pt idx="3">
                  <c:v>0.23354518753452899</c:v>
                </c:pt>
                <c:pt idx="4">
                  <c:v>0.232246673648</c:v>
                </c:pt>
                <c:pt idx="5">
                  <c:v>0.23130074651287899</c:v>
                </c:pt>
                <c:pt idx="6">
                  <c:v>0.230662405065587</c:v>
                </c:pt>
                <c:pt idx="7">
                  <c:v>0.23028670984468699</c:v>
                </c:pt>
                <c:pt idx="8">
                  <c:v>0.230129984065084</c:v>
                </c:pt>
                <c:pt idx="9">
                  <c:v>0.230150592544863</c:v>
                </c:pt>
                <c:pt idx="10">
                  <c:v>0.23030966361850599</c:v>
                </c:pt>
                <c:pt idx="11">
                  <c:v>0.23057163849179699</c:v>
                </c:pt>
                <c:pt idx="12">
                  <c:v>0.23092924148723301</c:v>
                </c:pt>
                <c:pt idx="13">
                  <c:v>0.23152392031309699</c:v>
                </c:pt>
                <c:pt idx="14">
                  <c:v>0.23219883188680901</c:v>
                </c:pt>
                <c:pt idx="15">
                  <c:v>0.23297007014148699</c:v>
                </c:pt>
                <c:pt idx="16">
                  <c:v>0.23372894958429399</c:v>
                </c:pt>
                <c:pt idx="17">
                  <c:v>0.23449039642581199</c:v>
                </c:pt>
                <c:pt idx="18">
                  <c:v>0.23524598594429399</c:v>
                </c:pt>
                <c:pt idx="19">
                  <c:v>0.23591700897367901</c:v>
                </c:pt>
                <c:pt idx="20">
                  <c:v>0.23648946971547199</c:v>
                </c:pt>
                <c:pt idx="21">
                  <c:v>0.23696238366389</c:v>
                </c:pt>
                <c:pt idx="22">
                  <c:v>0.23733560080134</c:v>
                </c:pt>
                <c:pt idx="23">
                  <c:v>0.23760564049434699</c:v>
                </c:pt>
                <c:pt idx="24">
                  <c:v>0.23778096084928901</c:v>
                </c:pt>
                <c:pt idx="25">
                  <c:v>0.23786540909530399</c:v>
                </c:pt>
                <c:pt idx="26">
                  <c:v>0.237862003621057</c:v>
                </c:pt>
                <c:pt idx="27">
                  <c:v>0.23778113339328399</c:v>
                </c:pt>
                <c:pt idx="28">
                  <c:v>0.23763112285704299</c:v>
                </c:pt>
                <c:pt idx="29">
                  <c:v>0.237420302533946</c:v>
                </c:pt>
                <c:pt idx="30">
                  <c:v>0.23715689121187999</c:v>
                </c:pt>
                <c:pt idx="31">
                  <c:v>0.23684888662358999</c:v>
                </c:pt>
                <c:pt idx="32">
                  <c:v>0.236498377461862</c:v>
                </c:pt>
                <c:pt idx="33">
                  <c:v>0.236112479210217</c:v>
                </c:pt>
                <c:pt idx="34">
                  <c:v>0.235707531600719</c:v>
                </c:pt>
                <c:pt idx="35">
                  <c:v>0.23528601594468901</c:v>
                </c:pt>
                <c:pt idx="36">
                  <c:v>0.23485036419867</c:v>
                </c:pt>
                <c:pt idx="37">
                  <c:v>0.23440929917984701</c:v>
                </c:pt>
                <c:pt idx="38">
                  <c:v>0.23396832446513399</c:v>
                </c:pt>
                <c:pt idx="39">
                  <c:v>0.23352687691812701</c:v>
                </c:pt>
                <c:pt idx="40">
                  <c:v>0.233093633068373</c:v>
                </c:pt>
                <c:pt idx="41">
                  <c:v>0.23267123730321099</c:v>
                </c:pt>
                <c:pt idx="42">
                  <c:v>0.232264105225443</c:v>
                </c:pt>
                <c:pt idx="43">
                  <c:v>0.23187348330767099</c:v>
                </c:pt>
                <c:pt idx="44">
                  <c:v>0.23149724456486601</c:v>
                </c:pt>
                <c:pt idx="45">
                  <c:v>0.23113982432035701</c:v>
                </c:pt>
                <c:pt idx="46">
                  <c:v>0.23080263306906801</c:v>
                </c:pt>
                <c:pt idx="47">
                  <c:v>0.230486469866825</c:v>
                </c:pt>
                <c:pt idx="48">
                  <c:v>0.23019162463151799</c:v>
                </c:pt>
                <c:pt idx="49">
                  <c:v>0.229917958569514</c:v>
                </c:pt>
                <c:pt idx="50">
                  <c:v>0.22966497916709</c:v>
                </c:pt>
                <c:pt idx="51">
                  <c:v>0.22942707417419</c:v>
                </c:pt>
                <c:pt idx="52">
                  <c:v>0.22920709805223999</c:v>
                </c:pt>
                <c:pt idx="53">
                  <c:v>0.22900402088322899</c:v>
                </c:pt>
                <c:pt idx="54">
                  <c:v>0.22881766795283701</c:v>
                </c:pt>
                <c:pt idx="55">
                  <c:v>0.22864660902335401</c:v>
                </c:pt>
                <c:pt idx="56">
                  <c:v>0.228442442736429</c:v>
                </c:pt>
                <c:pt idx="57">
                  <c:v>0.228259448822689</c:v>
                </c:pt>
                <c:pt idx="58">
                  <c:v>0.22811963239522501</c:v>
                </c:pt>
                <c:pt idx="59">
                  <c:v>0.22796902650336701</c:v>
                </c:pt>
                <c:pt idx="60">
                  <c:v>0.22790433008701599</c:v>
                </c:pt>
                <c:pt idx="61">
                  <c:v>0.22777172748034399</c:v>
                </c:pt>
                <c:pt idx="62">
                  <c:v>0.22765270547447</c:v>
                </c:pt>
                <c:pt idx="63">
                  <c:v>0.22756830460786501</c:v>
                </c:pt>
                <c:pt idx="64">
                  <c:v>0.22747077039309699</c:v>
                </c:pt>
                <c:pt idx="65">
                  <c:v>0.22745360565956599</c:v>
                </c:pt>
                <c:pt idx="66">
                  <c:v>0.22735695959018601</c:v>
                </c:pt>
                <c:pt idx="67">
                  <c:v>0.22722384757990099</c:v>
                </c:pt>
                <c:pt idx="68">
                  <c:v>0.22713066861932199</c:v>
                </c:pt>
                <c:pt idx="69">
                  <c:v>0.227046897739202</c:v>
                </c:pt>
                <c:pt idx="70">
                  <c:v>0.22697802203210801</c:v>
                </c:pt>
                <c:pt idx="71">
                  <c:v>0.22691950556764701</c:v>
                </c:pt>
                <c:pt idx="72">
                  <c:v>0.226864988108292</c:v>
                </c:pt>
                <c:pt idx="73">
                  <c:v>0.22681596072478699</c:v>
                </c:pt>
                <c:pt idx="74">
                  <c:v>0.226772433549948</c:v>
                </c:pt>
                <c:pt idx="75">
                  <c:v>0.22673797506038601</c:v>
                </c:pt>
                <c:pt idx="76">
                  <c:v>0.22671479788320201</c:v>
                </c:pt>
                <c:pt idx="77">
                  <c:v>0.22670399331496999</c:v>
                </c:pt>
                <c:pt idx="78">
                  <c:v>0.22670145718325099</c:v>
                </c:pt>
                <c:pt idx="79">
                  <c:v>0.22670964901122601</c:v>
                </c:pt>
                <c:pt idx="80">
                  <c:v>0.22672908959507801</c:v>
                </c:pt>
                <c:pt idx="81">
                  <c:v>0.226753804674939</c:v>
                </c:pt>
                <c:pt idx="82">
                  <c:v>0.22679038409726199</c:v>
                </c:pt>
                <c:pt idx="83">
                  <c:v>0.22683556539572899</c:v>
                </c:pt>
                <c:pt idx="84">
                  <c:v>0.22688210250250199</c:v>
                </c:pt>
                <c:pt idx="85">
                  <c:v>0.22693219670862</c:v>
                </c:pt>
                <c:pt idx="86">
                  <c:v>0.22698098299470801</c:v>
                </c:pt>
                <c:pt idx="87">
                  <c:v>0.227029002138359</c:v>
                </c:pt>
                <c:pt idx="88">
                  <c:v>0.227078114747369</c:v>
                </c:pt>
                <c:pt idx="89">
                  <c:v>0.22712475767988799</c:v>
                </c:pt>
                <c:pt idx="90">
                  <c:v>0.227171116722542</c:v>
                </c:pt>
                <c:pt idx="91">
                  <c:v>0.22720995200245001</c:v>
                </c:pt>
                <c:pt idx="92">
                  <c:v>0.22724477788914599</c:v>
                </c:pt>
                <c:pt idx="93">
                  <c:v>0.227275431859459</c:v>
                </c:pt>
                <c:pt idx="94">
                  <c:v>0.22730168825453201</c:v>
                </c:pt>
                <c:pt idx="95">
                  <c:v>0.22732332245421599</c:v>
                </c:pt>
                <c:pt idx="96">
                  <c:v>0.22730768153539199</c:v>
                </c:pt>
                <c:pt idx="97">
                  <c:v>0.22725599401044699</c:v>
                </c:pt>
                <c:pt idx="98">
                  <c:v>0.22731259068613799</c:v>
                </c:pt>
                <c:pt idx="99">
                  <c:v>0.227289585296087</c:v>
                </c:pt>
                <c:pt idx="100">
                  <c:v>0.22720113362461999</c:v>
                </c:pt>
                <c:pt idx="101">
                  <c:v>0.227161138964659</c:v>
                </c:pt>
                <c:pt idx="102">
                  <c:v>0.22712917016370399</c:v>
                </c:pt>
                <c:pt idx="103">
                  <c:v>0.22710108192640199</c:v>
                </c:pt>
                <c:pt idx="104">
                  <c:v>0.22707406622197701</c:v>
                </c:pt>
                <c:pt idx="105">
                  <c:v>0.227053455299247</c:v>
                </c:pt>
                <c:pt idx="106">
                  <c:v>0.227030066070147</c:v>
                </c:pt>
                <c:pt idx="107">
                  <c:v>0.22700771518506399</c:v>
                </c:pt>
                <c:pt idx="108">
                  <c:v>0.226987726643189</c:v>
                </c:pt>
                <c:pt idx="109">
                  <c:v>0.22697386191909399</c:v>
                </c:pt>
                <c:pt idx="110">
                  <c:v>0.2269566538859</c:v>
                </c:pt>
                <c:pt idx="111">
                  <c:v>0.22694011947385401</c:v>
                </c:pt>
                <c:pt idx="112">
                  <c:v>0.22692267943803299</c:v>
                </c:pt>
                <c:pt idx="113">
                  <c:v>0.22690114175433901</c:v>
                </c:pt>
                <c:pt idx="114">
                  <c:v>0.226884710967935</c:v>
                </c:pt>
                <c:pt idx="115">
                  <c:v>0.22686755112828999</c:v>
                </c:pt>
                <c:pt idx="116">
                  <c:v>0.22684587419051699</c:v>
                </c:pt>
                <c:pt idx="117">
                  <c:v>0.22682799134579801</c:v>
                </c:pt>
                <c:pt idx="118">
                  <c:v>0.226805609652551</c:v>
                </c:pt>
                <c:pt idx="119">
                  <c:v>0.22677721060502501</c:v>
                </c:pt>
                <c:pt idx="120">
                  <c:v>0.22667691332158599</c:v>
                </c:pt>
                <c:pt idx="121">
                  <c:v>0.22670439348727101</c:v>
                </c:pt>
                <c:pt idx="122">
                  <c:v>0.22661077431739199</c:v>
                </c:pt>
                <c:pt idx="123">
                  <c:v>0.22664420730461199</c:v>
                </c:pt>
                <c:pt idx="124">
                  <c:v>0.22654518653682701</c:v>
                </c:pt>
                <c:pt idx="125">
                  <c:v>0.226507246220228</c:v>
                </c:pt>
                <c:pt idx="126">
                  <c:v>0.226478265488359</c:v>
                </c:pt>
                <c:pt idx="127">
                  <c:v>0.22645166621553001</c:v>
                </c:pt>
                <c:pt idx="128">
                  <c:v>0.22643635446056501</c:v>
                </c:pt>
                <c:pt idx="129">
                  <c:v>0.226426083929929</c:v>
                </c:pt>
                <c:pt idx="130">
                  <c:v>0.22641489189313499</c:v>
                </c:pt>
                <c:pt idx="131">
                  <c:v>0.226411512353248</c:v>
                </c:pt>
                <c:pt idx="132">
                  <c:v>0.22640573578207901</c:v>
                </c:pt>
                <c:pt idx="133">
                  <c:v>0.22640647889035301</c:v>
                </c:pt>
                <c:pt idx="134">
                  <c:v>0.22640357349106199</c:v>
                </c:pt>
                <c:pt idx="135">
                  <c:v>0.22640616174273101</c:v>
                </c:pt>
                <c:pt idx="136">
                  <c:v>0.22640380703913199</c:v>
                </c:pt>
                <c:pt idx="137">
                  <c:v>0.22640111532562299</c:v>
                </c:pt>
                <c:pt idx="138">
                  <c:v>0.226403349950663</c:v>
                </c:pt>
                <c:pt idx="139">
                  <c:v>0.22640006705444099</c:v>
                </c:pt>
                <c:pt idx="140">
                  <c:v>0.226395912423701</c:v>
                </c:pt>
                <c:pt idx="141">
                  <c:v>0.226396374116349</c:v>
                </c:pt>
                <c:pt idx="142">
                  <c:v>0.22654024257941799</c:v>
                </c:pt>
                <c:pt idx="143">
                  <c:v>0.22685428848691899</c:v>
                </c:pt>
                <c:pt idx="144">
                  <c:v>0.22735375837889599</c:v>
                </c:pt>
                <c:pt idx="145">
                  <c:v>0.22804885917961601</c:v>
                </c:pt>
                <c:pt idx="146">
                  <c:v>0.22895045345717799</c:v>
                </c:pt>
                <c:pt idx="147">
                  <c:v>0.230050078240603</c:v>
                </c:pt>
                <c:pt idx="148">
                  <c:v>0.231350383081071</c:v>
                </c:pt>
                <c:pt idx="149">
                  <c:v>0.23284745428095999</c:v>
                </c:pt>
                <c:pt idx="150">
                  <c:v>0.23453515967020999</c:v>
                </c:pt>
                <c:pt idx="151">
                  <c:v>0.236405689452932</c:v>
                </c:pt>
                <c:pt idx="152">
                  <c:v>0.23816884952887701</c:v>
                </c:pt>
                <c:pt idx="153">
                  <c:v>0.23983433564906101</c:v>
                </c:pt>
                <c:pt idx="154">
                  <c:v>0.241390130706721</c:v>
                </c:pt>
                <c:pt idx="155">
                  <c:v>0.24289524111764299</c:v>
                </c:pt>
                <c:pt idx="156">
                  <c:v>0.24421769889167899</c:v>
                </c:pt>
                <c:pt idx="157">
                  <c:v>0.24541734701467499</c:v>
                </c:pt>
                <c:pt idx="158">
                  <c:v>0.24649222125699599</c:v>
                </c:pt>
                <c:pt idx="159">
                  <c:v>0.24745162586846001</c:v>
                </c:pt>
                <c:pt idx="160">
                  <c:v>0.248291343106297</c:v>
                </c:pt>
                <c:pt idx="161">
                  <c:v>0.249019888610684</c:v>
                </c:pt>
                <c:pt idx="162">
                  <c:v>0.24964516758456701</c:v>
                </c:pt>
                <c:pt idx="163">
                  <c:v>0.25017680907633799</c:v>
                </c:pt>
                <c:pt idx="164">
                  <c:v>0.25061393277615801</c:v>
                </c:pt>
                <c:pt idx="165">
                  <c:v>0.250967148552243</c:v>
                </c:pt>
                <c:pt idx="166">
                  <c:v>0.251246187271638</c:v>
                </c:pt>
                <c:pt idx="167">
                  <c:v>0.25146137451432998</c:v>
                </c:pt>
                <c:pt idx="168">
                  <c:v>0.25161279614226301</c:v>
                </c:pt>
                <c:pt idx="169">
                  <c:v>0.25171362631622801</c:v>
                </c:pt>
                <c:pt idx="170">
                  <c:v>0.25177339641827401</c:v>
                </c:pt>
                <c:pt idx="171">
                  <c:v>0.25179143831751399</c:v>
                </c:pt>
                <c:pt idx="172">
                  <c:v>0.25177911321459701</c:v>
                </c:pt>
                <c:pt idx="173">
                  <c:v>0.25174458985126102</c:v>
                </c:pt>
                <c:pt idx="174">
                  <c:v>0.25168595587244502</c:v>
                </c:pt>
                <c:pt idx="175">
                  <c:v>0.25161314026214099</c:v>
                </c:pt>
                <c:pt idx="176">
                  <c:v>0.25153272021484702</c:v>
                </c:pt>
                <c:pt idx="177">
                  <c:v>0.25144134035517701</c:v>
                </c:pt>
                <c:pt idx="178">
                  <c:v>0.25134740907701603</c:v>
                </c:pt>
                <c:pt idx="179">
                  <c:v>0.25125597716787601</c:v>
                </c:pt>
                <c:pt idx="180">
                  <c:v>0.25116427330368601</c:v>
                </c:pt>
                <c:pt idx="181">
                  <c:v>0.25107913012654598</c:v>
                </c:pt>
                <c:pt idx="182">
                  <c:v>0.25099710522701302</c:v>
                </c:pt>
                <c:pt idx="183">
                  <c:v>0.25092426591731898</c:v>
                </c:pt>
                <c:pt idx="184">
                  <c:v>0.250856571471401</c:v>
                </c:pt>
                <c:pt idx="185">
                  <c:v>0.25079946974370798</c:v>
                </c:pt>
                <c:pt idx="186">
                  <c:v>0.25074843527676799</c:v>
                </c:pt>
                <c:pt idx="187">
                  <c:v>0.25070843993441999</c:v>
                </c:pt>
                <c:pt idx="188">
                  <c:v>0.25067458745337701</c:v>
                </c:pt>
                <c:pt idx="189">
                  <c:v>0.25065150679960002</c:v>
                </c:pt>
                <c:pt idx="190">
                  <c:v>0.25063403734345902</c:v>
                </c:pt>
                <c:pt idx="191">
                  <c:v>0.25062658271634097</c:v>
                </c:pt>
                <c:pt idx="192">
                  <c:v>0.25062381169829601</c:v>
                </c:pt>
                <c:pt idx="193">
                  <c:v>0.2506300016693</c:v>
                </c:pt>
                <c:pt idx="194">
                  <c:v>0.25063972902799397</c:v>
                </c:pt>
                <c:pt idx="195">
                  <c:v>0.25065722442126598</c:v>
                </c:pt>
                <c:pt idx="196">
                  <c:v>0.25067703346914899</c:v>
                </c:pt>
                <c:pt idx="197">
                  <c:v>0.25070340044353201</c:v>
                </c:pt>
                <c:pt idx="198">
                  <c:v>0.25073088558293299</c:v>
                </c:pt>
                <c:pt idx="199">
                  <c:v>0.25076378948617201</c:v>
                </c:pt>
                <c:pt idx="200">
                  <c:v>0.25079671762577199</c:v>
                </c:pt>
                <c:pt idx="201">
                  <c:v>0.250834054201931</c:v>
                </c:pt>
                <c:pt idx="202">
                  <c:v>0.25087046782204803</c:v>
                </c:pt>
                <c:pt idx="203">
                  <c:v>0.25091044075225499</c:v>
                </c:pt>
                <c:pt idx="204">
                  <c:v>0.25094871230406901</c:v>
                </c:pt>
                <c:pt idx="205">
                  <c:v>0.25098986719143201</c:v>
                </c:pt>
                <c:pt idx="206">
                  <c:v>0.25102871510553798</c:v>
                </c:pt>
                <c:pt idx="207">
                  <c:v>0.25106994012967698</c:v>
                </c:pt>
                <c:pt idx="208">
                  <c:v>0.25110841641723902</c:v>
                </c:pt>
                <c:pt idx="209">
                  <c:v>0.25114891925024202</c:v>
                </c:pt>
                <c:pt idx="210">
                  <c:v>0.25118637776991898</c:v>
                </c:pt>
                <c:pt idx="211">
                  <c:v>0.25122564721853002</c:v>
                </c:pt>
                <c:pt idx="212">
                  <c:v>0.251261700395216</c:v>
                </c:pt>
                <c:pt idx="213">
                  <c:v>0.25129945983683999</c:v>
                </c:pt>
                <c:pt idx="214">
                  <c:v>0.25133393015650901</c:v>
                </c:pt>
                <c:pt idx="215">
                  <c:v>0.25137008834906099</c:v>
                </c:pt>
                <c:pt idx="216">
                  <c:v>0.251402959474679</c:v>
                </c:pt>
                <c:pt idx="217">
                  <c:v>0.25143756287672497</c:v>
                </c:pt>
                <c:pt idx="218">
                  <c:v>0.25146893384524599</c:v>
                </c:pt>
                <c:pt idx="219">
                  <c:v>0.25150212327389199</c:v>
                </c:pt>
                <c:pt idx="220">
                  <c:v>0.25153216801487999</c:v>
                </c:pt>
                <c:pt idx="221">
                  <c:v>0.251564141347835</c:v>
                </c:pt>
                <c:pt idx="222">
                  <c:v>0.25159307474756698</c:v>
                </c:pt>
                <c:pt idx="223">
                  <c:v>0.251624056465857</c:v>
                </c:pt>
                <c:pt idx="224">
                  <c:v>0.25165210739793398</c:v>
                </c:pt>
                <c:pt idx="225">
                  <c:v>0.25168232506780303</c:v>
                </c:pt>
                <c:pt idx="226">
                  <c:v>0.25170794671852098</c:v>
                </c:pt>
                <c:pt idx="227">
                  <c:v>0.251733827019537</c:v>
                </c:pt>
                <c:pt idx="228">
                  <c:v>0.251762543105572</c:v>
                </c:pt>
                <c:pt idx="229">
                  <c:v>0.25178891595587799</c:v>
                </c:pt>
                <c:pt idx="230">
                  <c:v>0.25181804017174397</c:v>
                </c:pt>
                <c:pt idx="231">
                  <c:v>0.25184477102174702</c:v>
                </c:pt>
                <c:pt idx="232">
                  <c:v>0.25187420333626898</c:v>
                </c:pt>
                <c:pt idx="233">
                  <c:v>0.25189947554768899</c:v>
                </c:pt>
                <c:pt idx="234">
                  <c:v>0.25192530790473699</c:v>
                </c:pt>
                <c:pt idx="235">
                  <c:v>0.25195428979003098</c:v>
                </c:pt>
                <c:pt idx="236">
                  <c:v>0.251979438342257</c:v>
                </c:pt>
                <c:pt idx="237">
                  <c:v>0.25200537303051002</c:v>
                </c:pt>
                <c:pt idx="238">
                  <c:v>0.25203468679820301</c:v>
                </c:pt>
                <c:pt idx="239">
                  <c:v>0.25206199115317701</c:v>
                </c:pt>
                <c:pt idx="240">
                  <c:v>0.252092374647443</c:v>
                </c:pt>
                <c:pt idx="241">
                  <c:v>0.25211885312816301</c:v>
                </c:pt>
                <c:pt idx="242">
                  <c:v>0.25214599512935698</c:v>
                </c:pt>
                <c:pt idx="243">
                  <c:v>0.252176412533966</c:v>
                </c:pt>
                <c:pt idx="244">
                  <c:v>0.252203043360546</c:v>
                </c:pt>
                <c:pt idx="245">
                  <c:v>0.252230395463103</c:v>
                </c:pt>
                <c:pt idx="246">
                  <c:v>0.25226109444967199</c:v>
                </c:pt>
                <c:pt idx="247">
                  <c:v>0.252288044250428</c:v>
                </c:pt>
                <c:pt idx="248">
                  <c:v>0.25231411284684002</c:v>
                </c:pt>
                <c:pt idx="249">
                  <c:v>0.25234120757463702</c:v>
                </c:pt>
                <c:pt idx="250">
                  <c:v>0.25237194526216999</c:v>
                </c:pt>
                <c:pt idx="251">
                  <c:v>0.25239913829507998</c:v>
                </c:pt>
                <c:pt idx="252">
                  <c:v>0.25242559052121499</c:v>
                </c:pt>
                <c:pt idx="253">
                  <c:v>0.25245313191633301</c:v>
                </c:pt>
                <c:pt idx="254">
                  <c:v>0.25248439644916298</c:v>
                </c:pt>
                <c:pt idx="255">
                  <c:v>0.25251214587791398</c:v>
                </c:pt>
                <c:pt idx="256">
                  <c:v>0.25253914679102002</c:v>
                </c:pt>
                <c:pt idx="257">
                  <c:v>0.25256718383857901</c:v>
                </c:pt>
                <c:pt idx="258">
                  <c:v>0.25259891272503898</c:v>
                </c:pt>
                <c:pt idx="259">
                  <c:v>0.25262707309927301</c:v>
                </c:pt>
                <c:pt idx="260">
                  <c:v>0.25265441341099798</c:v>
                </c:pt>
                <c:pt idx="261">
                  <c:v>0.25272857898218698</c:v>
                </c:pt>
                <c:pt idx="262">
                  <c:v>0.25285506328423801</c:v>
                </c:pt>
                <c:pt idx="263">
                  <c:v>0.25303894047981601</c:v>
                </c:pt>
                <c:pt idx="264">
                  <c:v>0.25328494973662802</c:v>
                </c:pt>
                <c:pt idx="265">
                  <c:v>0.25358665486927101</c:v>
                </c:pt>
                <c:pt idx="266">
                  <c:v>0.25394652596893702</c:v>
                </c:pt>
                <c:pt idx="267">
                  <c:v>0.25436370081367798</c:v>
                </c:pt>
                <c:pt idx="268">
                  <c:v>0.25483652324352901</c:v>
                </c:pt>
                <c:pt idx="269">
                  <c:v>0.25536271031524899</c:v>
                </c:pt>
                <c:pt idx="270">
                  <c:v>0.25593948495441599</c:v>
                </c:pt>
                <c:pt idx="271">
                  <c:v>0.25656369759020098</c:v>
                </c:pt>
                <c:pt idx="272">
                  <c:v>0.25723193653908799</c:v>
                </c:pt>
                <c:pt idx="273">
                  <c:v>0.25794062685684399</c:v>
                </c:pt>
                <c:pt idx="274">
                  <c:v>0.25868611757661403</c:v>
                </c:pt>
                <c:pt idx="275">
                  <c:v>0.25946475744501601</c:v>
                </c:pt>
                <c:pt idx="276">
                  <c:v>0.26027295944810402</c:v>
                </c:pt>
                <c:pt idx="277">
                  <c:v>0.26110725457935502</c:v>
                </c:pt>
                <c:pt idx="278">
                  <c:v>0.26196433543847197</c:v>
                </c:pt>
                <c:pt idx="279">
                  <c:v>0.26284109036015302</c:v>
                </c:pt>
                <c:pt idx="280">
                  <c:v>0.263734628855195</c:v>
                </c:pt>
                <c:pt idx="281">
                  <c:v>0.26464229920257099</c:v>
                </c:pt>
                <c:pt idx="282">
                  <c:v>0.26556169906197202</c:v>
                </c:pt>
                <c:pt idx="283">
                  <c:v>0.26649067998390003</c:v>
                </c:pt>
                <c:pt idx="284">
                  <c:v>0.26742734668166501</c:v>
                </c:pt>
                <c:pt idx="285">
                  <c:v>0.268368817149857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8DE-4DB3-9CB9-460535749414}"/>
            </c:ext>
          </c:extLst>
        </c:ser>
        <c:ser>
          <c:idx val="2"/>
          <c:order val="2"/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xVal>
            <c:numRef>
              <c:f>'fig2'!$B$6:$B$291</c:f>
              <c:numCache>
                <c:formatCode>General</c:formatCode>
                <c:ptCount val="28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  <c:pt idx="36">
                  <c:v>2051</c:v>
                </c:pt>
                <c:pt idx="37">
                  <c:v>2052</c:v>
                </c:pt>
                <c:pt idx="38">
                  <c:v>2053</c:v>
                </c:pt>
                <c:pt idx="39">
                  <c:v>2054</c:v>
                </c:pt>
                <c:pt idx="40">
                  <c:v>2055</c:v>
                </c:pt>
                <c:pt idx="41">
                  <c:v>2056</c:v>
                </c:pt>
                <c:pt idx="42">
                  <c:v>2057</c:v>
                </c:pt>
                <c:pt idx="43">
                  <c:v>2058</c:v>
                </c:pt>
                <c:pt idx="44">
                  <c:v>2059</c:v>
                </c:pt>
                <c:pt idx="45">
                  <c:v>2060</c:v>
                </c:pt>
                <c:pt idx="46">
                  <c:v>2061</c:v>
                </c:pt>
                <c:pt idx="47">
                  <c:v>2062</c:v>
                </c:pt>
                <c:pt idx="48">
                  <c:v>2063</c:v>
                </c:pt>
                <c:pt idx="49">
                  <c:v>2064</c:v>
                </c:pt>
                <c:pt idx="50">
                  <c:v>2065</c:v>
                </c:pt>
                <c:pt idx="51">
                  <c:v>2066</c:v>
                </c:pt>
                <c:pt idx="52">
                  <c:v>2067</c:v>
                </c:pt>
                <c:pt idx="53">
                  <c:v>2068</c:v>
                </c:pt>
                <c:pt idx="54">
                  <c:v>2069</c:v>
                </c:pt>
                <c:pt idx="55">
                  <c:v>2070</c:v>
                </c:pt>
                <c:pt idx="56">
                  <c:v>2071</c:v>
                </c:pt>
                <c:pt idx="57">
                  <c:v>2072</c:v>
                </c:pt>
                <c:pt idx="58">
                  <c:v>2073</c:v>
                </c:pt>
                <c:pt idx="59">
                  <c:v>2074</c:v>
                </c:pt>
                <c:pt idx="60">
                  <c:v>2075</c:v>
                </c:pt>
                <c:pt idx="61">
                  <c:v>2076</c:v>
                </c:pt>
                <c:pt idx="62">
                  <c:v>2077</c:v>
                </c:pt>
                <c:pt idx="63">
                  <c:v>2078</c:v>
                </c:pt>
                <c:pt idx="64">
                  <c:v>2079</c:v>
                </c:pt>
                <c:pt idx="65">
                  <c:v>2080</c:v>
                </c:pt>
                <c:pt idx="66">
                  <c:v>2081</c:v>
                </c:pt>
                <c:pt idx="67">
                  <c:v>2082</c:v>
                </c:pt>
                <c:pt idx="68">
                  <c:v>2083</c:v>
                </c:pt>
                <c:pt idx="69">
                  <c:v>2084</c:v>
                </c:pt>
                <c:pt idx="70">
                  <c:v>2085</c:v>
                </c:pt>
                <c:pt idx="71">
                  <c:v>2086</c:v>
                </c:pt>
                <c:pt idx="72">
                  <c:v>2087</c:v>
                </c:pt>
                <c:pt idx="73">
                  <c:v>2088</c:v>
                </c:pt>
                <c:pt idx="74">
                  <c:v>2089</c:v>
                </c:pt>
                <c:pt idx="75">
                  <c:v>2090</c:v>
                </c:pt>
                <c:pt idx="76">
                  <c:v>2091</c:v>
                </c:pt>
                <c:pt idx="77">
                  <c:v>2092</c:v>
                </c:pt>
                <c:pt idx="78">
                  <c:v>2093</c:v>
                </c:pt>
                <c:pt idx="79">
                  <c:v>2094</c:v>
                </c:pt>
                <c:pt idx="80">
                  <c:v>2095</c:v>
                </c:pt>
                <c:pt idx="81">
                  <c:v>2096</c:v>
                </c:pt>
                <c:pt idx="82">
                  <c:v>2097</c:v>
                </c:pt>
                <c:pt idx="83">
                  <c:v>2098</c:v>
                </c:pt>
                <c:pt idx="84">
                  <c:v>2099</c:v>
                </c:pt>
                <c:pt idx="85">
                  <c:v>2100</c:v>
                </c:pt>
                <c:pt idx="86">
                  <c:v>2101</c:v>
                </c:pt>
                <c:pt idx="87">
                  <c:v>2102</c:v>
                </c:pt>
                <c:pt idx="88">
                  <c:v>2103</c:v>
                </c:pt>
                <c:pt idx="89">
                  <c:v>2104</c:v>
                </c:pt>
                <c:pt idx="90">
                  <c:v>2105</c:v>
                </c:pt>
                <c:pt idx="91">
                  <c:v>2106</c:v>
                </c:pt>
                <c:pt idx="92">
                  <c:v>2107</c:v>
                </c:pt>
                <c:pt idx="93">
                  <c:v>2108</c:v>
                </c:pt>
                <c:pt idx="94">
                  <c:v>2109</c:v>
                </c:pt>
                <c:pt idx="95">
                  <c:v>2110</c:v>
                </c:pt>
                <c:pt idx="96">
                  <c:v>2111</c:v>
                </c:pt>
                <c:pt idx="97">
                  <c:v>2112</c:v>
                </c:pt>
                <c:pt idx="98">
                  <c:v>2113</c:v>
                </c:pt>
                <c:pt idx="99">
                  <c:v>2114</c:v>
                </c:pt>
                <c:pt idx="100">
                  <c:v>2115</c:v>
                </c:pt>
                <c:pt idx="101">
                  <c:v>2116</c:v>
                </c:pt>
                <c:pt idx="102">
                  <c:v>2117</c:v>
                </c:pt>
                <c:pt idx="103">
                  <c:v>2118</c:v>
                </c:pt>
                <c:pt idx="104">
                  <c:v>2119</c:v>
                </c:pt>
                <c:pt idx="105">
                  <c:v>2120</c:v>
                </c:pt>
                <c:pt idx="106">
                  <c:v>2121</c:v>
                </c:pt>
                <c:pt idx="107">
                  <c:v>2122</c:v>
                </c:pt>
                <c:pt idx="108">
                  <c:v>2123</c:v>
                </c:pt>
                <c:pt idx="109">
                  <c:v>2124</c:v>
                </c:pt>
                <c:pt idx="110">
                  <c:v>2125</c:v>
                </c:pt>
                <c:pt idx="111">
                  <c:v>2126</c:v>
                </c:pt>
                <c:pt idx="112">
                  <c:v>2127</c:v>
                </c:pt>
                <c:pt idx="113">
                  <c:v>2128</c:v>
                </c:pt>
                <c:pt idx="114">
                  <c:v>2129</c:v>
                </c:pt>
                <c:pt idx="115">
                  <c:v>2130</c:v>
                </c:pt>
                <c:pt idx="116">
                  <c:v>2131</c:v>
                </c:pt>
                <c:pt idx="117">
                  <c:v>2132</c:v>
                </c:pt>
                <c:pt idx="118">
                  <c:v>2133</c:v>
                </c:pt>
                <c:pt idx="119">
                  <c:v>2134</c:v>
                </c:pt>
                <c:pt idx="120">
                  <c:v>2135</c:v>
                </c:pt>
                <c:pt idx="121">
                  <c:v>2136</c:v>
                </c:pt>
                <c:pt idx="122">
                  <c:v>2137</c:v>
                </c:pt>
                <c:pt idx="123">
                  <c:v>2138</c:v>
                </c:pt>
                <c:pt idx="124">
                  <c:v>2139</c:v>
                </c:pt>
                <c:pt idx="125">
                  <c:v>2140</c:v>
                </c:pt>
                <c:pt idx="126">
                  <c:v>2141</c:v>
                </c:pt>
                <c:pt idx="127">
                  <c:v>2142</c:v>
                </c:pt>
                <c:pt idx="128">
                  <c:v>2143</c:v>
                </c:pt>
                <c:pt idx="129">
                  <c:v>2144</c:v>
                </c:pt>
                <c:pt idx="130">
                  <c:v>2145</c:v>
                </c:pt>
                <c:pt idx="131">
                  <c:v>2146</c:v>
                </c:pt>
                <c:pt idx="132">
                  <c:v>2147</c:v>
                </c:pt>
                <c:pt idx="133">
                  <c:v>2148</c:v>
                </c:pt>
                <c:pt idx="134">
                  <c:v>2149</c:v>
                </c:pt>
                <c:pt idx="135">
                  <c:v>2150</c:v>
                </c:pt>
                <c:pt idx="136">
                  <c:v>2151</c:v>
                </c:pt>
                <c:pt idx="137">
                  <c:v>2152</c:v>
                </c:pt>
                <c:pt idx="138">
                  <c:v>2153</c:v>
                </c:pt>
                <c:pt idx="139">
                  <c:v>2154</c:v>
                </c:pt>
                <c:pt idx="140">
                  <c:v>2155</c:v>
                </c:pt>
                <c:pt idx="141">
                  <c:v>2156</c:v>
                </c:pt>
                <c:pt idx="142">
                  <c:v>2157</c:v>
                </c:pt>
                <c:pt idx="143">
                  <c:v>2158</c:v>
                </c:pt>
                <c:pt idx="144">
                  <c:v>2159</c:v>
                </c:pt>
                <c:pt idx="145">
                  <c:v>2160</c:v>
                </c:pt>
                <c:pt idx="146">
                  <c:v>2161</c:v>
                </c:pt>
                <c:pt idx="147">
                  <c:v>2162</c:v>
                </c:pt>
                <c:pt idx="148">
                  <c:v>2163</c:v>
                </c:pt>
                <c:pt idx="149">
                  <c:v>2164</c:v>
                </c:pt>
                <c:pt idx="150">
                  <c:v>2165</c:v>
                </c:pt>
                <c:pt idx="151">
                  <c:v>2166</c:v>
                </c:pt>
                <c:pt idx="152">
                  <c:v>2167</c:v>
                </c:pt>
                <c:pt idx="153">
                  <c:v>2168</c:v>
                </c:pt>
                <c:pt idx="154">
                  <c:v>2169</c:v>
                </c:pt>
                <c:pt idx="155">
                  <c:v>2170</c:v>
                </c:pt>
                <c:pt idx="156">
                  <c:v>2171</c:v>
                </c:pt>
                <c:pt idx="157">
                  <c:v>2172</c:v>
                </c:pt>
                <c:pt idx="158">
                  <c:v>2173</c:v>
                </c:pt>
                <c:pt idx="159">
                  <c:v>2174</c:v>
                </c:pt>
                <c:pt idx="160">
                  <c:v>2175</c:v>
                </c:pt>
                <c:pt idx="161">
                  <c:v>2176</c:v>
                </c:pt>
                <c:pt idx="162">
                  <c:v>2177</c:v>
                </c:pt>
                <c:pt idx="163">
                  <c:v>2178</c:v>
                </c:pt>
                <c:pt idx="164">
                  <c:v>2179</c:v>
                </c:pt>
                <c:pt idx="165">
                  <c:v>2180</c:v>
                </c:pt>
                <c:pt idx="166">
                  <c:v>2181</c:v>
                </c:pt>
                <c:pt idx="167">
                  <c:v>2182</c:v>
                </c:pt>
                <c:pt idx="168">
                  <c:v>2183</c:v>
                </c:pt>
                <c:pt idx="169">
                  <c:v>2184</c:v>
                </c:pt>
                <c:pt idx="170">
                  <c:v>2185</c:v>
                </c:pt>
                <c:pt idx="171">
                  <c:v>2186</c:v>
                </c:pt>
                <c:pt idx="172">
                  <c:v>2187</c:v>
                </c:pt>
                <c:pt idx="173">
                  <c:v>2188</c:v>
                </c:pt>
                <c:pt idx="174">
                  <c:v>2189</c:v>
                </c:pt>
                <c:pt idx="175">
                  <c:v>2190</c:v>
                </c:pt>
                <c:pt idx="176">
                  <c:v>2191</c:v>
                </c:pt>
                <c:pt idx="177">
                  <c:v>2192</c:v>
                </c:pt>
                <c:pt idx="178">
                  <c:v>2193</c:v>
                </c:pt>
                <c:pt idx="179">
                  <c:v>2194</c:v>
                </c:pt>
                <c:pt idx="180">
                  <c:v>2195</c:v>
                </c:pt>
                <c:pt idx="181">
                  <c:v>2196</c:v>
                </c:pt>
                <c:pt idx="182">
                  <c:v>2197</c:v>
                </c:pt>
                <c:pt idx="183">
                  <c:v>2198</c:v>
                </c:pt>
                <c:pt idx="184">
                  <c:v>2199</c:v>
                </c:pt>
                <c:pt idx="185">
                  <c:v>2200</c:v>
                </c:pt>
                <c:pt idx="186">
                  <c:v>2201</c:v>
                </c:pt>
                <c:pt idx="187">
                  <c:v>2202</c:v>
                </c:pt>
                <c:pt idx="188">
                  <c:v>2203</c:v>
                </c:pt>
                <c:pt idx="189">
                  <c:v>2204</c:v>
                </c:pt>
                <c:pt idx="190">
                  <c:v>2205</c:v>
                </c:pt>
                <c:pt idx="191">
                  <c:v>2206</c:v>
                </c:pt>
                <c:pt idx="192">
                  <c:v>2207</c:v>
                </c:pt>
                <c:pt idx="193">
                  <c:v>2208</c:v>
                </c:pt>
                <c:pt idx="194">
                  <c:v>2209</c:v>
                </c:pt>
                <c:pt idx="195">
                  <c:v>2210</c:v>
                </c:pt>
                <c:pt idx="196">
                  <c:v>2211</c:v>
                </c:pt>
                <c:pt idx="197">
                  <c:v>2212</c:v>
                </c:pt>
                <c:pt idx="198">
                  <c:v>2213</c:v>
                </c:pt>
                <c:pt idx="199">
                  <c:v>2214</c:v>
                </c:pt>
                <c:pt idx="200">
                  <c:v>2215</c:v>
                </c:pt>
                <c:pt idx="201">
                  <c:v>2216</c:v>
                </c:pt>
                <c:pt idx="202">
                  <c:v>2217</c:v>
                </c:pt>
                <c:pt idx="203">
                  <c:v>2218</c:v>
                </c:pt>
                <c:pt idx="204">
                  <c:v>2219</c:v>
                </c:pt>
                <c:pt idx="205">
                  <c:v>2220</c:v>
                </c:pt>
                <c:pt idx="206">
                  <c:v>2221</c:v>
                </c:pt>
                <c:pt idx="207">
                  <c:v>2222</c:v>
                </c:pt>
                <c:pt idx="208">
                  <c:v>2223</c:v>
                </c:pt>
                <c:pt idx="209">
                  <c:v>2224</c:v>
                </c:pt>
                <c:pt idx="210">
                  <c:v>2225</c:v>
                </c:pt>
                <c:pt idx="211">
                  <c:v>2226</c:v>
                </c:pt>
                <c:pt idx="212">
                  <c:v>2227</c:v>
                </c:pt>
                <c:pt idx="213">
                  <c:v>2228</c:v>
                </c:pt>
                <c:pt idx="214">
                  <c:v>2229</c:v>
                </c:pt>
                <c:pt idx="215">
                  <c:v>2230</c:v>
                </c:pt>
                <c:pt idx="216">
                  <c:v>2231</c:v>
                </c:pt>
                <c:pt idx="217">
                  <c:v>2232</c:v>
                </c:pt>
                <c:pt idx="218">
                  <c:v>2233</c:v>
                </c:pt>
                <c:pt idx="219">
                  <c:v>2234</c:v>
                </c:pt>
                <c:pt idx="220">
                  <c:v>2235</c:v>
                </c:pt>
                <c:pt idx="221">
                  <c:v>2236</c:v>
                </c:pt>
                <c:pt idx="222">
                  <c:v>2237</c:v>
                </c:pt>
                <c:pt idx="223">
                  <c:v>2238</c:v>
                </c:pt>
                <c:pt idx="224">
                  <c:v>2239</c:v>
                </c:pt>
                <c:pt idx="225">
                  <c:v>2240</c:v>
                </c:pt>
                <c:pt idx="226">
                  <c:v>2241</c:v>
                </c:pt>
                <c:pt idx="227">
                  <c:v>2242</c:v>
                </c:pt>
                <c:pt idx="228">
                  <c:v>2243</c:v>
                </c:pt>
                <c:pt idx="229">
                  <c:v>2244</c:v>
                </c:pt>
                <c:pt idx="230">
                  <c:v>2245</c:v>
                </c:pt>
                <c:pt idx="231">
                  <c:v>2246</c:v>
                </c:pt>
                <c:pt idx="232">
                  <c:v>2247</c:v>
                </c:pt>
                <c:pt idx="233">
                  <c:v>2248</c:v>
                </c:pt>
                <c:pt idx="234">
                  <c:v>2249</c:v>
                </c:pt>
                <c:pt idx="235">
                  <c:v>2250</c:v>
                </c:pt>
                <c:pt idx="236">
                  <c:v>2251</c:v>
                </c:pt>
                <c:pt idx="237">
                  <c:v>2252</c:v>
                </c:pt>
                <c:pt idx="238">
                  <c:v>2253</c:v>
                </c:pt>
                <c:pt idx="239">
                  <c:v>2254</c:v>
                </c:pt>
                <c:pt idx="240">
                  <c:v>2255</c:v>
                </c:pt>
                <c:pt idx="241">
                  <c:v>2256</c:v>
                </c:pt>
                <c:pt idx="242">
                  <c:v>2257</c:v>
                </c:pt>
                <c:pt idx="243">
                  <c:v>2258</c:v>
                </c:pt>
                <c:pt idx="244">
                  <c:v>2259</c:v>
                </c:pt>
                <c:pt idx="245">
                  <c:v>2260</c:v>
                </c:pt>
                <c:pt idx="246">
                  <c:v>2261</c:v>
                </c:pt>
                <c:pt idx="247">
                  <c:v>2262</c:v>
                </c:pt>
                <c:pt idx="248">
                  <c:v>2263</c:v>
                </c:pt>
                <c:pt idx="249">
                  <c:v>2264</c:v>
                </c:pt>
                <c:pt idx="250">
                  <c:v>2265</c:v>
                </c:pt>
                <c:pt idx="251">
                  <c:v>2266</c:v>
                </c:pt>
                <c:pt idx="252">
                  <c:v>2267</c:v>
                </c:pt>
                <c:pt idx="253">
                  <c:v>2268</c:v>
                </c:pt>
                <c:pt idx="254">
                  <c:v>2269</c:v>
                </c:pt>
                <c:pt idx="255">
                  <c:v>2270</c:v>
                </c:pt>
                <c:pt idx="256">
                  <c:v>2271</c:v>
                </c:pt>
                <c:pt idx="257">
                  <c:v>2272</c:v>
                </c:pt>
                <c:pt idx="258">
                  <c:v>2273</c:v>
                </c:pt>
                <c:pt idx="259">
                  <c:v>2274</c:v>
                </c:pt>
                <c:pt idx="260">
                  <c:v>2275</c:v>
                </c:pt>
                <c:pt idx="261">
                  <c:v>2276</c:v>
                </c:pt>
                <c:pt idx="262">
                  <c:v>2277</c:v>
                </c:pt>
                <c:pt idx="263">
                  <c:v>2278</c:v>
                </c:pt>
                <c:pt idx="264">
                  <c:v>2279</c:v>
                </c:pt>
                <c:pt idx="265">
                  <c:v>2280</c:v>
                </c:pt>
                <c:pt idx="266">
                  <c:v>2281</c:v>
                </c:pt>
                <c:pt idx="267">
                  <c:v>2282</c:v>
                </c:pt>
                <c:pt idx="268">
                  <c:v>2283</c:v>
                </c:pt>
                <c:pt idx="269">
                  <c:v>2284</c:v>
                </c:pt>
                <c:pt idx="270">
                  <c:v>2285</c:v>
                </c:pt>
                <c:pt idx="271">
                  <c:v>2286</c:v>
                </c:pt>
                <c:pt idx="272">
                  <c:v>2287</c:v>
                </c:pt>
                <c:pt idx="273">
                  <c:v>2288</c:v>
                </c:pt>
                <c:pt idx="274">
                  <c:v>2289</c:v>
                </c:pt>
                <c:pt idx="275">
                  <c:v>2290</c:v>
                </c:pt>
                <c:pt idx="276">
                  <c:v>2291</c:v>
                </c:pt>
                <c:pt idx="277">
                  <c:v>2292</c:v>
                </c:pt>
                <c:pt idx="278">
                  <c:v>2293</c:v>
                </c:pt>
                <c:pt idx="279">
                  <c:v>2294</c:v>
                </c:pt>
                <c:pt idx="280">
                  <c:v>2295</c:v>
                </c:pt>
                <c:pt idx="281">
                  <c:v>2296</c:v>
                </c:pt>
                <c:pt idx="282">
                  <c:v>2297</c:v>
                </c:pt>
                <c:pt idx="283">
                  <c:v>2298</c:v>
                </c:pt>
                <c:pt idx="284">
                  <c:v>2299</c:v>
                </c:pt>
                <c:pt idx="285">
                  <c:v>2300</c:v>
                </c:pt>
              </c:numCache>
            </c:numRef>
          </c:xVal>
          <c:yVal>
            <c:numRef>
              <c:f>'fig2'!$BB$6:$BB$291</c:f>
              <c:numCache>
                <c:formatCode>General</c:formatCode>
                <c:ptCount val="286"/>
                <c:pt idx="0">
                  <c:v>0.24</c:v>
                </c:pt>
                <c:pt idx="1">
                  <c:v>0.23737365785119499</c:v>
                </c:pt>
                <c:pt idx="2">
                  <c:v>0.23524025628154199</c:v>
                </c:pt>
                <c:pt idx="3">
                  <c:v>0.23354518753452899</c:v>
                </c:pt>
                <c:pt idx="4">
                  <c:v>0.232246673648</c:v>
                </c:pt>
                <c:pt idx="5">
                  <c:v>0.23130074651287899</c:v>
                </c:pt>
                <c:pt idx="6">
                  <c:v>0.230662405065587</c:v>
                </c:pt>
                <c:pt idx="7">
                  <c:v>0.23028670984468699</c:v>
                </c:pt>
                <c:pt idx="8">
                  <c:v>0.230129984065084</c:v>
                </c:pt>
                <c:pt idx="9">
                  <c:v>0.230150592544863</c:v>
                </c:pt>
                <c:pt idx="10">
                  <c:v>0.23030966361850599</c:v>
                </c:pt>
                <c:pt idx="11">
                  <c:v>0.23057163849179699</c:v>
                </c:pt>
                <c:pt idx="12">
                  <c:v>0.230975698988963</c:v>
                </c:pt>
                <c:pt idx="13">
                  <c:v>0.23176632818909201</c:v>
                </c:pt>
                <c:pt idx="14">
                  <c:v>0.23264477705558001</c:v>
                </c:pt>
                <c:pt idx="15">
                  <c:v>0.23362543828650001</c:v>
                </c:pt>
                <c:pt idx="16">
                  <c:v>0.234685955936416</c:v>
                </c:pt>
                <c:pt idx="17">
                  <c:v>0.23574686975291201</c:v>
                </c:pt>
                <c:pt idx="18">
                  <c:v>0.23677023924218699</c:v>
                </c:pt>
                <c:pt idx="19">
                  <c:v>0.237753460251793</c:v>
                </c:pt>
                <c:pt idx="20">
                  <c:v>0.238711957210308</c:v>
                </c:pt>
                <c:pt idx="21">
                  <c:v>0.239651351166565</c:v>
                </c:pt>
                <c:pt idx="22">
                  <c:v>0.24055787328360301</c:v>
                </c:pt>
                <c:pt idx="23">
                  <c:v>0.241381359225668</c:v>
                </c:pt>
                <c:pt idx="24">
                  <c:v>0.24210623745997401</c:v>
                </c:pt>
                <c:pt idx="25">
                  <c:v>0.24279828853549701</c:v>
                </c:pt>
                <c:pt idx="26">
                  <c:v>0.24339922051938701</c:v>
                </c:pt>
                <c:pt idx="27">
                  <c:v>0.24385789628166199</c:v>
                </c:pt>
                <c:pt idx="28">
                  <c:v>0.24426897900283501</c:v>
                </c:pt>
                <c:pt idx="29">
                  <c:v>0.24451804217845299</c:v>
                </c:pt>
                <c:pt idx="30">
                  <c:v>0.24474280638481299</c:v>
                </c:pt>
                <c:pt idx="31">
                  <c:v>0.24491502319775901</c:v>
                </c:pt>
                <c:pt idx="32">
                  <c:v>0.24495964743023901</c:v>
                </c:pt>
                <c:pt idx="33">
                  <c:v>0.24484911872221601</c:v>
                </c:pt>
                <c:pt idx="34">
                  <c:v>0.24459776049971299</c:v>
                </c:pt>
                <c:pt idx="35">
                  <c:v>0.244223881573503</c:v>
                </c:pt>
                <c:pt idx="36">
                  <c:v>0.24372558440025899</c:v>
                </c:pt>
                <c:pt idx="37">
                  <c:v>0.243124520926394</c:v>
                </c:pt>
                <c:pt idx="38">
                  <c:v>0.24243792939825801</c:v>
                </c:pt>
                <c:pt idx="39">
                  <c:v>0.241675557737379</c:v>
                </c:pt>
                <c:pt idx="40">
                  <c:v>0.240867042882003</c:v>
                </c:pt>
                <c:pt idx="41">
                  <c:v>0.24001453492969901</c:v>
                </c:pt>
                <c:pt idx="42">
                  <c:v>0.23914440956066199</c:v>
                </c:pt>
                <c:pt idx="43">
                  <c:v>0.23825750354676201</c:v>
                </c:pt>
                <c:pt idx="44">
                  <c:v>0.23737246284543501</c:v>
                </c:pt>
                <c:pt idx="45">
                  <c:v>0.23650184323901999</c:v>
                </c:pt>
                <c:pt idx="46">
                  <c:v>0.235654940298893</c:v>
                </c:pt>
                <c:pt idx="47">
                  <c:v>0.23483402025994901</c:v>
                </c:pt>
                <c:pt idx="48">
                  <c:v>0.23405927786418701</c:v>
                </c:pt>
                <c:pt idx="49">
                  <c:v>0.233323810719306</c:v>
                </c:pt>
                <c:pt idx="50">
                  <c:v>0.23263751047641701</c:v>
                </c:pt>
                <c:pt idx="51">
                  <c:v>0.23200448290032899</c:v>
                </c:pt>
                <c:pt idx="52">
                  <c:v>0.23142589628945801</c:v>
                </c:pt>
                <c:pt idx="53">
                  <c:v>0.230901880667265</c:v>
                </c:pt>
                <c:pt idx="54">
                  <c:v>0.23043168491486499</c:v>
                </c:pt>
                <c:pt idx="55">
                  <c:v>0.230008028118937</c:v>
                </c:pt>
                <c:pt idx="56">
                  <c:v>0.22964201310271901</c:v>
                </c:pt>
                <c:pt idx="57">
                  <c:v>0.22931898511472401</c:v>
                </c:pt>
                <c:pt idx="58">
                  <c:v>0.22904719693442199</c:v>
                </c:pt>
                <c:pt idx="59">
                  <c:v>0.22881129039454201</c:v>
                </c:pt>
                <c:pt idx="60">
                  <c:v>0.228613217670396</c:v>
                </c:pt>
                <c:pt idx="61">
                  <c:v>0.22845051622474999</c:v>
                </c:pt>
                <c:pt idx="62">
                  <c:v>0.22831897211239299</c:v>
                </c:pt>
                <c:pt idx="63">
                  <c:v>0.22821439165694801</c:v>
                </c:pt>
                <c:pt idx="64">
                  <c:v>0.228132725619</c:v>
                </c:pt>
                <c:pt idx="65">
                  <c:v>0.22807013279966501</c:v>
                </c:pt>
                <c:pt idx="66">
                  <c:v>0.228023021952037</c:v>
                </c:pt>
                <c:pt idx="67">
                  <c:v>0.227988082019739</c:v>
                </c:pt>
                <c:pt idx="68">
                  <c:v>0.22795647055316401</c:v>
                </c:pt>
                <c:pt idx="69">
                  <c:v>0.227938650503581</c:v>
                </c:pt>
                <c:pt idx="70">
                  <c:v>0.22792631004373201</c:v>
                </c:pt>
                <c:pt idx="71">
                  <c:v>0.22790978674926601</c:v>
                </c:pt>
                <c:pt idx="72">
                  <c:v>0.22790043405284199</c:v>
                </c:pt>
                <c:pt idx="73">
                  <c:v>0.22788505268456999</c:v>
                </c:pt>
                <c:pt idx="74">
                  <c:v>0.22787389844734299</c:v>
                </c:pt>
                <c:pt idx="75">
                  <c:v>0.22785428402489899</c:v>
                </c:pt>
                <c:pt idx="76">
                  <c:v>0.227836964514777</c:v>
                </c:pt>
                <c:pt idx="77">
                  <c:v>0.22780976582354301</c:v>
                </c:pt>
                <c:pt idx="78">
                  <c:v>0.22778384120383299</c:v>
                </c:pt>
                <c:pt idx="79">
                  <c:v>0.22774743081769599</c:v>
                </c:pt>
                <c:pt idx="80">
                  <c:v>0.22770617180196001</c:v>
                </c:pt>
                <c:pt idx="81">
                  <c:v>0.22766753130210399</c:v>
                </c:pt>
                <c:pt idx="82">
                  <c:v>0.22761844393542599</c:v>
                </c:pt>
                <c:pt idx="83">
                  <c:v>0.22756481630122699</c:v>
                </c:pt>
                <c:pt idx="84">
                  <c:v>0.227514361525923</c:v>
                </c:pt>
                <c:pt idx="85">
                  <c:v>0.22745425343589301</c:v>
                </c:pt>
                <c:pt idx="86">
                  <c:v>0.227390554097124</c:v>
                </c:pt>
                <c:pt idx="87">
                  <c:v>0.227325261121959</c:v>
                </c:pt>
                <c:pt idx="88">
                  <c:v>0.22725869245758901</c:v>
                </c:pt>
                <c:pt idx="89">
                  <c:v>0.227196978145984</c:v>
                </c:pt>
                <c:pt idx="90">
                  <c:v>0.22712729999187201</c:v>
                </c:pt>
                <c:pt idx="91">
                  <c:v>0.227055721211016</c:v>
                </c:pt>
                <c:pt idx="92">
                  <c:v>0.22698422751209599</c:v>
                </c:pt>
                <c:pt idx="93">
                  <c:v>0.22691310726094999</c:v>
                </c:pt>
                <c:pt idx="94">
                  <c:v>0.226842558930403</c:v>
                </c:pt>
                <c:pt idx="95">
                  <c:v>0.226772742257631</c:v>
                </c:pt>
                <c:pt idx="96">
                  <c:v>0.22670965852404401</c:v>
                </c:pt>
                <c:pt idx="97">
                  <c:v>0.22664037966183501</c:v>
                </c:pt>
                <c:pt idx="98">
                  <c:v>0.22657078263257199</c:v>
                </c:pt>
                <c:pt idx="99">
                  <c:v>0.226502681316541</c:v>
                </c:pt>
                <c:pt idx="100">
                  <c:v>0.22643619729643299</c:v>
                </c:pt>
                <c:pt idx="101">
                  <c:v>0.226371361592447</c:v>
                </c:pt>
                <c:pt idx="102">
                  <c:v>0.226308173591552</c:v>
                </c:pt>
                <c:pt idx="103">
                  <c:v>0.226246614780273</c:v>
                </c:pt>
                <c:pt idx="104">
                  <c:v>0.22618665220913001</c:v>
                </c:pt>
                <c:pt idx="105">
                  <c:v>0.22612824126433301</c:v>
                </c:pt>
                <c:pt idx="106">
                  <c:v>0.226071328174485</c:v>
                </c:pt>
                <c:pt idx="107">
                  <c:v>0.22601585229990301</c:v>
                </c:pt>
                <c:pt idx="108">
                  <c:v>0.22596174819631801</c:v>
                </c:pt>
                <c:pt idx="109">
                  <c:v>0.22590894744732401</c:v>
                </c:pt>
                <c:pt idx="110">
                  <c:v>0.22585738026517699</c:v>
                </c:pt>
                <c:pt idx="111">
                  <c:v>0.225806976864312</c:v>
                </c:pt>
                <c:pt idx="112">
                  <c:v>0.225757668615895</c:v>
                </c:pt>
                <c:pt idx="113">
                  <c:v>0.22570938899491499</c:v>
                </c:pt>
                <c:pt idx="114">
                  <c:v>0.22566207433374799</c:v>
                </c:pt>
                <c:pt idx="115">
                  <c:v>0.225615664397886</c:v>
                </c:pt>
                <c:pt idx="116">
                  <c:v>0.225570102800706</c:v>
                </c:pt>
                <c:pt idx="117">
                  <c:v>0.225525337274735</c:v>
                </c:pt>
                <c:pt idx="118">
                  <c:v>0.22548131981709199</c:v>
                </c:pt>
                <c:pt idx="119">
                  <c:v>0.22543800672648501</c:v>
                </c:pt>
                <c:pt idx="120">
                  <c:v>0.22539535854866</c:v>
                </c:pt>
                <c:pt idx="121">
                  <c:v>0.22535333994631501</c:v>
                </c:pt>
                <c:pt idx="122">
                  <c:v>0.225311919508525</c:v>
                </c:pt>
                <c:pt idx="123">
                  <c:v>0.225271069513511</c:v>
                </c:pt>
                <c:pt idx="124">
                  <c:v>0.22523076565734201</c:v>
                </c:pt>
                <c:pt idx="125">
                  <c:v>0.22519098675982999</c:v>
                </c:pt>
                <c:pt idx="126">
                  <c:v>0.22515171445750201</c:v>
                </c:pt>
                <c:pt idx="127">
                  <c:v>0.225112932892232</c:v>
                </c:pt>
                <c:pt idx="128">
                  <c:v>0.225074628402785</c:v>
                </c:pt>
                <c:pt idx="129">
                  <c:v>0.22503678922529699</c:v>
                </c:pt>
                <c:pt idx="130">
                  <c:v>0.224999405207542</c:v>
                </c:pt>
                <c:pt idx="131">
                  <c:v>0.22496246754076099</c:v>
                </c:pt>
                <c:pt idx="132">
                  <c:v>0.224925968511833</c:v>
                </c:pt>
                <c:pt idx="133">
                  <c:v>0.224889901277704</c:v>
                </c:pt>
                <c:pt idx="134">
                  <c:v>0.224854259663189</c:v>
                </c:pt>
                <c:pt idx="135">
                  <c:v>0.224819037982595</c:v>
                </c:pt>
                <c:pt idx="136">
                  <c:v>0.22478423088504201</c:v>
                </c:pt>
                <c:pt idx="137">
                  <c:v>0.22474983117358399</c:v>
                </c:pt>
                <c:pt idx="138">
                  <c:v>0.22470994643541001</c:v>
                </c:pt>
                <c:pt idx="139">
                  <c:v>0.22467745451370499</c:v>
                </c:pt>
                <c:pt idx="140">
                  <c:v>0.224646789290394</c:v>
                </c:pt>
                <c:pt idx="141">
                  <c:v>0.22461626369250001</c:v>
                </c:pt>
                <c:pt idx="142">
                  <c:v>0.22458579848229199</c:v>
                </c:pt>
                <c:pt idx="143">
                  <c:v>0.22455538479409901</c:v>
                </c:pt>
                <c:pt idx="144">
                  <c:v>0.22452503040865299</c:v>
                </c:pt>
                <c:pt idx="145">
                  <c:v>0.224494748384892</c:v>
                </c:pt>
                <c:pt idx="146">
                  <c:v>0.22446455526754999</c:v>
                </c:pt>
                <c:pt idx="147">
                  <c:v>0.224434469915747</c:v>
                </c:pt>
                <c:pt idx="148">
                  <c:v>0.224404512537979</c:v>
                </c:pt>
                <c:pt idx="149">
                  <c:v>0.22437470099398299</c:v>
                </c:pt>
                <c:pt idx="150">
                  <c:v>0.22433915721804201</c:v>
                </c:pt>
                <c:pt idx="151">
                  <c:v>0.2243107322946</c:v>
                </c:pt>
                <c:pt idx="152">
                  <c:v>0.224283953333105</c:v>
                </c:pt>
                <c:pt idx="153">
                  <c:v>0.22425717468626799</c:v>
                </c:pt>
                <c:pt idx="154">
                  <c:v>0.22423033453921601</c:v>
                </c:pt>
                <c:pt idx="155">
                  <c:v>0.22420343877364199</c:v>
                </c:pt>
                <c:pt idx="156">
                  <c:v>0.22417650837554101</c:v>
                </c:pt>
                <c:pt idx="157">
                  <c:v>0.22414956826664401</c:v>
                </c:pt>
                <c:pt idx="158">
                  <c:v>0.22412264551432501</c:v>
                </c:pt>
                <c:pt idx="159">
                  <c:v>0.22409576328130501</c:v>
                </c:pt>
                <c:pt idx="160">
                  <c:v>0.22406304396837601</c:v>
                </c:pt>
                <c:pt idx="161">
                  <c:v>0.224037300169835</c:v>
                </c:pt>
                <c:pt idx="162">
                  <c:v>0.22401312685835301</c:v>
                </c:pt>
                <c:pt idx="163">
                  <c:v>0.22398890214667</c:v>
                </c:pt>
                <c:pt idx="164">
                  <c:v>0.22396456822194</c:v>
                </c:pt>
                <c:pt idx="165">
                  <c:v>0.223940133789716</c:v>
                </c:pt>
                <c:pt idx="166">
                  <c:v>0.223915622479959</c:v>
                </c:pt>
                <c:pt idx="167">
                  <c:v>0.22389106184111299</c:v>
                </c:pt>
                <c:pt idx="168">
                  <c:v>0.22380570900910199</c:v>
                </c:pt>
                <c:pt idx="169">
                  <c:v>0.223359267936793</c:v>
                </c:pt>
                <c:pt idx="170">
                  <c:v>0.22273401586612601</c:v>
                </c:pt>
                <c:pt idx="171">
                  <c:v>0.222034903483841</c:v>
                </c:pt>
                <c:pt idx="172">
                  <c:v>0.221336260476654</c:v>
                </c:pt>
                <c:pt idx="173">
                  <c:v>0.22069738924143201</c:v>
                </c:pt>
                <c:pt idx="174">
                  <c:v>0.22013745345071201</c:v>
                </c:pt>
                <c:pt idx="175">
                  <c:v>0.21967695038124599</c:v>
                </c:pt>
                <c:pt idx="176">
                  <c:v>0.219328855908552</c:v>
                </c:pt>
                <c:pt idx="177">
                  <c:v>0.21908252984144</c:v>
                </c:pt>
                <c:pt idx="178">
                  <c:v>0.218936659821174</c:v>
                </c:pt>
                <c:pt idx="179">
                  <c:v>0.21888304340138601</c:v>
                </c:pt>
                <c:pt idx="180">
                  <c:v>0.21891722702035099</c:v>
                </c:pt>
                <c:pt idx="181">
                  <c:v>0.21901702388409899</c:v>
                </c:pt>
                <c:pt idx="182">
                  <c:v>0.219173749093349</c:v>
                </c:pt>
                <c:pt idx="183">
                  <c:v>0.21938152739862901</c:v>
                </c:pt>
                <c:pt idx="184">
                  <c:v>0.21961839553415</c:v>
                </c:pt>
                <c:pt idx="185">
                  <c:v>0.21988320301216299</c:v>
                </c:pt>
                <c:pt idx="186">
                  <c:v>0.220156020062131</c:v>
                </c:pt>
                <c:pt idx="187">
                  <c:v>0.22043806197115901</c:v>
                </c:pt>
                <c:pt idx="188">
                  <c:v>0.220711852252964</c:v>
                </c:pt>
                <c:pt idx="189">
                  <c:v>0.22098119574717501</c:v>
                </c:pt>
                <c:pt idx="190">
                  <c:v>0.22123720293556001</c:v>
                </c:pt>
                <c:pt idx="191">
                  <c:v>0.22147547824715499</c:v>
                </c:pt>
                <c:pt idx="192">
                  <c:v>0.22169285228607599</c:v>
                </c:pt>
                <c:pt idx="193">
                  <c:v>0.221881147914744</c:v>
                </c:pt>
                <c:pt idx="194">
                  <c:v>0.222049794164662</c:v>
                </c:pt>
                <c:pt idx="195">
                  <c:v>0.22219493309666699</c:v>
                </c:pt>
                <c:pt idx="196">
                  <c:v>0.222316593633794</c:v>
                </c:pt>
                <c:pt idx="197">
                  <c:v>0.22241541698903999</c:v>
                </c:pt>
                <c:pt idx="198">
                  <c:v>0.222492501651019</c:v>
                </c:pt>
                <c:pt idx="199">
                  <c:v>0.22254929469579501</c:v>
                </c:pt>
                <c:pt idx="200">
                  <c:v>0.222587489321591</c:v>
                </c:pt>
                <c:pt idx="201">
                  <c:v>0.22261502065174801</c:v>
                </c:pt>
                <c:pt idx="202">
                  <c:v>0.22262329353376201</c:v>
                </c:pt>
                <c:pt idx="203">
                  <c:v>0.22261774096168799</c:v>
                </c:pt>
                <c:pt idx="204">
                  <c:v>0.222600581084724</c:v>
                </c:pt>
                <c:pt idx="205">
                  <c:v>0.22257995130081501</c:v>
                </c:pt>
                <c:pt idx="206">
                  <c:v>0.22254730357177599</c:v>
                </c:pt>
                <c:pt idx="207">
                  <c:v>0.22250785785763999</c:v>
                </c:pt>
                <c:pt idx="208">
                  <c:v>0.22246955046690201</c:v>
                </c:pt>
                <c:pt idx="209">
                  <c:v>0.22242356411966899</c:v>
                </c:pt>
                <c:pt idx="210">
                  <c:v>0.222374719288324</c:v>
                </c:pt>
                <c:pt idx="211">
                  <c:v>0.22233057529727701</c:v>
                </c:pt>
                <c:pt idx="212">
                  <c:v>0.22228190836793699</c:v>
                </c:pt>
                <c:pt idx="213">
                  <c:v>0.22223913678155899</c:v>
                </c:pt>
                <c:pt idx="214">
                  <c:v>0.22219292036212199</c:v>
                </c:pt>
                <c:pt idx="215">
                  <c:v>0.222153457946033</c:v>
                </c:pt>
                <c:pt idx="216">
                  <c:v>0.22211125094627701</c:v>
                </c:pt>
                <c:pt idx="217">
                  <c:v>0.222076308168661</c:v>
                </c:pt>
                <c:pt idx="218">
                  <c:v>0.22203898551479601</c:v>
                </c:pt>
                <c:pt idx="219">
                  <c:v>0.22200913897781699</c:v>
                </c:pt>
                <c:pt idx="220">
                  <c:v>0.221977002928815</c:v>
                </c:pt>
                <c:pt idx="221">
                  <c:v>0.221952319779125</c:v>
                </c:pt>
                <c:pt idx="222">
                  <c:v>0.221925231116155</c:v>
                </c:pt>
                <c:pt idx="223">
                  <c:v>0.22190540308020601</c:v>
                </c:pt>
                <c:pt idx="224">
                  <c:v>0.22188291348891101</c:v>
                </c:pt>
                <c:pt idx="225">
                  <c:v>0.22186738467855799</c:v>
                </c:pt>
                <c:pt idx="226">
                  <c:v>0.22185490354026399</c:v>
                </c:pt>
                <c:pt idx="227">
                  <c:v>0.22183866918981399</c:v>
                </c:pt>
                <c:pt idx="228">
                  <c:v>0.22182837490471299</c:v>
                </c:pt>
                <c:pt idx="229">
                  <c:v>0.22181421293216799</c:v>
                </c:pt>
                <c:pt idx="230">
                  <c:v>0.22180583532533699</c:v>
                </c:pt>
                <c:pt idx="231">
                  <c:v>0.22179946231223699</c:v>
                </c:pt>
                <c:pt idx="232">
                  <c:v>0.22178836449265499</c:v>
                </c:pt>
                <c:pt idx="233">
                  <c:v>0.22178230189334799</c:v>
                </c:pt>
                <c:pt idx="234">
                  <c:v>0.22177158069715799</c:v>
                </c:pt>
                <c:pt idx="235">
                  <c:v>0.22176591341656701</c:v>
                </c:pt>
                <c:pt idx="236">
                  <c:v>0.22176166584164</c:v>
                </c:pt>
                <c:pt idx="237">
                  <c:v>0.22175216161609901</c:v>
                </c:pt>
                <c:pt idx="238">
                  <c:v>0.221747213908222</c:v>
                </c:pt>
                <c:pt idx="239">
                  <c:v>0.221743306412054</c:v>
                </c:pt>
                <c:pt idx="240">
                  <c:v>0.22173385116500299</c:v>
                </c:pt>
                <c:pt idx="241">
                  <c:v>0.22172870695816299</c:v>
                </c:pt>
                <c:pt idx="242">
                  <c:v>0.22172444883947401</c:v>
                </c:pt>
                <c:pt idx="243">
                  <c:v>0.22171454045017</c:v>
                </c:pt>
                <c:pt idx="244">
                  <c:v>0.221708862639756</c:v>
                </c:pt>
                <c:pt idx="245">
                  <c:v>0.221704057913371</c:v>
                </c:pt>
                <c:pt idx="246">
                  <c:v>0.22169361287730599</c:v>
                </c:pt>
                <c:pt idx="247">
                  <c:v>0.22168741073026901</c:v>
                </c:pt>
                <c:pt idx="248">
                  <c:v>0.221682142548211</c:v>
                </c:pt>
                <c:pt idx="249">
                  <c:v>0.22167129770184399</c:v>
                </c:pt>
                <c:pt idx="250">
                  <c:v>0.221664747441563</c:v>
                </c:pt>
                <c:pt idx="251">
                  <c:v>0.22165921645707801</c:v>
                </c:pt>
                <c:pt idx="252">
                  <c:v>0.22165423541547</c:v>
                </c:pt>
                <c:pt idx="253">
                  <c:v>0.22164344540019701</c:v>
                </c:pt>
                <c:pt idx="254">
                  <c:v>0.221636743884365</c:v>
                </c:pt>
                <c:pt idx="255">
                  <c:v>0.22163094748843001</c:v>
                </c:pt>
                <c:pt idx="256">
                  <c:v>0.22161960585988399</c:v>
                </c:pt>
                <c:pt idx="257">
                  <c:v>0.22161256892844999</c:v>
                </c:pt>
                <c:pt idx="258">
                  <c:v>0.221606651922829</c:v>
                </c:pt>
                <c:pt idx="259">
                  <c:v>0.22160140282995999</c:v>
                </c:pt>
                <c:pt idx="260">
                  <c:v>0.22159046772633001</c:v>
                </c:pt>
                <c:pt idx="261">
                  <c:v>0.221583694734933</c:v>
                </c:pt>
                <c:pt idx="262">
                  <c:v>0.22157796513547101</c:v>
                </c:pt>
                <c:pt idx="263">
                  <c:v>0.22156681302135101</c:v>
                </c:pt>
                <c:pt idx="264">
                  <c:v>0.22156002871977001</c:v>
                </c:pt>
                <c:pt idx="265">
                  <c:v>0.22155447771515699</c:v>
                </c:pt>
                <c:pt idx="266">
                  <c:v>0.221549697458752</c:v>
                </c:pt>
                <c:pt idx="267">
                  <c:v>0.22153930627245799</c:v>
                </c:pt>
                <c:pt idx="268">
                  <c:v>0.22153309049581199</c:v>
                </c:pt>
                <c:pt idx="269">
                  <c:v>0.221527981955387</c:v>
                </c:pt>
                <c:pt idx="270">
                  <c:v>0.22152354044546599</c:v>
                </c:pt>
                <c:pt idx="271">
                  <c:v>0.221513414579316</c:v>
                </c:pt>
                <c:pt idx="272">
                  <c:v>0.22150737649820701</c:v>
                </c:pt>
                <c:pt idx="273">
                  <c:v>0.22150240937753199</c:v>
                </c:pt>
                <c:pt idx="274">
                  <c:v>0.22149808443246999</c:v>
                </c:pt>
                <c:pt idx="275">
                  <c:v>0.221488062326683</c:v>
                </c:pt>
                <c:pt idx="276">
                  <c:v>0.22148209320496101</c:v>
                </c:pt>
                <c:pt idx="277">
                  <c:v>0.22147720125154299</c:v>
                </c:pt>
                <c:pt idx="278">
                  <c:v>0.221472961680245</c:v>
                </c:pt>
                <c:pt idx="279">
                  <c:v>0.221463036292669</c:v>
                </c:pt>
                <c:pt idx="280">
                  <c:v>0.221457148532199</c:v>
                </c:pt>
                <c:pt idx="281">
                  <c:v>0.221452357516774</c:v>
                </c:pt>
                <c:pt idx="282">
                  <c:v>0.22144823842501901</c:v>
                </c:pt>
                <c:pt idx="283">
                  <c:v>0.22143844861244</c:v>
                </c:pt>
                <c:pt idx="284">
                  <c:v>0.22143268284384299</c:v>
                </c:pt>
                <c:pt idx="285">
                  <c:v>0.22142803227727001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8DE-4DB3-9CB9-4605357494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4443120"/>
        <c:axId val="994444752"/>
      </c:scatterChart>
      <c:valAx>
        <c:axId val="994443120"/>
        <c:scaling>
          <c:orientation val="minMax"/>
          <c:max val="2300"/>
          <c:min val="197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94444752"/>
        <c:crosses val="autoZero"/>
        <c:crossBetween val="midCat"/>
      </c:valAx>
      <c:valAx>
        <c:axId val="99444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9444312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199486435190354"/>
          <c:y val="5.8352320385380574E-2"/>
          <c:w val="0.6982221726024338"/>
          <c:h val="0.77827241395330082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'fig2'!$B$6:$B$291</c:f>
              <c:numCache>
                <c:formatCode>General</c:formatCode>
                <c:ptCount val="28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  <c:pt idx="36">
                  <c:v>2051</c:v>
                </c:pt>
                <c:pt idx="37">
                  <c:v>2052</c:v>
                </c:pt>
                <c:pt idx="38">
                  <c:v>2053</c:v>
                </c:pt>
                <c:pt idx="39">
                  <c:v>2054</c:v>
                </c:pt>
                <c:pt idx="40">
                  <c:v>2055</c:v>
                </c:pt>
                <c:pt idx="41">
                  <c:v>2056</c:v>
                </c:pt>
                <c:pt idx="42">
                  <c:v>2057</c:v>
                </c:pt>
                <c:pt idx="43">
                  <c:v>2058</c:v>
                </c:pt>
                <c:pt idx="44">
                  <c:v>2059</c:v>
                </c:pt>
                <c:pt idx="45">
                  <c:v>2060</c:v>
                </c:pt>
                <c:pt idx="46">
                  <c:v>2061</c:v>
                </c:pt>
                <c:pt idx="47">
                  <c:v>2062</c:v>
                </c:pt>
                <c:pt idx="48">
                  <c:v>2063</c:v>
                </c:pt>
                <c:pt idx="49">
                  <c:v>2064</c:v>
                </c:pt>
                <c:pt idx="50">
                  <c:v>2065</c:v>
                </c:pt>
                <c:pt idx="51">
                  <c:v>2066</c:v>
                </c:pt>
                <c:pt idx="52">
                  <c:v>2067</c:v>
                </c:pt>
                <c:pt idx="53">
                  <c:v>2068</c:v>
                </c:pt>
                <c:pt idx="54">
                  <c:v>2069</c:v>
                </c:pt>
                <c:pt idx="55">
                  <c:v>2070</c:v>
                </c:pt>
                <c:pt idx="56">
                  <c:v>2071</c:v>
                </c:pt>
                <c:pt idx="57">
                  <c:v>2072</c:v>
                </c:pt>
                <c:pt idx="58">
                  <c:v>2073</c:v>
                </c:pt>
                <c:pt idx="59">
                  <c:v>2074</c:v>
                </c:pt>
                <c:pt idx="60">
                  <c:v>2075</c:v>
                </c:pt>
                <c:pt idx="61">
                  <c:v>2076</c:v>
                </c:pt>
                <c:pt idx="62">
                  <c:v>2077</c:v>
                </c:pt>
                <c:pt idx="63">
                  <c:v>2078</c:v>
                </c:pt>
                <c:pt idx="64">
                  <c:v>2079</c:v>
                </c:pt>
                <c:pt idx="65">
                  <c:v>2080</c:v>
                </c:pt>
                <c:pt idx="66">
                  <c:v>2081</c:v>
                </c:pt>
                <c:pt idx="67">
                  <c:v>2082</c:v>
                </c:pt>
                <c:pt idx="68">
                  <c:v>2083</c:v>
                </c:pt>
                <c:pt idx="69">
                  <c:v>2084</c:v>
                </c:pt>
                <c:pt idx="70">
                  <c:v>2085</c:v>
                </c:pt>
                <c:pt idx="71">
                  <c:v>2086</c:v>
                </c:pt>
                <c:pt idx="72">
                  <c:v>2087</c:v>
                </c:pt>
                <c:pt idx="73">
                  <c:v>2088</c:v>
                </c:pt>
                <c:pt idx="74">
                  <c:v>2089</c:v>
                </c:pt>
                <c:pt idx="75">
                  <c:v>2090</c:v>
                </c:pt>
                <c:pt idx="76">
                  <c:v>2091</c:v>
                </c:pt>
                <c:pt idx="77">
                  <c:v>2092</c:v>
                </c:pt>
                <c:pt idx="78">
                  <c:v>2093</c:v>
                </c:pt>
                <c:pt idx="79">
                  <c:v>2094</c:v>
                </c:pt>
                <c:pt idx="80">
                  <c:v>2095</c:v>
                </c:pt>
                <c:pt idx="81">
                  <c:v>2096</c:v>
                </c:pt>
                <c:pt idx="82">
                  <c:v>2097</c:v>
                </c:pt>
                <c:pt idx="83">
                  <c:v>2098</c:v>
                </c:pt>
                <c:pt idx="84">
                  <c:v>2099</c:v>
                </c:pt>
                <c:pt idx="85">
                  <c:v>2100</c:v>
                </c:pt>
                <c:pt idx="86">
                  <c:v>2101</c:v>
                </c:pt>
                <c:pt idx="87">
                  <c:v>2102</c:v>
                </c:pt>
                <c:pt idx="88">
                  <c:v>2103</c:v>
                </c:pt>
                <c:pt idx="89">
                  <c:v>2104</c:v>
                </c:pt>
                <c:pt idx="90">
                  <c:v>2105</c:v>
                </c:pt>
                <c:pt idx="91">
                  <c:v>2106</c:v>
                </c:pt>
                <c:pt idx="92">
                  <c:v>2107</c:v>
                </c:pt>
                <c:pt idx="93">
                  <c:v>2108</c:v>
                </c:pt>
                <c:pt idx="94">
                  <c:v>2109</c:v>
                </c:pt>
                <c:pt idx="95">
                  <c:v>2110</c:v>
                </c:pt>
                <c:pt idx="96">
                  <c:v>2111</c:v>
                </c:pt>
                <c:pt idx="97">
                  <c:v>2112</c:v>
                </c:pt>
                <c:pt idx="98">
                  <c:v>2113</c:v>
                </c:pt>
                <c:pt idx="99">
                  <c:v>2114</c:v>
                </c:pt>
                <c:pt idx="100">
                  <c:v>2115</c:v>
                </c:pt>
                <c:pt idx="101">
                  <c:v>2116</c:v>
                </c:pt>
                <c:pt idx="102">
                  <c:v>2117</c:v>
                </c:pt>
                <c:pt idx="103">
                  <c:v>2118</c:v>
                </c:pt>
                <c:pt idx="104">
                  <c:v>2119</c:v>
                </c:pt>
                <c:pt idx="105">
                  <c:v>2120</c:v>
                </c:pt>
                <c:pt idx="106">
                  <c:v>2121</c:v>
                </c:pt>
                <c:pt idx="107">
                  <c:v>2122</c:v>
                </c:pt>
                <c:pt idx="108">
                  <c:v>2123</c:v>
                </c:pt>
                <c:pt idx="109">
                  <c:v>2124</c:v>
                </c:pt>
                <c:pt idx="110">
                  <c:v>2125</c:v>
                </c:pt>
                <c:pt idx="111">
                  <c:v>2126</c:v>
                </c:pt>
                <c:pt idx="112">
                  <c:v>2127</c:v>
                </c:pt>
                <c:pt idx="113">
                  <c:v>2128</c:v>
                </c:pt>
                <c:pt idx="114">
                  <c:v>2129</c:v>
                </c:pt>
                <c:pt idx="115">
                  <c:v>2130</c:v>
                </c:pt>
                <c:pt idx="116">
                  <c:v>2131</c:v>
                </c:pt>
                <c:pt idx="117">
                  <c:v>2132</c:v>
                </c:pt>
                <c:pt idx="118">
                  <c:v>2133</c:v>
                </c:pt>
                <c:pt idx="119">
                  <c:v>2134</c:v>
                </c:pt>
                <c:pt idx="120">
                  <c:v>2135</c:v>
                </c:pt>
                <c:pt idx="121">
                  <c:v>2136</c:v>
                </c:pt>
                <c:pt idx="122">
                  <c:v>2137</c:v>
                </c:pt>
                <c:pt idx="123">
                  <c:v>2138</c:v>
                </c:pt>
                <c:pt idx="124">
                  <c:v>2139</c:v>
                </c:pt>
                <c:pt idx="125">
                  <c:v>2140</c:v>
                </c:pt>
                <c:pt idx="126">
                  <c:v>2141</c:v>
                </c:pt>
                <c:pt idx="127">
                  <c:v>2142</c:v>
                </c:pt>
                <c:pt idx="128">
                  <c:v>2143</c:v>
                </c:pt>
                <c:pt idx="129">
                  <c:v>2144</c:v>
                </c:pt>
                <c:pt idx="130">
                  <c:v>2145</c:v>
                </c:pt>
                <c:pt idx="131">
                  <c:v>2146</c:v>
                </c:pt>
                <c:pt idx="132">
                  <c:v>2147</c:v>
                </c:pt>
                <c:pt idx="133">
                  <c:v>2148</c:v>
                </c:pt>
                <c:pt idx="134">
                  <c:v>2149</c:v>
                </c:pt>
                <c:pt idx="135">
                  <c:v>2150</c:v>
                </c:pt>
                <c:pt idx="136">
                  <c:v>2151</c:v>
                </c:pt>
                <c:pt idx="137">
                  <c:v>2152</c:v>
                </c:pt>
                <c:pt idx="138">
                  <c:v>2153</c:v>
                </c:pt>
                <c:pt idx="139">
                  <c:v>2154</c:v>
                </c:pt>
                <c:pt idx="140">
                  <c:v>2155</c:v>
                </c:pt>
                <c:pt idx="141">
                  <c:v>2156</c:v>
                </c:pt>
                <c:pt idx="142">
                  <c:v>2157</c:v>
                </c:pt>
                <c:pt idx="143">
                  <c:v>2158</c:v>
                </c:pt>
                <c:pt idx="144">
                  <c:v>2159</c:v>
                </c:pt>
                <c:pt idx="145">
                  <c:v>2160</c:v>
                </c:pt>
                <c:pt idx="146">
                  <c:v>2161</c:v>
                </c:pt>
                <c:pt idx="147">
                  <c:v>2162</c:v>
                </c:pt>
                <c:pt idx="148">
                  <c:v>2163</c:v>
                </c:pt>
                <c:pt idx="149">
                  <c:v>2164</c:v>
                </c:pt>
                <c:pt idx="150">
                  <c:v>2165</c:v>
                </c:pt>
                <c:pt idx="151">
                  <c:v>2166</c:v>
                </c:pt>
                <c:pt idx="152">
                  <c:v>2167</c:v>
                </c:pt>
                <c:pt idx="153">
                  <c:v>2168</c:v>
                </c:pt>
                <c:pt idx="154">
                  <c:v>2169</c:v>
                </c:pt>
                <c:pt idx="155">
                  <c:v>2170</c:v>
                </c:pt>
                <c:pt idx="156">
                  <c:v>2171</c:v>
                </c:pt>
                <c:pt idx="157">
                  <c:v>2172</c:v>
                </c:pt>
                <c:pt idx="158">
                  <c:v>2173</c:v>
                </c:pt>
                <c:pt idx="159">
                  <c:v>2174</c:v>
                </c:pt>
                <c:pt idx="160">
                  <c:v>2175</c:v>
                </c:pt>
                <c:pt idx="161">
                  <c:v>2176</c:v>
                </c:pt>
                <c:pt idx="162">
                  <c:v>2177</c:v>
                </c:pt>
                <c:pt idx="163">
                  <c:v>2178</c:v>
                </c:pt>
                <c:pt idx="164">
                  <c:v>2179</c:v>
                </c:pt>
                <c:pt idx="165">
                  <c:v>2180</c:v>
                </c:pt>
                <c:pt idx="166">
                  <c:v>2181</c:v>
                </c:pt>
                <c:pt idx="167">
                  <c:v>2182</c:v>
                </c:pt>
                <c:pt idx="168">
                  <c:v>2183</c:v>
                </c:pt>
                <c:pt idx="169">
                  <c:v>2184</c:v>
                </c:pt>
                <c:pt idx="170">
                  <c:v>2185</c:v>
                </c:pt>
                <c:pt idx="171">
                  <c:v>2186</c:v>
                </c:pt>
                <c:pt idx="172">
                  <c:v>2187</c:v>
                </c:pt>
                <c:pt idx="173">
                  <c:v>2188</c:v>
                </c:pt>
                <c:pt idx="174">
                  <c:v>2189</c:v>
                </c:pt>
                <c:pt idx="175">
                  <c:v>2190</c:v>
                </c:pt>
                <c:pt idx="176">
                  <c:v>2191</c:v>
                </c:pt>
                <c:pt idx="177">
                  <c:v>2192</c:v>
                </c:pt>
                <c:pt idx="178">
                  <c:v>2193</c:v>
                </c:pt>
                <c:pt idx="179">
                  <c:v>2194</c:v>
                </c:pt>
                <c:pt idx="180">
                  <c:v>2195</c:v>
                </c:pt>
                <c:pt idx="181">
                  <c:v>2196</c:v>
                </c:pt>
                <c:pt idx="182">
                  <c:v>2197</c:v>
                </c:pt>
                <c:pt idx="183">
                  <c:v>2198</c:v>
                </c:pt>
                <c:pt idx="184">
                  <c:v>2199</c:v>
                </c:pt>
                <c:pt idx="185">
                  <c:v>2200</c:v>
                </c:pt>
                <c:pt idx="186">
                  <c:v>2201</c:v>
                </c:pt>
                <c:pt idx="187">
                  <c:v>2202</c:v>
                </c:pt>
                <c:pt idx="188">
                  <c:v>2203</c:v>
                </c:pt>
                <c:pt idx="189">
                  <c:v>2204</c:v>
                </c:pt>
                <c:pt idx="190">
                  <c:v>2205</c:v>
                </c:pt>
                <c:pt idx="191">
                  <c:v>2206</c:v>
                </c:pt>
                <c:pt idx="192">
                  <c:v>2207</c:v>
                </c:pt>
                <c:pt idx="193">
                  <c:v>2208</c:v>
                </c:pt>
                <c:pt idx="194">
                  <c:v>2209</c:v>
                </c:pt>
                <c:pt idx="195">
                  <c:v>2210</c:v>
                </c:pt>
                <c:pt idx="196">
                  <c:v>2211</c:v>
                </c:pt>
                <c:pt idx="197">
                  <c:v>2212</c:v>
                </c:pt>
                <c:pt idx="198">
                  <c:v>2213</c:v>
                </c:pt>
                <c:pt idx="199">
                  <c:v>2214</c:v>
                </c:pt>
                <c:pt idx="200">
                  <c:v>2215</c:v>
                </c:pt>
                <c:pt idx="201">
                  <c:v>2216</c:v>
                </c:pt>
                <c:pt idx="202">
                  <c:v>2217</c:v>
                </c:pt>
                <c:pt idx="203">
                  <c:v>2218</c:v>
                </c:pt>
                <c:pt idx="204">
                  <c:v>2219</c:v>
                </c:pt>
                <c:pt idx="205">
                  <c:v>2220</c:v>
                </c:pt>
                <c:pt idx="206">
                  <c:v>2221</c:v>
                </c:pt>
                <c:pt idx="207">
                  <c:v>2222</c:v>
                </c:pt>
                <c:pt idx="208">
                  <c:v>2223</c:v>
                </c:pt>
                <c:pt idx="209">
                  <c:v>2224</c:v>
                </c:pt>
                <c:pt idx="210">
                  <c:v>2225</c:v>
                </c:pt>
                <c:pt idx="211">
                  <c:v>2226</c:v>
                </c:pt>
                <c:pt idx="212">
                  <c:v>2227</c:v>
                </c:pt>
                <c:pt idx="213">
                  <c:v>2228</c:v>
                </c:pt>
                <c:pt idx="214">
                  <c:v>2229</c:v>
                </c:pt>
                <c:pt idx="215">
                  <c:v>2230</c:v>
                </c:pt>
                <c:pt idx="216">
                  <c:v>2231</c:v>
                </c:pt>
                <c:pt idx="217">
                  <c:v>2232</c:v>
                </c:pt>
                <c:pt idx="218">
                  <c:v>2233</c:v>
                </c:pt>
                <c:pt idx="219">
                  <c:v>2234</c:v>
                </c:pt>
                <c:pt idx="220">
                  <c:v>2235</c:v>
                </c:pt>
                <c:pt idx="221">
                  <c:v>2236</c:v>
                </c:pt>
                <c:pt idx="222">
                  <c:v>2237</c:v>
                </c:pt>
                <c:pt idx="223">
                  <c:v>2238</c:v>
                </c:pt>
                <c:pt idx="224">
                  <c:v>2239</c:v>
                </c:pt>
                <c:pt idx="225">
                  <c:v>2240</c:v>
                </c:pt>
                <c:pt idx="226">
                  <c:v>2241</c:v>
                </c:pt>
                <c:pt idx="227">
                  <c:v>2242</c:v>
                </c:pt>
                <c:pt idx="228">
                  <c:v>2243</c:v>
                </c:pt>
                <c:pt idx="229">
                  <c:v>2244</c:v>
                </c:pt>
                <c:pt idx="230">
                  <c:v>2245</c:v>
                </c:pt>
                <c:pt idx="231">
                  <c:v>2246</c:v>
                </c:pt>
                <c:pt idx="232">
                  <c:v>2247</c:v>
                </c:pt>
                <c:pt idx="233">
                  <c:v>2248</c:v>
                </c:pt>
                <c:pt idx="234">
                  <c:v>2249</c:v>
                </c:pt>
                <c:pt idx="235">
                  <c:v>2250</c:v>
                </c:pt>
                <c:pt idx="236">
                  <c:v>2251</c:v>
                </c:pt>
                <c:pt idx="237">
                  <c:v>2252</c:v>
                </c:pt>
                <c:pt idx="238">
                  <c:v>2253</c:v>
                </c:pt>
                <c:pt idx="239">
                  <c:v>2254</c:v>
                </c:pt>
                <c:pt idx="240">
                  <c:v>2255</c:v>
                </c:pt>
                <c:pt idx="241">
                  <c:v>2256</c:v>
                </c:pt>
                <c:pt idx="242">
                  <c:v>2257</c:v>
                </c:pt>
                <c:pt idx="243">
                  <c:v>2258</c:v>
                </c:pt>
                <c:pt idx="244">
                  <c:v>2259</c:v>
                </c:pt>
                <c:pt idx="245">
                  <c:v>2260</c:v>
                </c:pt>
                <c:pt idx="246">
                  <c:v>2261</c:v>
                </c:pt>
                <c:pt idx="247">
                  <c:v>2262</c:v>
                </c:pt>
                <c:pt idx="248">
                  <c:v>2263</c:v>
                </c:pt>
                <c:pt idx="249">
                  <c:v>2264</c:v>
                </c:pt>
                <c:pt idx="250">
                  <c:v>2265</c:v>
                </c:pt>
                <c:pt idx="251">
                  <c:v>2266</c:v>
                </c:pt>
                <c:pt idx="252">
                  <c:v>2267</c:v>
                </c:pt>
                <c:pt idx="253">
                  <c:v>2268</c:v>
                </c:pt>
                <c:pt idx="254">
                  <c:v>2269</c:v>
                </c:pt>
                <c:pt idx="255">
                  <c:v>2270</c:v>
                </c:pt>
                <c:pt idx="256">
                  <c:v>2271</c:v>
                </c:pt>
                <c:pt idx="257">
                  <c:v>2272</c:v>
                </c:pt>
                <c:pt idx="258">
                  <c:v>2273</c:v>
                </c:pt>
                <c:pt idx="259">
                  <c:v>2274</c:v>
                </c:pt>
                <c:pt idx="260">
                  <c:v>2275</c:v>
                </c:pt>
                <c:pt idx="261">
                  <c:v>2276</c:v>
                </c:pt>
                <c:pt idx="262">
                  <c:v>2277</c:v>
                </c:pt>
                <c:pt idx="263">
                  <c:v>2278</c:v>
                </c:pt>
                <c:pt idx="264">
                  <c:v>2279</c:v>
                </c:pt>
                <c:pt idx="265">
                  <c:v>2280</c:v>
                </c:pt>
                <c:pt idx="266">
                  <c:v>2281</c:v>
                </c:pt>
                <c:pt idx="267">
                  <c:v>2282</c:v>
                </c:pt>
                <c:pt idx="268">
                  <c:v>2283</c:v>
                </c:pt>
                <c:pt idx="269">
                  <c:v>2284</c:v>
                </c:pt>
                <c:pt idx="270">
                  <c:v>2285</c:v>
                </c:pt>
                <c:pt idx="271">
                  <c:v>2286</c:v>
                </c:pt>
                <c:pt idx="272">
                  <c:v>2287</c:v>
                </c:pt>
                <c:pt idx="273">
                  <c:v>2288</c:v>
                </c:pt>
                <c:pt idx="274">
                  <c:v>2289</c:v>
                </c:pt>
                <c:pt idx="275">
                  <c:v>2290</c:v>
                </c:pt>
                <c:pt idx="276">
                  <c:v>2291</c:v>
                </c:pt>
                <c:pt idx="277">
                  <c:v>2292</c:v>
                </c:pt>
                <c:pt idx="278">
                  <c:v>2293</c:v>
                </c:pt>
                <c:pt idx="279">
                  <c:v>2294</c:v>
                </c:pt>
                <c:pt idx="280">
                  <c:v>2295</c:v>
                </c:pt>
                <c:pt idx="281">
                  <c:v>2296</c:v>
                </c:pt>
                <c:pt idx="282">
                  <c:v>2297</c:v>
                </c:pt>
                <c:pt idx="283">
                  <c:v>2298</c:v>
                </c:pt>
                <c:pt idx="284">
                  <c:v>2299</c:v>
                </c:pt>
                <c:pt idx="285">
                  <c:v>2300</c:v>
                </c:pt>
              </c:numCache>
            </c:numRef>
          </c:xVal>
          <c:yVal>
            <c:numRef>
              <c:f>'fig2'!$E$6:$E$291</c:f>
              <c:numCache>
                <c:formatCode>General</c:formatCode>
                <c:ptCount val="286"/>
                <c:pt idx="0">
                  <c:v>5.7377796038831397</c:v>
                </c:pt>
                <c:pt idx="1">
                  <c:v>5.7881139480561998</c:v>
                </c:pt>
                <c:pt idx="2">
                  <c:v>5.8384594358437498</c:v>
                </c:pt>
                <c:pt idx="3">
                  <c:v>5.8889834401099099</c:v>
                </c:pt>
                <c:pt idx="4">
                  <c:v>5.9396946846212204</c:v>
                </c:pt>
                <c:pt idx="5">
                  <c:v>5.9905999672152399</c:v>
                </c:pt>
                <c:pt idx="6">
                  <c:v>6.0417047176558603</c:v>
                </c:pt>
                <c:pt idx="7">
                  <c:v>6.0930141376417897</c:v>
                </c:pt>
                <c:pt idx="8">
                  <c:v>6.1445312892675403</c:v>
                </c:pt>
                <c:pt idx="9">
                  <c:v>6.1962582349637501</c:v>
                </c:pt>
                <c:pt idx="10">
                  <c:v>6.2481961275340199</c:v>
                </c:pt>
                <c:pt idx="11">
                  <c:v>6.3003452875380104</c:v>
                </c:pt>
                <c:pt idx="12">
                  <c:v>6.3527052702251803</c:v>
                </c:pt>
                <c:pt idx="13">
                  <c:v>6.4051999669467197</c:v>
                </c:pt>
                <c:pt idx="14">
                  <c:v>6.4579145796631998</c:v>
                </c:pt>
                <c:pt idx="15">
                  <c:v>6.5107673142120799</c:v>
                </c:pt>
                <c:pt idx="16">
                  <c:v>6.5638425286434101</c:v>
                </c:pt>
                <c:pt idx="17">
                  <c:v>6.6170536152437496</c:v>
                </c:pt>
                <c:pt idx="18">
                  <c:v>6.6704048495840196</c:v>
                </c:pt>
                <c:pt idx="19">
                  <c:v>6.72389818556851</c:v>
                </c:pt>
                <c:pt idx="20">
                  <c:v>6.7775338931990197</c:v>
                </c:pt>
                <c:pt idx="21">
                  <c:v>6.8313107054098596</c:v>
                </c:pt>
                <c:pt idx="22">
                  <c:v>6.8840677436752999</c:v>
                </c:pt>
                <c:pt idx="23">
                  <c:v>6.9381225054980202</c:v>
                </c:pt>
                <c:pt idx="24">
                  <c:v>6.9910455366887296</c:v>
                </c:pt>
                <c:pt idx="25">
                  <c:v>7.0441059080186204</c:v>
                </c:pt>
                <c:pt idx="26">
                  <c:v>7.0972069583683304</c:v>
                </c:pt>
                <c:pt idx="27">
                  <c:v>7.1503562559628699</c:v>
                </c:pt>
                <c:pt idx="28">
                  <c:v>7.2035573520548102</c:v>
                </c:pt>
                <c:pt idx="29">
                  <c:v>7.25672222208975</c:v>
                </c:pt>
                <c:pt idx="30">
                  <c:v>7.3098642218901899</c:v>
                </c:pt>
                <c:pt idx="31">
                  <c:v>7.3629912887807096</c:v>
                </c:pt>
                <c:pt idx="32">
                  <c:v>7.4161079299957899</c:v>
                </c:pt>
                <c:pt idx="33">
                  <c:v>7.4691230810456899</c:v>
                </c:pt>
                <c:pt idx="34">
                  <c:v>7.5220514966450702</c:v>
                </c:pt>
                <c:pt idx="35">
                  <c:v>7.5749012054953004</c:v>
                </c:pt>
                <c:pt idx="36">
                  <c:v>7.6263290688199596</c:v>
                </c:pt>
                <c:pt idx="37">
                  <c:v>7.6776885143048998</c:v>
                </c:pt>
                <c:pt idx="38">
                  <c:v>7.7288784509281099</c:v>
                </c:pt>
                <c:pt idx="39">
                  <c:v>7.7799163676061598</c:v>
                </c:pt>
                <c:pt idx="40">
                  <c:v>7.8308110580857901</c:v>
                </c:pt>
                <c:pt idx="41">
                  <c:v>7.8815673405608502</c:v>
                </c:pt>
                <c:pt idx="42">
                  <c:v>7.93208531883975</c:v>
                </c:pt>
                <c:pt idx="43">
                  <c:v>7.9823838522162101</c:v>
                </c:pt>
                <c:pt idx="44">
                  <c:v>8.0324711662294597</c:v>
                </c:pt>
                <c:pt idx="45">
                  <c:v>8.0823516457755993</c:v>
                </c:pt>
                <c:pt idx="46">
                  <c:v>8.1319209858866408</c:v>
                </c:pt>
                <c:pt idx="47">
                  <c:v>8.1798919936078693</c:v>
                </c:pt>
                <c:pt idx="48">
                  <c:v>8.2276698961166304</c:v>
                </c:pt>
                <c:pt idx="49">
                  <c:v>8.2752420214893601</c:v>
                </c:pt>
                <c:pt idx="50">
                  <c:v>8.3224954854517801</c:v>
                </c:pt>
                <c:pt idx="51">
                  <c:v>8.3695615821267104</c:v>
                </c:pt>
                <c:pt idx="52">
                  <c:v>8.4163075886115202</c:v>
                </c:pt>
                <c:pt idx="53">
                  <c:v>8.4627525412678803</c:v>
                </c:pt>
                <c:pt idx="54">
                  <c:v>8.5088992109409691</c:v>
                </c:pt>
                <c:pt idx="55">
                  <c:v>8.5547483325284208</c:v>
                </c:pt>
                <c:pt idx="56">
                  <c:v>8.6002990548959808</c:v>
                </c:pt>
                <c:pt idx="57">
                  <c:v>8.6455493159885695</c:v>
                </c:pt>
                <c:pt idx="58">
                  <c:v>8.6904961787093509</c:v>
                </c:pt>
                <c:pt idx="59">
                  <c:v>8.7351361305761905</c:v>
                </c:pt>
                <c:pt idx="60">
                  <c:v>8.7794653499349895</c:v>
                </c:pt>
                <c:pt idx="61">
                  <c:v>8.8234799413219598</c:v>
                </c:pt>
                <c:pt idx="62">
                  <c:v>8.8671761423618598</c:v>
                </c:pt>
                <c:pt idx="63">
                  <c:v>8.9105505043802609</c:v>
                </c:pt>
                <c:pt idx="64">
                  <c:v>8.9536000487066794</c:v>
                </c:pt>
                <c:pt idx="65">
                  <c:v>8.9963224004597606</c:v>
                </c:pt>
                <c:pt idx="66">
                  <c:v>9.0388370740533208</c:v>
                </c:pt>
                <c:pt idx="67">
                  <c:v>9.0809764401556201</c:v>
                </c:pt>
                <c:pt idx="68">
                  <c:v>9.1228959544802795</c:v>
                </c:pt>
                <c:pt idx="69">
                  <c:v>9.1644284345331304</c:v>
                </c:pt>
                <c:pt idx="70">
                  <c:v>9.2057359979877997</c:v>
                </c:pt>
                <c:pt idx="71">
                  <c:v>9.2467746866372593</c:v>
                </c:pt>
                <c:pt idx="72">
                  <c:v>9.2875383331514794</c:v>
                </c:pt>
                <c:pt idx="73">
                  <c:v>9.3280233705613806</c:v>
                </c:pt>
                <c:pt idx="74">
                  <c:v>9.3682284245440108</c:v>
                </c:pt>
                <c:pt idx="75">
                  <c:v>9.4082782274695997</c:v>
                </c:pt>
                <c:pt idx="76">
                  <c:v>9.4481197544014908</c:v>
                </c:pt>
                <c:pt idx="77">
                  <c:v>9.4876209321486105</c:v>
                </c:pt>
                <c:pt idx="78">
                  <c:v>9.5269592706919006</c:v>
                </c:pt>
                <c:pt idx="79">
                  <c:v>9.5662110451040903</c:v>
                </c:pt>
                <c:pt idx="80">
                  <c:v>9.6051916290105606</c:v>
                </c:pt>
                <c:pt idx="81">
                  <c:v>9.6440760336921905</c:v>
                </c:pt>
                <c:pt idx="82">
                  <c:v>9.6826846257449404</c:v>
                </c:pt>
                <c:pt idx="83">
                  <c:v>9.7211997041167209</c:v>
                </c:pt>
                <c:pt idx="84">
                  <c:v>9.7613267784221005</c:v>
                </c:pt>
                <c:pt idx="85">
                  <c:v>9.7990591520008294</c:v>
                </c:pt>
                <c:pt idx="86">
                  <c:v>9.8372930162601104</c:v>
                </c:pt>
                <c:pt idx="87">
                  <c:v>9.8769313406019297</c:v>
                </c:pt>
                <c:pt idx="88">
                  <c:v>9.9160870587874399</c:v>
                </c:pt>
                <c:pt idx="89">
                  <c:v>9.9550765736782498</c:v>
                </c:pt>
                <c:pt idx="90">
                  <c:v>9.9940366270559196</c:v>
                </c:pt>
                <c:pt idx="91">
                  <c:v>10.0327838524846</c:v>
                </c:pt>
                <c:pt idx="92">
                  <c:v>10.071499721344599</c:v>
                </c:pt>
                <c:pt idx="93">
                  <c:v>10.1101251899336</c:v>
                </c:pt>
                <c:pt idx="94">
                  <c:v>10.148662166264501</c:v>
                </c:pt>
                <c:pt idx="95">
                  <c:v>10.187115127744599</c:v>
                </c:pt>
                <c:pt idx="96">
                  <c:v>10.2256141003873</c:v>
                </c:pt>
                <c:pt idx="97">
                  <c:v>10.2639700871957</c:v>
                </c:pt>
                <c:pt idx="98">
                  <c:v>10.3023786829502</c:v>
                </c:pt>
                <c:pt idx="99">
                  <c:v>10.340777588762901</c:v>
                </c:pt>
                <c:pt idx="100">
                  <c:v>10.379168253123799</c:v>
                </c:pt>
                <c:pt idx="101">
                  <c:v>10.419365676814399</c:v>
                </c:pt>
                <c:pt idx="102">
                  <c:v>10.4570095698608</c:v>
                </c:pt>
                <c:pt idx="103">
                  <c:v>10.4972814427573</c:v>
                </c:pt>
                <c:pt idx="104">
                  <c:v>10.5367432872417</c:v>
                </c:pt>
                <c:pt idx="105">
                  <c:v>10.5762575379366</c:v>
                </c:pt>
                <c:pt idx="106">
                  <c:v>10.6157716838651</c:v>
                </c:pt>
                <c:pt idx="107">
                  <c:v>10.6552922636875</c:v>
                </c:pt>
                <c:pt idx="108">
                  <c:v>10.694950777584699</c:v>
                </c:pt>
                <c:pt idx="109">
                  <c:v>10.7345531414185</c:v>
                </c:pt>
                <c:pt idx="110">
                  <c:v>10.7743014903713</c:v>
                </c:pt>
                <c:pt idx="111">
                  <c:v>10.8140034503104</c:v>
                </c:pt>
                <c:pt idx="112">
                  <c:v>10.853862735034101</c:v>
                </c:pt>
                <c:pt idx="113">
                  <c:v>10.893811045959801</c:v>
                </c:pt>
                <c:pt idx="114">
                  <c:v>10.9338497369191</c:v>
                </c:pt>
                <c:pt idx="115">
                  <c:v>10.9739817512814</c:v>
                </c:pt>
                <c:pt idx="116">
                  <c:v>11.014210525651899</c:v>
                </c:pt>
                <c:pt idx="117">
                  <c:v>11.0545398536145</c:v>
                </c:pt>
                <c:pt idx="118">
                  <c:v>11.096668687697999</c:v>
                </c:pt>
                <c:pt idx="119">
                  <c:v>11.140566553683801</c:v>
                </c:pt>
                <c:pt idx="120">
                  <c:v>11.1863514609351</c:v>
                </c:pt>
                <c:pt idx="121">
                  <c:v>11.2338151271464</c:v>
                </c:pt>
                <c:pt idx="122">
                  <c:v>11.2831411866616</c:v>
                </c:pt>
                <c:pt idx="123">
                  <c:v>11.3360349232556</c:v>
                </c:pt>
                <c:pt idx="124">
                  <c:v>11.3878560388114</c:v>
                </c:pt>
                <c:pt idx="125">
                  <c:v>11.4443666046842</c:v>
                </c:pt>
                <c:pt idx="126">
                  <c:v>11.501622440913</c:v>
                </c:pt>
                <c:pt idx="127">
                  <c:v>11.560509027297</c:v>
                </c:pt>
                <c:pt idx="128">
                  <c:v>11.621019800269</c:v>
                </c:pt>
                <c:pt idx="129">
                  <c:v>11.681131651208799</c:v>
                </c:pt>
                <c:pt idx="130">
                  <c:v>11.743924466992301</c:v>
                </c:pt>
                <c:pt idx="131">
                  <c:v>11.8078915854898</c:v>
                </c:pt>
                <c:pt idx="132">
                  <c:v>11.872729639705099</c:v>
                </c:pt>
                <c:pt idx="133">
                  <c:v>11.938378567693</c:v>
                </c:pt>
                <c:pt idx="134">
                  <c:v>12.0044799149613</c:v>
                </c:pt>
                <c:pt idx="135">
                  <c:v>12.071091183343899</c:v>
                </c:pt>
                <c:pt idx="136">
                  <c:v>12.138026388539</c:v>
                </c:pt>
                <c:pt idx="137">
                  <c:v>12.205041726670199</c:v>
                </c:pt>
                <c:pt idx="138">
                  <c:v>12.272263226644201</c:v>
                </c:pt>
                <c:pt idx="139">
                  <c:v>12.3395633098948</c:v>
                </c:pt>
                <c:pt idx="140">
                  <c:v>12.406882602446499</c:v>
                </c:pt>
                <c:pt idx="141">
                  <c:v>12.4741721453645</c:v>
                </c:pt>
                <c:pt idx="142">
                  <c:v>12.5413910512383</c:v>
                </c:pt>
                <c:pt idx="143">
                  <c:v>12.6083574364784</c:v>
                </c:pt>
                <c:pt idx="144">
                  <c:v>12.6752617252597</c:v>
                </c:pt>
                <c:pt idx="145">
                  <c:v>12.7420281281857</c:v>
                </c:pt>
                <c:pt idx="146">
                  <c:v>12.8086367632222</c:v>
                </c:pt>
                <c:pt idx="147">
                  <c:v>12.875071091399001</c:v>
                </c:pt>
                <c:pt idx="148">
                  <c:v>12.9411613018625</c:v>
                </c:pt>
                <c:pt idx="149">
                  <c:v>13.007117589681</c:v>
                </c:pt>
                <c:pt idx="150">
                  <c:v>13.072873396744701</c:v>
                </c:pt>
                <c:pt idx="151">
                  <c:v>13.138418077090501</c:v>
                </c:pt>
                <c:pt idx="152">
                  <c:v>13.2035843322424</c:v>
                </c:pt>
                <c:pt idx="153">
                  <c:v>13.2685910831395</c:v>
                </c:pt>
                <c:pt idx="154">
                  <c:v>13.3310817356502</c:v>
                </c:pt>
                <c:pt idx="155">
                  <c:v>13.396356076990999</c:v>
                </c:pt>
                <c:pt idx="156">
                  <c:v>13.4583817192238</c:v>
                </c:pt>
                <c:pt idx="157">
                  <c:v>13.523355277037201</c:v>
                </c:pt>
                <c:pt idx="158">
                  <c:v>13.584812433494101</c:v>
                </c:pt>
                <c:pt idx="159">
                  <c:v>13.6493016959254</c:v>
                </c:pt>
                <c:pt idx="160">
                  <c:v>13.7104042807893</c:v>
                </c:pt>
                <c:pt idx="161">
                  <c:v>13.774320592661301</c:v>
                </c:pt>
                <c:pt idx="162">
                  <c:v>13.834876738609299</c:v>
                </c:pt>
                <c:pt idx="163">
                  <c:v>13.898269357764001</c:v>
                </c:pt>
                <c:pt idx="164">
                  <c:v>13.958272877724101</c:v>
                </c:pt>
                <c:pt idx="165">
                  <c:v>14.0213022363083</c:v>
                </c:pt>
                <c:pt idx="166">
                  <c:v>14.0806745377136</c:v>
                </c:pt>
                <c:pt idx="167">
                  <c:v>14.1431659464057</c:v>
                </c:pt>
                <c:pt idx="168">
                  <c:v>14.202139467708401</c:v>
                </c:pt>
                <c:pt idx="169">
                  <c:v>14.264012109522501</c:v>
                </c:pt>
                <c:pt idx="170">
                  <c:v>14.322398733316399</c:v>
                </c:pt>
                <c:pt idx="171">
                  <c:v>14.3837106128776</c:v>
                </c:pt>
                <c:pt idx="172">
                  <c:v>14.4415108674905</c:v>
                </c:pt>
                <c:pt idx="173">
                  <c:v>14.5024326690612</c:v>
                </c:pt>
                <c:pt idx="174">
                  <c:v>14.5597425567169</c:v>
                </c:pt>
                <c:pt idx="175">
                  <c:v>14.620020499222701</c:v>
                </c:pt>
                <c:pt idx="176">
                  <c:v>14.676722426868499</c:v>
                </c:pt>
                <c:pt idx="177">
                  <c:v>14.7364192177875</c:v>
                </c:pt>
                <c:pt idx="178">
                  <c:v>14.795084720223199</c:v>
                </c:pt>
                <c:pt idx="179">
                  <c:v>14.853439564642899</c:v>
                </c:pt>
                <c:pt idx="180">
                  <c:v>14.908901864293201</c:v>
                </c:pt>
                <c:pt idx="181">
                  <c:v>14.967424333931501</c:v>
                </c:pt>
                <c:pt idx="182">
                  <c:v>15.024906184570201</c:v>
                </c:pt>
                <c:pt idx="183">
                  <c:v>15.0820770911594</c:v>
                </c:pt>
                <c:pt idx="184">
                  <c:v>15.13876756482</c:v>
                </c:pt>
                <c:pt idx="185">
                  <c:v>15.195230405781199</c:v>
                </c:pt>
                <c:pt idx="186">
                  <c:v>15.2514023035533</c:v>
                </c:pt>
                <c:pt idx="187">
                  <c:v>15.307101912436201</c:v>
                </c:pt>
                <c:pt idx="188">
                  <c:v>15.362583225466601</c:v>
                </c:pt>
                <c:pt idx="189">
                  <c:v>15.4177811642198</c:v>
                </c:pt>
                <c:pt idx="190">
                  <c:v>15.4726924174334</c:v>
                </c:pt>
                <c:pt idx="191">
                  <c:v>15.527133118220201</c:v>
                </c:pt>
                <c:pt idx="192">
                  <c:v>15.5813595431518</c:v>
                </c:pt>
                <c:pt idx="193">
                  <c:v>15.6353052103173</c:v>
                </c:pt>
                <c:pt idx="194">
                  <c:v>15.6887830818052</c:v>
                </c:pt>
                <c:pt idx="195">
                  <c:v>15.7420511648155</c:v>
                </c:pt>
                <c:pt idx="196">
                  <c:v>15.795041810815</c:v>
                </c:pt>
                <c:pt idx="197">
                  <c:v>15.847565748458999</c:v>
                </c:pt>
                <c:pt idx="198">
                  <c:v>15.899882791858101</c:v>
                </c:pt>
                <c:pt idx="199">
                  <c:v>15.951924309205401</c:v>
                </c:pt>
                <c:pt idx="200">
                  <c:v>16.003499005070601</c:v>
                </c:pt>
                <c:pt idx="201">
                  <c:v>16.054868533174201</c:v>
                </c:pt>
                <c:pt idx="202">
                  <c:v>16.105963411405501</c:v>
                </c:pt>
                <c:pt idx="203">
                  <c:v>16.156590478616401</c:v>
                </c:pt>
                <c:pt idx="204">
                  <c:v>16.207013239430701</c:v>
                </c:pt>
                <c:pt idx="205">
                  <c:v>16.257161459780502</c:v>
                </c:pt>
                <c:pt idx="206">
                  <c:v>16.306840235267</c:v>
                </c:pt>
                <c:pt idx="207">
                  <c:v>16.356314920960401</c:v>
                </c:pt>
                <c:pt idx="208">
                  <c:v>16.405514605396601</c:v>
                </c:pt>
                <c:pt idx="209">
                  <c:v>16.454242738153201</c:v>
                </c:pt>
                <c:pt idx="210">
                  <c:v>16.502766518047402</c:v>
                </c:pt>
                <c:pt idx="211">
                  <c:v>16.5515949043427</c:v>
                </c:pt>
                <c:pt idx="212">
                  <c:v>16.600524195080201</c:v>
                </c:pt>
                <c:pt idx="213">
                  <c:v>16.649822357440801</c:v>
                </c:pt>
                <c:pt idx="214">
                  <c:v>16.699416103085099</c:v>
                </c:pt>
                <c:pt idx="215">
                  <c:v>16.749104923754199</c:v>
                </c:pt>
                <c:pt idx="216">
                  <c:v>16.799153784101399</c:v>
                </c:pt>
                <c:pt idx="217">
                  <c:v>16.849486636873799</c:v>
                </c:pt>
                <c:pt idx="218">
                  <c:v>16.9000926422178</c:v>
                </c:pt>
                <c:pt idx="219">
                  <c:v>16.950768498016298</c:v>
                </c:pt>
                <c:pt idx="220">
                  <c:v>17.001778923870901</c:v>
                </c:pt>
                <c:pt idx="221">
                  <c:v>17.053046228677999</c:v>
                </c:pt>
                <c:pt idx="222">
                  <c:v>17.1045586405568</c:v>
                </c:pt>
                <c:pt idx="223">
                  <c:v>17.156110270139401</c:v>
                </c:pt>
                <c:pt idx="224">
                  <c:v>17.207968389130698</c:v>
                </c:pt>
                <c:pt idx="225">
                  <c:v>17.260054622505098</c:v>
                </c:pt>
                <c:pt idx="226">
                  <c:v>17.312357387543798</c:v>
                </c:pt>
                <c:pt idx="227">
                  <c:v>17.364866297956802</c:v>
                </c:pt>
                <c:pt idx="228">
                  <c:v>17.4173732472604</c:v>
                </c:pt>
                <c:pt idx="229">
                  <c:v>17.470150952940301</c:v>
                </c:pt>
                <c:pt idx="230">
                  <c:v>17.523121082851901</c:v>
                </c:pt>
                <c:pt idx="231">
                  <c:v>17.5762732259522</c:v>
                </c:pt>
                <c:pt idx="232">
                  <c:v>17.629598227424999</c:v>
                </c:pt>
                <c:pt idx="233">
                  <c:v>17.6830874667824</c:v>
                </c:pt>
                <c:pt idx="234">
                  <c:v>17.736530516416799</c:v>
                </c:pt>
                <c:pt idx="235">
                  <c:v>17.790207655428901</c:v>
                </c:pt>
                <c:pt idx="236">
                  <c:v>17.844040807991099</c:v>
                </c:pt>
                <c:pt idx="237">
                  <c:v>17.898021152454401</c:v>
                </c:pt>
                <c:pt idx="238">
                  <c:v>17.952141070374299</c:v>
                </c:pt>
                <c:pt idx="239">
                  <c:v>18.0063934023628</c:v>
                </c:pt>
                <c:pt idx="240">
                  <c:v>18.0607714042103</c:v>
                </c:pt>
                <c:pt idx="241">
                  <c:v>18.115268712124799</c:v>
                </c:pt>
                <c:pt idx="242">
                  <c:v>18.169879309983699</c:v>
                </c:pt>
                <c:pt idx="243">
                  <c:v>18.224467714351501</c:v>
                </c:pt>
                <c:pt idx="244">
                  <c:v>18.279027489059501</c:v>
                </c:pt>
                <c:pt idx="245">
                  <c:v>18.333343973953301</c:v>
                </c:pt>
                <c:pt idx="246">
                  <c:v>18.387709764945701</c:v>
                </c:pt>
                <c:pt idx="247">
                  <c:v>18.442046629422201</c:v>
                </c:pt>
                <c:pt idx="248">
                  <c:v>18.4963476547201</c:v>
                </c:pt>
                <c:pt idx="249">
                  <c:v>18.550606924529198</c:v>
                </c:pt>
                <c:pt idx="250">
                  <c:v>18.604818768558498</c:v>
                </c:pt>
                <c:pt idx="251">
                  <c:v>18.658977737217398</c:v>
                </c:pt>
                <c:pt idx="252">
                  <c:v>18.713078587089498</c:v>
                </c:pt>
                <c:pt idx="253">
                  <c:v>18.7671162688004</c:v>
                </c:pt>
                <c:pt idx="254">
                  <c:v>18.8210859164498</c:v>
                </c:pt>
                <c:pt idx="255">
                  <c:v>18.874982838069901</c:v>
                </c:pt>
                <c:pt idx="256">
                  <c:v>18.9288025067493</c:v>
                </c:pt>
                <c:pt idx="257">
                  <c:v>18.982540552193299</c:v>
                </c:pt>
                <c:pt idx="258">
                  <c:v>19.036192752583801</c:v>
                </c:pt>
                <c:pt idx="259">
                  <c:v>19.089755026669899</c:v>
                </c:pt>
                <c:pt idx="260">
                  <c:v>19.143223426063901</c:v>
                </c:pt>
                <c:pt idx="261">
                  <c:v>19.1965941277445</c:v>
                </c:pt>
                <c:pt idx="262">
                  <c:v>19.249179325795499</c:v>
                </c:pt>
                <c:pt idx="263">
                  <c:v>19.300974576462998</c:v>
                </c:pt>
                <c:pt idx="264">
                  <c:v>19.351975628780799</c:v>
                </c:pt>
                <c:pt idx="265">
                  <c:v>19.402179917745901</c:v>
                </c:pt>
                <c:pt idx="266">
                  <c:v>19.451586345870201</c:v>
                </c:pt>
                <c:pt idx="267">
                  <c:v>19.500195065830599</c:v>
                </c:pt>
                <c:pt idx="268">
                  <c:v>19.548007282007301</c:v>
                </c:pt>
                <c:pt idx="269">
                  <c:v>19.595025070948601</c:v>
                </c:pt>
                <c:pt idx="270">
                  <c:v>19.641251220381498</c:v>
                </c:pt>
                <c:pt idx="271">
                  <c:v>19.686689086169</c:v>
                </c:pt>
                <c:pt idx="272">
                  <c:v>19.731342466426799</c:v>
                </c:pt>
                <c:pt idx="273">
                  <c:v>19.7752154918572</c:v>
                </c:pt>
                <c:pt idx="274">
                  <c:v>19.817878979085599</c:v>
                </c:pt>
                <c:pt idx="275">
                  <c:v>19.8593211248815</c:v>
                </c:pt>
                <c:pt idx="276">
                  <c:v>19.899531555247702</c:v>
                </c:pt>
                <c:pt idx="277">
                  <c:v>19.938501812915302</c:v>
                </c:pt>
                <c:pt idx="278">
                  <c:v>19.976224929470199</c:v>
                </c:pt>
                <c:pt idx="279">
                  <c:v>20.012695078067001</c:v>
                </c:pt>
                <c:pt idx="280">
                  <c:v>20.047907307082401</c:v>
                </c:pt>
                <c:pt idx="281">
                  <c:v>20.081857340913199</c:v>
                </c:pt>
                <c:pt idx="282">
                  <c:v>20.114541433974601</c:v>
                </c:pt>
                <c:pt idx="283">
                  <c:v>20.1459562655856</c:v>
                </c:pt>
                <c:pt idx="284">
                  <c:v>20.1760988656027</c:v>
                </c:pt>
                <c:pt idx="285">
                  <c:v>20.204966562795398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D6-4372-AE50-46BC3360AB6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'fig2'!$B$6:$B$291</c:f>
              <c:numCache>
                <c:formatCode>General</c:formatCode>
                <c:ptCount val="28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  <c:pt idx="36">
                  <c:v>2051</c:v>
                </c:pt>
                <c:pt idx="37">
                  <c:v>2052</c:v>
                </c:pt>
                <c:pt idx="38">
                  <c:v>2053</c:v>
                </c:pt>
                <c:pt idx="39">
                  <c:v>2054</c:v>
                </c:pt>
                <c:pt idx="40">
                  <c:v>2055</c:v>
                </c:pt>
                <c:pt idx="41">
                  <c:v>2056</c:v>
                </c:pt>
                <c:pt idx="42">
                  <c:v>2057</c:v>
                </c:pt>
                <c:pt idx="43">
                  <c:v>2058</c:v>
                </c:pt>
                <c:pt idx="44">
                  <c:v>2059</c:v>
                </c:pt>
                <c:pt idx="45">
                  <c:v>2060</c:v>
                </c:pt>
                <c:pt idx="46">
                  <c:v>2061</c:v>
                </c:pt>
                <c:pt idx="47">
                  <c:v>2062</c:v>
                </c:pt>
                <c:pt idx="48">
                  <c:v>2063</c:v>
                </c:pt>
                <c:pt idx="49">
                  <c:v>2064</c:v>
                </c:pt>
                <c:pt idx="50">
                  <c:v>2065</c:v>
                </c:pt>
                <c:pt idx="51">
                  <c:v>2066</c:v>
                </c:pt>
                <c:pt idx="52">
                  <c:v>2067</c:v>
                </c:pt>
                <c:pt idx="53">
                  <c:v>2068</c:v>
                </c:pt>
                <c:pt idx="54">
                  <c:v>2069</c:v>
                </c:pt>
                <c:pt idx="55">
                  <c:v>2070</c:v>
                </c:pt>
                <c:pt idx="56">
                  <c:v>2071</c:v>
                </c:pt>
                <c:pt idx="57">
                  <c:v>2072</c:v>
                </c:pt>
                <c:pt idx="58">
                  <c:v>2073</c:v>
                </c:pt>
                <c:pt idx="59">
                  <c:v>2074</c:v>
                </c:pt>
                <c:pt idx="60">
                  <c:v>2075</c:v>
                </c:pt>
                <c:pt idx="61">
                  <c:v>2076</c:v>
                </c:pt>
                <c:pt idx="62">
                  <c:v>2077</c:v>
                </c:pt>
                <c:pt idx="63">
                  <c:v>2078</c:v>
                </c:pt>
                <c:pt idx="64">
                  <c:v>2079</c:v>
                </c:pt>
                <c:pt idx="65">
                  <c:v>2080</c:v>
                </c:pt>
                <c:pt idx="66">
                  <c:v>2081</c:v>
                </c:pt>
                <c:pt idx="67">
                  <c:v>2082</c:v>
                </c:pt>
                <c:pt idx="68">
                  <c:v>2083</c:v>
                </c:pt>
                <c:pt idx="69">
                  <c:v>2084</c:v>
                </c:pt>
                <c:pt idx="70">
                  <c:v>2085</c:v>
                </c:pt>
                <c:pt idx="71">
                  <c:v>2086</c:v>
                </c:pt>
                <c:pt idx="72">
                  <c:v>2087</c:v>
                </c:pt>
                <c:pt idx="73">
                  <c:v>2088</c:v>
                </c:pt>
                <c:pt idx="74">
                  <c:v>2089</c:v>
                </c:pt>
                <c:pt idx="75">
                  <c:v>2090</c:v>
                </c:pt>
                <c:pt idx="76">
                  <c:v>2091</c:v>
                </c:pt>
                <c:pt idx="77">
                  <c:v>2092</c:v>
                </c:pt>
                <c:pt idx="78">
                  <c:v>2093</c:v>
                </c:pt>
                <c:pt idx="79">
                  <c:v>2094</c:v>
                </c:pt>
                <c:pt idx="80">
                  <c:v>2095</c:v>
                </c:pt>
                <c:pt idx="81">
                  <c:v>2096</c:v>
                </c:pt>
                <c:pt idx="82">
                  <c:v>2097</c:v>
                </c:pt>
                <c:pt idx="83">
                  <c:v>2098</c:v>
                </c:pt>
                <c:pt idx="84">
                  <c:v>2099</c:v>
                </c:pt>
                <c:pt idx="85">
                  <c:v>2100</c:v>
                </c:pt>
                <c:pt idx="86">
                  <c:v>2101</c:v>
                </c:pt>
                <c:pt idx="87">
                  <c:v>2102</c:v>
                </c:pt>
                <c:pt idx="88">
                  <c:v>2103</c:v>
                </c:pt>
                <c:pt idx="89">
                  <c:v>2104</c:v>
                </c:pt>
                <c:pt idx="90">
                  <c:v>2105</c:v>
                </c:pt>
                <c:pt idx="91">
                  <c:v>2106</c:v>
                </c:pt>
                <c:pt idx="92">
                  <c:v>2107</c:v>
                </c:pt>
                <c:pt idx="93">
                  <c:v>2108</c:v>
                </c:pt>
                <c:pt idx="94">
                  <c:v>2109</c:v>
                </c:pt>
                <c:pt idx="95">
                  <c:v>2110</c:v>
                </c:pt>
                <c:pt idx="96">
                  <c:v>2111</c:v>
                </c:pt>
                <c:pt idx="97">
                  <c:v>2112</c:v>
                </c:pt>
                <c:pt idx="98">
                  <c:v>2113</c:v>
                </c:pt>
                <c:pt idx="99">
                  <c:v>2114</c:v>
                </c:pt>
                <c:pt idx="100">
                  <c:v>2115</c:v>
                </c:pt>
                <c:pt idx="101">
                  <c:v>2116</c:v>
                </c:pt>
                <c:pt idx="102">
                  <c:v>2117</c:v>
                </c:pt>
                <c:pt idx="103">
                  <c:v>2118</c:v>
                </c:pt>
                <c:pt idx="104">
                  <c:v>2119</c:v>
                </c:pt>
                <c:pt idx="105">
                  <c:v>2120</c:v>
                </c:pt>
                <c:pt idx="106">
                  <c:v>2121</c:v>
                </c:pt>
                <c:pt idx="107">
                  <c:v>2122</c:v>
                </c:pt>
                <c:pt idx="108">
                  <c:v>2123</c:v>
                </c:pt>
                <c:pt idx="109">
                  <c:v>2124</c:v>
                </c:pt>
                <c:pt idx="110">
                  <c:v>2125</c:v>
                </c:pt>
                <c:pt idx="111">
                  <c:v>2126</c:v>
                </c:pt>
                <c:pt idx="112">
                  <c:v>2127</c:v>
                </c:pt>
                <c:pt idx="113">
                  <c:v>2128</c:v>
                </c:pt>
                <c:pt idx="114">
                  <c:v>2129</c:v>
                </c:pt>
                <c:pt idx="115">
                  <c:v>2130</c:v>
                </c:pt>
                <c:pt idx="116">
                  <c:v>2131</c:v>
                </c:pt>
                <c:pt idx="117">
                  <c:v>2132</c:v>
                </c:pt>
                <c:pt idx="118">
                  <c:v>2133</c:v>
                </c:pt>
                <c:pt idx="119">
                  <c:v>2134</c:v>
                </c:pt>
                <c:pt idx="120">
                  <c:v>2135</c:v>
                </c:pt>
                <c:pt idx="121">
                  <c:v>2136</c:v>
                </c:pt>
                <c:pt idx="122">
                  <c:v>2137</c:v>
                </c:pt>
                <c:pt idx="123">
                  <c:v>2138</c:v>
                </c:pt>
                <c:pt idx="124">
                  <c:v>2139</c:v>
                </c:pt>
                <c:pt idx="125">
                  <c:v>2140</c:v>
                </c:pt>
                <c:pt idx="126">
                  <c:v>2141</c:v>
                </c:pt>
                <c:pt idx="127">
                  <c:v>2142</c:v>
                </c:pt>
                <c:pt idx="128">
                  <c:v>2143</c:v>
                </c:pt>
                <c:pt idx="129">
                  <c:v>2144</c:v>
                </c:pt>
                <c:pt idx="130">
                  <c:v>2145</c:v>
                </c:pt>
                <c:pt idx="131">
                  <c:v>2146</c:v>
                </c:pt>
                <c:pt idx="132">
                  <c:v>2147</c:v>
                </c:pt>
                <c:pt idx="133">
                  <c:v>2148</c:v>
                </c:pt>
                <c:pt idx="134">
                  <c:v>2149</c:v>
                </c:pt>
                <c:pt idx="135">
                  <c:v>2150</c:v>
                </c:pt>
                <c:pt idx="136">
                  <c:v>2151</c:v>
                </c:pt>
                <c:pt idx="137">
                  <c:v>2152</c:v>
                </c:pt>
                <c:pt idx="138">
                  <c:v>2153</c:v>
                </c:pt>
                <c:pt idx="139">
                  <c:v>2154</c:v>
                </c:pt>
                <c:pt idx="140">
                  <c:v>2155</c:v>
                </c:pt>
                <c:pt idx="141">
                  <c:v>2156</c:v>
                </c:pt>
                <c:pt idx="142">
                  <c:v>2157</c:v>
                </c:pt>
                <c:pt idx="143">
                  <c:v>2158</c:v>
                </c:pt>
                <c:pt idx="144">
                  <c:v>2159</c:v>
                </c:pt>
                <c:pt idx="145">
                  <c:v>2160</c:v>
                </c:pt>
                <c:pt idx="146">
                  <c:v>2161</c:v>
                </c:pt>
                <c:pt idx="147">
                  <c:v>2162</c:v>
                </c:pt>
                <c:pt idx="148">
                  <c:v>2163</c:v>
                </c:pt>
                <c:pt idx="149">
                  <c:v>2164</c:v>
                </c:pt>
                <c:pt idx="150">
                  <c:v>2165</c:v>
                </c:pt>
                <c:pt idx="151">
                  <c:v>2166</c:v>
                </c:pt>
                <c:pt idx="152">
                  <c:v>2167</c:v>
                </c:pt>
                <c:pt idx="153">
                  <c:v>2168</c:v>
                </c:pt>
                <c:pt idx="154">
                  <c:v>2169</c:v>
                </c:pt>
                <c:pt idx="155">
                  <c:v>2170</c:v>
                </c:pt>
                <c:pt idx="156">
                  <c:v>2171</c:v>
                </c:pt>
                <c:pt idx="157">
                  <c:v>2172</c:v>
                </c:pt>
                <c:pt idx="158">
                  <c:v>2173</c:v>
                </c:pt>
                <c:pt idx="159">
                  <c:v>2174</c:v>
                </c:pt>
                <c:pt idx="160">
                  <c:v>2175</c:v>
                </c:pt>
                <c:pt idx="161">
                  <c:v>2176</c:v>
                </c:pt>
                <c:pt idx="162">
                  <c:v>2177</c:v>
                </c:pt>
                <c:pt idx="163">
                  <c:v>2178</c:v>
                </c:pt>
                <c:pt idx="164">
                  <c:v>2179</c:v>
                </c:pt>
                <c:pt idx="165">
                  <c:v>2180</c:v>
                </c:pt>
                <c:pt idx="166">
                  <c:v>2181</c:v>
                </c:pt>
                <c:pt idx="167">
                  <c:v>2182</c:v>
                </c:pt>
                <c:pt idx="168">
                  <c:v>2183</c:v>
                </c:pt>
                <c:pt idx="169">
                  <c:v>2184</c:v>
                </c:pt>
                <c:pt idx="170">
                  <c:v>2185</c:v>
                </c:pt>
                <c:pt idx="171">
                  <c:v>2186</c:v>
                </c:pt>
                <c:pt idx="172">
                  <c:v>2187</c:v>
                </c:pt>
                <c:pt idx="173">
                  <c:v>2188</c:v>
                </c:pt>
                <c:pt idx="174">
                  <c:v>2189</c:v>
                </c:pt>
                <c:pt idx="175">
                  <c:v>2190</c:v>
                </c:pt>
                <c:pt idx="176">
                  <c:v>2191</c:v>
                </c:pt>
                <c:pt idx="177">
                  <c:v>2192</c:v>
                </c:pt>
                <c:pt idx="178">
                  <c:v>2193</c:v>
                </c:pt>
                <c:pt idx="179">
                  <c:v>2194</c:v>
                </c:pt>
                <c:pt idx="180">
                  <c:v>2195</c:v>
                </c:pt>
                <c:pt idx="181">
                  <c:v>2196</c:v>
                </c:pt>
                <c:pt idx="182">
                  <c:v>2197</c:v>
                </c:pt>
                <c:pt idx="183">
                  <c:v>2198</c:v>
                </c:pt>
                <c:pt idx="184">
                  <c:v>2199</c:v>
                </c:pt>
                <c:pt idx="185">
                  <c:v>2200</c:v>
                </c:pt>
                <c:pt idx="186">
                  <c:v>2201</c:v>
                </c:pt>
                <c:pt idx="187">
                  <c:v>2202</c:v>
                </c:pt>
                <c:pt idx="188">
                  <c:v>2203</c:v>
                </c:pt>
                <c:pt idx="189">
                  <c:v>2204</c:v>
                </c:pt>
                <c:pt idx="190">
                  <c:v>2205</c:v>
                </c:pt>
                <c:pt idx="191">
                  <c:v>2206</c:v>
                </c:pt>
                <c:pt idx="192">
                  <c:v>2207</c:v>
                </c:pt>
                <c:pt idx="193">
                  <c:v>2208</c:v>
                </c:pt>
                <c:pt idx="194">
                  <c:v>2209</c:v>
                </c:pt>
                <c:pt idx="195">
                  <c:v>2210</c:v>
                </c:pt>
                <c:pt idx="196">
                  <c:v>2211</c:v>
                </c:pt>
                <c:pt idx="197">
                  <c:v>2212</c:v>
                </c:pt>
                <c:pt idx="198">
                  <c:v>2213</c:v>
                </c:pt>
                <c:pt idx="199">
                  <c:v>2214</c:v>
                </c:pt>
                <c:pt idx="200">
                  <c:v>2215</c:v>
                </c:pt>
                <c:pt idx="201">
                  <c:v>2216</c:v>
                </c:pt>
                <c:pt idx="202">
                  <c:v>2217</c:v>
                </c:pt>
                <c:pt idx="203">
                  <c:v>2218</c:v>
                </c:pt>
                <c:pt idx="204">
                  <c:v>2219</c:v>
                </c:pt>
                <c:pt idx="205">
                  <c:v>2220</c:v>
                </c:pt>
                <c:pt idx="206">
                  <c:v>2221</c:v>
                </c:pt>
                <c:pt idx="207">
                  <c:v>2222</c:v>
                </c:pt>
                <c:pt idx="208">
                  <c:v>2223</c:v>
                </c:pt>
                <c:pt idx="209">
                  <c:v>2224</c:v>
                </c:pt>
                <c:pt idx="210">
                  <c:v>2225</c:v>
                </c:pt>
                <c:pt idx="211">
                  <c:v>2226</c:v>
                </c:pt>
                <c:pt idx="212">
                  <c:v>2227</c:v>
                </c:pt>
                <c:pt idx="213">
                  <c:v>2228</c:v>
                </c:pt>
                <c:pt idx="214">
                  <c:v>2229</c:v>
                </c:pt>
                <c:pt idx="215">
                  <c:v>2230</c:v>
                </c:pt>
                <c:pt idx="216">
                  <c:v>2231</c:v>
                </c:pt>
                <c:pt idx="217">
                  <c:v>2232</c:v>
                </c:pt>
                <c:pt idx="218">
                  <c:v>2233</c:v>
                </c:pt>
                <c:pt idx="219">
                  <c:v>2234</c:v>
                </c:pt>
                <c:pt idx="220">
                  <c:v>2235</c:v>
                </c:pt>
                <c:pt idx="221">
                  <c:v>2236</c:v>
                </c:pt>
                <c:pt idx="222">
                  <c:v>2237</c:v>
                </c:pt>
                <c:pt idx="223">
                  <c:v>2238</c:v>
                </c:pt>
                <c:pt idx="224">
                  <c:v>2239</c:v>
                </c:pt>
                <c:pt idx="225">
                  <c:v>2240</c:v>
                </c:pt>
                <c:pt idx="226">
                  <c:v>2241</c:v>
                </c:pt>
                <c:pt idx="227">
                  <c:v>2242</c:v>
                </c:pt>
                <c:pt idx="228">
                  <c:v>2243</c:v>
                </c:pt>
                <c:pt idx="229">
                  <c:v>2244</c:v>
                </c:pt>
                <c:pt idx="230">
                  <c:v>2245</c:v>
                </c:pt>
                <c:pt idx="231">
                  <c:v>2246</c:v>
                </c:pt>
                <c:pt idx="232">
                  <c:v>2247</c:v>
                </c:pt>
                <c:pt idx="233">
                  <c:v>2248</c:v>
                </c:pt>
                <c:pt idx="234">
                  <c:v>2249</c:v>
                </c:pt>
                <c:pt idx="235">
                  <c:v>2250</c:v>
                </c:pt>
                <c:pt idx="236">
                  <c:v>2251</c:v>
                </c:pt>
                <c:pt idx="237">
                  <c:v>2252</c:v>
                </c:pt>
                <c:pt idx="238">
                  <c:v>2253</c:v>
                </c:pt>
                <c:pt idx="239">
                  <c:v>2254</c:v>
                </c:pt>
                <c:pt idx="240">
                  <c:v>2255</c:v>
                </c:pt>
                <c:pt idx="241">
                  <c:v>2256</c:v>
                </c:pt>
                <c:pt idx="242">
                  <c:v>2257</c:v>
                </c:pt>
                <c:pt idx="243">
                  <c:v>2258</c:v>
                </c:pt>
                <c:pt idx="244">
                  <c:v>2259</c:v>
                </c:pt>
                <c:pt idx="245">
                  <c:v>2260</c:v>
                </c:pt>
                <c:pt idx="246">
                  <c:v>2261</c:v>
                </c:pt>
                <c:pt idx="247">
                  <c:v>2262</c:v>
                </c:pt>
                <c:pt idx="248">
                  <c:v>2263</c:v>
                </c:pt>
                <c:pt idx="249">
                  <c:v>2264</c:v>
                </c:pt>
                <c:pt idx="250">
                  <c:v>2265</c:v>
                </c:pt>
                <c:pt idx="251">
                  <c:v>2266</c:v>
                </c:pt>
                <c:pt idx="252">
                  <c:v>2267</c:v>
                </c:pt>
                <c:pt idx="253">
                  <c:v>2268</c:v>
                </c:pt>
                <c:pt idx="254">
                  <c:v>2269</c:v>
                </c:pt>
                <c:pt idx="255">
                  <c:v>2270</c:v>
                </c:pt>
                <c:pt idx="256">
                  <c:v>2271</c:v>
                </c:pt>
                <c:pt idx="257">
                  <c:v>2272</c:v>
                </c:pt>
                <c:pt idx="258">
                  <c:v>2273</c:v>
                </c:pt>
                <c:pt idx="259">
                  <c:v>2274</c:v>
                </c:pt>
                <c:pt idx="260">
                  <c:v>2275</c:v>
                </c:pt>
                <c:pt idx="261">
                  <c:v>2276</c:v>
                </c:pt>
                <c:pt idx="262">
                  <c:v>2277</c:v>
                </c:pt>
                <c:pt idx="263">
                  <c:v>2278</c:v>
                </c:pt>
                <c:pt idx="264">
                  <c:v>2279</c:v>
                </c:pt>
                <c:pt idx="265">
                  <c:v>2280</c:v>
                </c:pt>
                <c:pt idx="266">
                  <c:v>2281</c:v>
                </c:pt>
                <c:pt idx="267">
                  <c:v>2282</c:v>
                </c:pt>
                <c:pt idx="268">
                  <c:v>2283</c:v>
                </c:pt>
                <c:pt idx="269">
                  <c:v>2284</c:v>
                </c:pt>
                <c:pt idx="270">
                  <c:v>2285</c:v>
                </c:pt>
                <c:pt idx="271">
                  <c:v>2286</c:v>
                </c:pt>
                <c:pt idx="272">
                  <c:v>2287</c:v>
                </c:pt>
                <c:pt idx="273">
                  <c:v>2288</c:v>
                </c:pt>
                <c:pt idx="274">
                  <c:v>2289</c:v>
                </c:pt>
                <c:pt idx="275">
                  <c:v>2290</c:v>
                </c:pt>
                <c:pt idx="276">
                  <c:v>2291</c:v>
                </c:pt>
                <c:pt idx="277">
                  <c:v>2292</c:v>
                </c:pt>
                <c:pt idx="278">
                  <c:v>2293</c:v>
                </c:pt>
                <c:pt idx="279">
                  <c:v>2294</c:v>
                </c:pt>
                <c:pt idx="280">
                  <c:v>2295</c:v>
                </c:pt>
                <c:pt idx="281">
                  <c:v>2296</c:v>
                </c:pt>
                <c:pt idx="282">
                  <c:v>2297</c:v>
                </c:pt>
                <c:pt idx="283">
                  <c:v>2298</c:v>
                </c:pt>
                <c:pt idx="284">
                  <c:v>2299</c:v>
                </c:pt>
                <c:pt idx="285">
                  <c:v>2300</c:v>
                </c:pt>
              </c:numCache>
            </c:numRef>
          </c:xVal>
          <c:yVal>
            <c:numRef>
              <c:f>'fig2'!$AC$6:$AC$291</c:f>
              <c:numCache>
                <c:formatCode>General</c:formatCode>
                <c:ptCount val="286"/>
                <c:pt idx="0">
                  <c:v>5.7377796038831397</c:v>
                </c:pt>
                <c:pt idx="1">
                  <c:v>5.7881139480561998</c:v>
                </c:pt>
                <c:pt idx="2">
                  <c:v>5.8384594358437498</c:v>
                </c:pt>
                <c:pt idx="3">
                  <c:v>5.8889834401099099</c:v>
                </c:pt>
                <c:pt idx="4">
                  <c:v>5.9396946846212204</c:v>
                </c:pt>
                <c:pt idx="5">
                  <c:v>5.9905999672152399</c:v>
                </c:pt>
                <c:pt idx="6">
                  <c:v>6.0417047176558603</c:v>
                </c:pt>
                <c:pt idx="7">
                  <c:v>6.0930141376417897</c:v>
                </c:pt>
                <c:pt idx="8">
                  <c:v>6.1445312892675403</c:v>
                </c:pt>
                <c:pt idx="9">
                  <c:v>6.1962582349637501</c:v>
                </c:pt>
                <c:pt idx="10">
                  <c:v>6.2481961275340199</c:v>
                </c:pt>
                <c:pt idx="11">
                  <c:v>6.3003452875380104</c:v>
                </c:pt>
                <c:pt idx="12">
                  <c:v>6.3527078577585803</c:v>
                </c:pt>
                <c:pt idx="13">
                  <c:v>6.4028452855100202</c:v>
                </c:pt>
                <c:pt idx="14">
                  <c:v>6.4524245629753798</c:v>
                </c:pt>
                <c:pt idx="15">
                  <c:v>6.5002062856749996</c:v>
                </c:pt>
                <c:pt idx="16">
                  <c:v>6.5473294840092802</c:v>
                </c:pt>
                <c:pt idx="17">
                  <c:v>6.5938534163228004</c:v>
                </c:pt>
                <c:pt idx="18">
                  <c:v>6.6386823095436798</c:v>
                </c:pt>
                <c:pt idx="19">
                  <c:v>6.6829356954502597</c:v>
                </c:pt>
                <c:pt idx="20">
                  <c:v>6.7267942345456904</c:v>
                </c:pt>
                <c:pt idx="21">
                  <c:v>6.7702781059565398</c:v>
                </c:pt>
                <c:pt idx="22">
                  <c:v>6.8134291098278199</c:v>
                </c:pt>
                <c:pt idx="23">
                  <c:v>6.8562921421252199</c:v>
                </c:pt>
                <c:pt idx="24">
                  <c:v>6.8990111222529302</c:v>
                </c:pt>
                <c:pt idx="25">
                  <c:v>6.9415012043797102</c:v>
                </c:pt>
                <c:pt idx="26">
                  <c:v>6.98393428009107</c:v>
                </c:pt>
                <c:pt idx="27">
                  <c:v>7.0263229256328898</c:v>
                </c:pt>
                <c:pt idx="28">
                  <c:v>7.0687041533123498</c:v>
                </c:pt>
                <c:pt idx="29">
                  <c:v>7.1111147217221902</c:v>
                </c:pt>
                <c:pt idx="30">
                  <c:v>7.1535904095668599</c:v>
                </c:pt>
                <c:pt idx="31">
                  <c:v>7.19616553795775</c:v>
                </c:pt>
                <c:pt idx="32">
                  <c:v>7.2388726178737697</c:v>
                </c:pt>
                <c:pt idx="33">
                  <c:v>7.2818433823508899</c:v>
                </c:pt>
                <c:pt idx="34">
                  <c:v>7.3250667553947704</c:v>
                </c:pt>
                <c:pt idx="35">
                  <c:v>7.36845640604807</c:v>
                </c:pt>
                <c:pt idx="36">
                  <c:v>7.4121684413127804</c:v>
                </c:pt>
                <c:pt idx="37">
                  <c:v>7.4561876592198004</c:v>
                </c:pt>
                <c:pt idx="38">
                  <c:v>7.50052498839311</c:v>
                </c:pt>
                <c:pt idx="39">
                  <c:v>7.5451905788866496</c:v>
                </c:pt>
                <c:pt idx="40">
                  <c:v>7.5902964115839504</c:v>
                </c:pt>
                <c:pt idx="41">
                  <c:v>7.6357076625355296</c:v>
                </c:pt>
                <c:pt idx="42">
                  <c:v>7.68156385895107</c:v>
                </c:pt>
                <c:pt idx="43">
                  <c:v>7.7277291718098997</c:v>
                </c:pt>
                <c:pt idx="44">
                  <c:v>7.7743431513311103</c:v>
                </c:pt>
                <c:pt idx="45">
                  <c:v>7.8213726809240303</c:v>
                </c:pt>
                <c:pt idx="46">
                  <c:v>7.8688124567987501</c:v>
                </c:pt>
                <c:pt idx="47">
                  <c:v>7.9166577371025397</c:v>
                </c:pt>
                <c:pt idx="48">
                  <c:v>7.9649040301226801</c:v>
                </c:pt>
                <c:pt idx="49">
                  <c:v>8.0135470093664907</c:v>
                </c:pt>
                <c:pt idx="50">
                  <c:v>8.0625824516523004</c:v>
                </c:pt>
                <c:pt idx="51">
                  <c:v>8.1120061921058007</c:v>
                </c:pt>
                <c:pt idx="52">
                  <c:v>8.1619214411859708</c:v>
                </c:pt>
                <c:pt idx="53">
                  <c:v>8.2121755984263292</c:v>
                </c:pt>
                <c:pt idx="54">
                  <c:v>8.2629025945223908</c:v>
                </c:pt>
                <c:pt idx="55">
                  <c:v>8.3139502972784207</c:v>
                </c:pt>
                <c:pt idx="56">
                  <c:v>8.3654552121476708</c:v>
                </c:pt>
                <c:pt idx="57">
                  <c:v>8.4187576345211603</c:v>
                </c:pt>
                <c:pt idx="58">
                  <c:v>8.4705980615982703</c:v>
                </c:pt>
                <c:pt idx="59">
                  <c:v>8.5246980622134796</c:v>
                </c:pt>
                <c:pt idx="60">
                  <c:v>8.5772610631140793</c:v>
                </c:pt>
                <c:pt idx="61">
                  <c:v>8.6306724732637701</c:v>
                </c:pt>
                <c:pt idx="62">
                  <c:v>8.6858496781261305</c:v>
                </c:pt>
                <c:pt idx="63">
                  <c:v>8.7395624731591894</c:v>
                </c:pt>
                <c:pt idx="64">
                  <c:v>8.7955151457026801</c:v>
                </c:pt>
                <c:pt idx="65">
                  <c:v>8.8498094733284098</c:v>
                </c:pt>
                <c:pt idx="66">
                  <c:v>8.9049281313974404</c:v>
                </c:pt>
                <c:pt idx="67">
                  <c:v>8.9619313270823806</c:v>
                </c:pt>
                <c:pt idx="68">
                  <c:v>9.0188074801742601</c:v>
                </c:pt>
                <c:pt idx="69">
                  <c:v>9.0760299592488902</c:v>
                </c:pt>
                <c:pt idx="70">
                  <c:v>9.1335594692229591</c:v>
                </c:pt>
                <c:pt idx="71">
                  <c:v>9.1912675949797595</c:v>
                </c:pt>
                <c:pt idx="72">
                  <c:v>9.2493110449450899</c:v>
                </c:pt>
                <c:pt idx="73">
                  <c:v>9.3076481984142898</c:v>
                </c:pt>
                <c:pt idx="74">
                  <c:v>9.3662687195248306</c:v>
                </c:pt>
                <c:pt idx="75">
                  <c:v>9.4251029043826797</c:v>
                </c:pt>
                <c:pt idx="76">
                  <c:v>9.4840917911878595</c:v>
                </c:pt>
                <c:pt idx="77">
                  <c:v>9.5431861239903206</c:v>
                </c:pt>
                <c:pt idx="78">
                  <c:v>9.6023450107629902</c:v>
                </c:pt>
                <c:pt idx="79">
                  <c:v>9.6616586094353103</c:v>
                </c:pt>
                <c:pt idx="80">
                  <c:v>9.7209204772829008</c:v>
                </c:pt>
                <c:pt idx="81">
                  <c:v>9.7802778146352605</c:v>
                </c:pt>
                <c:pt idx="82">
                  <c:v>9.8396581510035492</c:v>
                </c:pt>
                <c:pt idx="83">
                  <c:v>9.8989127925208802</c:v>
                </c:pt>
                <c:pt idx="84">
                  <c:v>9.9582103662928105</c:v>
                </c:pt>
                <c:pt idx="85">
                  <c:v>10.0174887441864</c:v>
                </c:pt>
                <c:pt idx="86">
                  <c:v>10.0767374439903</c:v>
                </c:pt>
                <c:pt idx="87">
                  <c:v>10.1360776455861</c:v>
                </c:pt>
                <c:pt idx="88">
                  <c:v>10.1953146152666</c:v>
                </c:pt>
                <c:pt idx="89">
                  <c:v>10.254630496129201</c:v>
                </c:pt>
                <c:pt idx="90">
                  <c:v>10.3138354867234</c:v>
                </c:pt>
                <c:pt idx="91">
                  <c:v>10.3731206236397</c:v>
                </c:pt>
                <c:pt idx="92">
                  <c:v>10.4324279742664</c:v>
                </c:pt>
                <c:pt idx="93">
                  <c:v>10.491757660078299</c:v>
                </c:pt>
                <c:pt idx="94">
                  <c:v>10.551113056359201</c:v>
                </c:pt>
                <c:pt idx="95">
                  <c:v>10.6104998322184</c:v>
                </c:pt>
                <c:pt idx="96">
                  <c:v>10.669925614067701</c:v>
                </c:pt>
                <c:pt idx="97">
                  <c:v>10.731368357212</c:v>
                </c:pt>
                <c:pt idx="98">
                  <c:v>10.7902709492623</c:v>
                </c:pt>
                <c:pt idx="99">
                  <c:v>10.849966091267101</c:v>
                </c:pt>
                <c:pt idx="100">
                  <c:v>10.9116807330618</c:v>
                </c:pt>
                <c:pt idx="101">
                  <c:v>10.9728188290793</c:v>
                </c:pt>
                <c:pt idx="102">
                  <c:v>11.034016932202199</c:v>
                </c:pt>
                <c:pt idx="103">
                  <c:v>11.0952981650845</c:v>
                </c:pt>
                <c:pt idx="104">
                  <c:v>11.156810838224301</c:v>
                </c:pt>
                <c:pt idx="105">
                  <c:v>11.218359686527499</c:v>
                </c:pt>
                <c:pt idx="106">
                  <c:v>11.280163371794499</c:v>
                </c:pt>
                <c:pt idx="107">
                  <c:v>11.3421604117309</c:v>
                </c:pt>
                <c:pt idx="108">
                  <c:v>11.4043584212142</c:v>
                </c:pt>
                <c:pt idx="109">
                  <c:v>11.4666184838956</c:v>
                </c:pt>
                <c:pt idx="110">
                  <c:v>11.529162611188299</c:v>
                </c:pt>
                <c:pt idx="111">
                  <c:v>11.591926779399801</c:v>
                </c:pt>
                <c:pt idx="112">
                  <c:v>11.6549174583325</c:v>
                </c:pt>
                <c:pt idx="113">
                  <c:v>11.7182776873313</c:v>
                </c:pt>
                <c:pt idx="114">
                  <c:v>11.781798022035099</c:v>
                </c:pt>
                <c:pt idx="115">
                  <c:v>11.8455604188481</c:v>
                </c:pt>
                <c:pt idx="116">
                  <c:v>11.909711817995801</c:v>
                </c:pt>
                <c:pt idx="117">
                  <c:v>11.974042030551001</c:v>
                </c:pt>
                <c:pt idx="118">
                  <c:v>12.0387718433986</c:v>
                </c:pt>
                <c:pt idx="119">
                  <c:v>12.103691323501</c:v>
                </c:pt>
                <c:pt idx="120">
                  <c:v>12.171024086136701</c:v>
                </c:pt>
                <c:pt idx="121">
                  <c:v>12.235719128603201</c:v>
                </c:pt>
                <c:pt idx="122">
                  <c:v>12.303726417826899</c:v>
                </c:pt>
                <c:pt idx="123">
                  <c:v>12.3690727481941</c:v>
                </c:pt>
                <c:pt idx="124">
                  <c:v>12.4377889715329</c:v>
                </c:pt>
                <c:pt idx="125">
                  <c:v>12.5058699901835</c:v>
                </c:pt>
                <c:pt idx="126">
                  <c:v>12.574227453945801</c:v>
                </c:pt>
                <c:pt idx="127">
                  <c:v>12.643024507801901</c:v>
                </c:pt>
                <c:pt idx="128">
                  <c:v>12.712039180508601</c:v>
                </c:pt>
                <c:pt idx="129">
                  <c:v>12.7813592514179</c:v>
                </c:pt>
                <c:pt idx="130">
                  <c:v>12.851137428976299</c:v>
                </c:pt>
                <c:pt idx="131">
                  <c:v>12.9211484012851</c:v>
                </c:pt>
                <c:pt idx="132">
                  <c:v>12.991624437726999</c:v>
                </c:pt>
                <c:pt idx="133">
                  <c:v>13.0623396312181</c:v>
                </c:pt>
                <c:pt idx="134">
                  <c:v>13.133528000358</c:v>
                </c:pt>
                <c:pt idx="135">
                  <c:v>13.204961716700399</c:v>
                </c:pt>
                <c:pt idx="136">
                  <c:v>13.2768765531283</c:v>
                </c:pt>
                <c:pt idx="137">
                  <c:v>13.3491900240963</c:v>
                </c:pt>
                <c:pt idx="138">
                  <c:v>13.4217517640902</c:v>
                </c:pt>
                <c:pt idx="139">
                  <c:v>13.494801740994999</c:v>
                </c:pt>
                <c:pt idx="140">
                  <c:v>13.568256958595001</c:v>
                </c:pt>
                <c:pt idx="141">
                  <c:v>13.6419650011635</c:v>
                </c:pt>
                <c:pt idx="142">
                  <c:v>13.7179634313881</c:v>
                </c:pt>
                <c:pt idx="143">
                  <c:v>13.7961328034443</c:v>
                </c:pt>
                <c:pt idx="144">
                  <c:v>13.8764633888846</c:v>
                </c:pt>
                <c:pt idx="145">
                  <c:v>13.9589449628822</c:v>
                </c:pt>
                <c:pt idx="146">
                  <c:v>14.043415848812</c:v>
                </c:pt>
                <c:pt idx="147">
                  <c:v>14.1301034738685</c:v>
                </c:pt>
                <c:pt idx="148">
                  <c:v>14.2189109108274</c:v>
                </c:pt>
                <c:pt idx="149">
                  <c:v>14.309819435166</c:v>
                </c:pt>
                <c:pt idx="150">
                  <c:v>14.402810667586399</c:v>
                </c:pt>
                <c:pt idx="151">
                  <c:v>14.4978656932315</c:v>
                </c:pt>
                <c:pt idx="152">
                  <c:v>14.594959864127301</c:v>
                </c:pt>
                <c:pt idx="153">
                  <c:v>14.6938216340626</c:v>
                </c:pt>
                <c:pt idx="154">
                  <c:v>14.794513517396</c:v>
                </c:pt>
                <c:pt idx="155">
                  <c:v>14.894387082801501</c:v>
                </c:pt>
                <c:pt idx="156">
                  <c:v>14.9967614996172</c:v>
                </c:pt>
                <c:pt idx="157">
                  <c:v>15.1000717006489</c:v>
                </c:pt>
                <c:pt idx="158">
                  <c:v>15.204315450540101</c:v>
                </c:pt>
                <c:pt idx="159">
                  <c:v>15.3091105464565</c:v>
                </c:pt>
                <c:pt idx="160">
                  <c:v>15.4146003529111</c:v>
                </c:pt>
                <c:pt idx="161">
                  <c:v>15.5206182198609</c:v>
                </c:pt>
                <c:pt idx="162">
                  <c:v>15.6270837254459</c:v>
                </c:pt>
                <c:pt idx="163">
                  <c:v>15.733745314404301</c:v>
                </c:pt>
                <c:pt idx="164">
                  <c:v>15.8408201253764</c:v>
                </c:pt>
                <c:pt idx="165">
                  <c:v>15.948197589025201</c:v>
                </c:pt>
                <c:pt idx="166">
                  <c:v>16.055841641787101</c:v>
                </c:pt>
                <c:pt idx="167">
                  <c:v>16.1635301519627</c:v>
                </c:pt>
                <c:pt idx="168">
                  <c:v>16.271511940177799</c:v>
                </c:pt>
                <c:pt idx="169">
                  <c:v>16.3796798001305</c:v>
                </c:pt>
                <c:pt idx="170">
                  <c:v>16.487816659796099</c:v>
                </c:pt>
                <c:pt idx="171">
                  <c:v>16.596185818689701</c:v>
                </c:pt>
                <c:pt idx="172">
                  <c:v>16.704701006666799</c:v>
                </c:pt>
                <c:pt idx="173">
                  <c:v>16.813147245852001</c:v>
                </c:pt>
                <c:pt idx="174">
                  <c:v>16.921797937669901</c:v>
                </c:pt>
                <c:pt idx="175">
                  <c:v>17.030569461883001</c:v>
                </c:pt>
                <c:pt idx="176">
                  <c:v>17.139246608476601</c:v>
                </c:pt>
                <c:pt idx="177">
                  <c:v>17.248110157046899</c:v>
                </c:pt>
                <c:pt idx="178">
                  <c:v>17.357077433939399</c:v>
                </c:pt>
                <c:pt idx="179">
                  <c:v>17.465931571118698</c:v>
                </c:pt>
                <c:pt idx="180">
                  <c:v>17.574959211316799</c:v>
                </c:pt>
                <c:pt idx="181">
                  <c:v>17.683868699524901</c:v>
                </c:pt>
                <c:pt idx="182">
                  <c:v>17.792949209569201</c:v>
                </c:pt>
                <c:pt idx="183">
                  <c:v>17.901905955754199</c:v>
                </c:pt>
                <c:pt idx="184">
                  <c:v>18.011031236496599</c:v>
                </c:pt>
                <c:pt idx="185">
                  <c:v>18.120027061677401</c:v>
                </c:pt>
                <c:pt idx="186">
                  <c:v>18.229188756172899</c:v>
                </c:pt>
                <c:pt idx="187">
                  <c:v>18.338215081541701</c:v>
                </c:pt>
                <c:pt idx="188">
                  <c:v>18.4474043588611</c:v>
                </c:pt>
                <c:pt idx="189">
                  <c:v>18.556452082412999</c:v>
                </c:pt>
                <c:pt idx="190">
                  <c:v>18.665659578908102</c:v>
                </c:pt>
                <c:pt idx="191">
                  <c:v>18.7747190720813</c:v>
                </c:pt>
                <c:pt idx="192">
                  <c:v>18.8839349236417</c:v>
                </c:pt>
                <c:pt idx="193">
                  <c:v>18.992996092978</c:v>
                </c:pt>
                <c:pt idx="194">
                  <c:v>19.102210012855501</c:v>
                </c:pt>
                <c:pt idx="195">
                  <c:v>19.2112623898655</c:v>
                </c:pt>
                <c:pt idx="196">
                  <c:v>19.3204637622569</c:v>
                </c:pt>
                <c:pt idx="197">
                  <c:v>19.4294965980265</c:v>
                </c:pt>
                <c:pt idx="198">
                  <c:v>19.5386745690199</c:v>
                </c:pt>
                <c:pt idx="199">
                  <c:v>19.6476769197896</c:v>
                </c:pt>
                <c:pt idx="200">
                  <c:v>19.756820475497101</c:v>
                </c:pt>
                <c:pt idx="201">
                  <c:v>19.86578127232</c:v>
                </c:pt>
                <c:pt idx="202">
                  <c:v>19.974879299763799</c:v>
                </c:pt>
                <c:pt idx="203">
                  <c:v>20.083787400053801</c:v>
                </c:pt>
                <c:pt idx="204">
                  <c:v>20.192828730209499</c:v>
                </c:pt>
                <c:pt idx="205">
                  <c:v>20.301672952023299</c:v>
                </c:pt>
                <c:pt idx="206">
                  <c:v>20.410646386804501</c:v>
                </c:pt>
                <c:pt idx="207">
                  <c:v>20.519415528471001</c:v>
                </c:pt>
                <c:pt idx="208">
                  <c:v>20.628309854723401</c:v>
                </c:pt>
                <c:pt idx="209">
                  <c:v>20.736992703264399</c:v>
                </c:pt>
                <c:pt idx="210">
                  <c:v>20.845796697329298</c:v>
                </c:pt>
                <c:pt idx="211">
                  <c:v>20.954382029291601</c:v>
                </c:pt>
                <c:pt idx="212">
                  <c:v>21.0630844556472</c:v>
                </c:pt>
                <c:pt idx="213">
                  <c:v>21.171561033703298</c:v>
                </c:pt>
                <c:pt idx="214">
                  <c:v>21.280150640792201</c:v>
                </c:pt>
                <c:pt idx="215">
                  <c:v>21.3885072089479</c:v>
                </c:pt>
                <c:pt idx="216">
                  <c:v>21.496972724717999</c:v>
                </c:pt>
                <c:pt idx="217">
                  <c:v>21.6051980043257</c:v>
                </c:pt>
                <c:pt idx="218">
                  <c:v>21.713528133355801</c:v>
                </c:pt>
                <c:pt idx="219">
                  <c:v>21.821610821472401</c:v>
                </c:pt>
                <c:pt idx="220">
                  <c:v>21.929794244917002</c:v>
                </c:pt>
                <c:pt idx="221">
                  <c:v>22.037723015932499</c:v>
                </c:pt>
                <c:pt idx="222">
                  <c:v>22.1457483949468</c:v>
                </c:pt>
                <c:pt idx="223">
                  <c:v>22.253511905883599</c:v>
                </c:pt>
                <c:pt idx="224">
                  <c:v>22.3613678887201</c:v>
                </c:pt>
                <c:pt idx="225">
                  <c:v>22.468954788184298</c:v>
                </c:pt>
                <c:pt idx="226">
                  <c:v>22.5766300207864</c:v>
                </c:pt>
                <c:pt idx="227">
                  <c:v>22.684290826046599</c:v>
                </c:pt>
                <c:pt idx="228">
                  <c:v>22.7916617808377</c:v>
                </c:pt>
                <c:pt idx="229">
                  <c:v>22.899106210969101</c:v>
                </c:pt>
                <c:pt idx="230">
                  <c:v>23.006256060532898</c:v>
                </c:pt>
                <c:pt idx="231">
                  <c:v>23.1134767618565</c:v>
                </c:pt>
                <c:pt idx="232">
                  <c:v>23.220396996893399</c:v>
                </c:pt>
                <c:pt idx="233">
                  <c:v>23.327385240605199</c:v>
                </c:pt>
                <c:pt idx="234">
                  <c:v>23.434336502148099</c:v>
                </c:pt>
                <c:pt idx="235">
                  <c:v>23.540967887978699</c:v>
                </c:pt>
                <c:pt idx="236">
                  <c:v>23.647653776228001</c:v>
                </c:pt>
                <c:pt idx="237">
                  <c:v>23.754288756696699</c:v>
                </c:pt>
                <c:pt idx="238">
                  <c:v>23.8605872988045</c:v>
                </c:pt>
                <c:pt idx="239">
                  <c:v>23.966928691240799</c:v>
                </c:pt>
                <c:pt idx="240">
                  <c:v>24.072931086040601</c:v>
                </c:pt>
                <c:pt idx="241">
                  <c:v>24.1789757800587</c:v>
                </c:pt>
                <c:pt idx="242">
                  <c:v>24.284955633526501</c:v>
                </c:pt>
                <c:pt idx="243">
                  <c:v>24.3905796774369</c:v>
                </c:pt>
                <c:pt idx="244">
                  <c:v>24.496235061790401</c:v>
                </c:pt>
                <c:pt idx="245">
                  <c:v>24.601814035282398</c:v>
                </c:pt>
                <c:pt idx="246">
                  <c:v>24.707022811502799</c:v>
                </c:pt>
                <c:pt idx="247">
                  <c:v>24.812253372973501</c:v>
                </c:pt>
                <c:pt idx="248">
                  <c:v>24.917397233971101</c:v>
                </c:pt>
                <c:pt idx="249">
                  <c:v>25.022443039987898</c:v>
                </c:pt>
                <c:pt idx="250">
                  <c:v>25.127094953078</c:v>
                </c:pt>
                <c:pt idx="251">
                  <c:v>25.2317516063166</c:v>
                </c:pt>
                <c:pt idx="252">
                  <c:v>25.336304029509702</c:v>
                </c:pt>
                <c:pt idx="253">
                  <c:v>25.440741625415001</c:v>
                </c:pt>
                <c:pt idx="254">
                  <c:v>25.544765121458099</c:v>
                </c:pt>
                <c:pt idx="255">
                  <c:v>25.64877966857</c:v>
                </c:pt>
                <c:pt idx="256">
                  <c:v>25.7526755270416</c:v>
                </c:pt>
                <c:pt idx="257">
                  <c:v>25.8564426296787</c:v>
                </c:pt>
                <c:pt idx="258">
                  <c:v>25.959778017117799</c:v>
                </c:pt>
                <c:pt idx="259">
                  <c:v>26.063093242328598</c:v>
                </c:pt>
                <c:pt idx="260">
                  <c:v>26.1662776035874</c:v>
                </c:pt>
                <c:pt idx="261">
                  <c:v>26.270160989211998</c:v>
                </c:pt>
                <c:pt idx="262">
                  <c:v>26.374728947782799</c:v>
                </c:pt>
                <c:pt idx="263">
                  <c:v>26.479976804476401</c:v>
                </c:pt>
                <c:pt idx="264">
                  <c:v>26.585599888683099</c:v>
                </c:pt>
                <c:pt idx="265">
                  <c:v>26.692015425520999</c:v>
                </c:pt>
                <c:pt idx="266">
                  <c:v>26.799110440694498</c:v>
                </c:pt>
                <c:pt idx="267">
                  <c:v>26.906872791154498</c:v>
                </c:pt>
                <c:pt idx="268">
                  <c:v>27.0152909595935</c:v>
                </c:pt>
                <c:pt idx="269">
                  <c:v>27.1243531776034</c:v>
                </c:pt>
                <c:pt idx="270">
                  <c:v>27.234047560187602</c:v>
                </c:pt>
                <c:pt idx="271">
                  <c:v>27.344362232044499</c:v>
                </c:pt>
                <c:pt idx="272">
                  <c:v>27.455285436209099</c:v>
                </c:pt>
                <c:pt idx="273">
                  <c:v>27.5668056261181</c:v>
                </c:pt>
                <c:pt idx="274">
                  <c:v>27.678911542267699</c:v>
                </c:pt>
                <c:pt idx="275">
                  <c:v>27.791592274624598</c:v>
                </c:pt>
                <c:pt idx="276">
                  <c:v>27.9048373119501</c:v>
                </c:pt>
                <c:pt idx="277">
                  <c:v>28.018636579187</c:v>
                </c:pt>
                <c:pt idx="278">
                  <c:v>28.1329804640528</c:v>
                </c:pt>
                <c:pt idx="279">
                  <c:v>28.247859833968398</c:v>
                </c:pt>
                <c:pt idx="280">
                  <c:v>28.363266044434301</c:v>
                </c:pt>
                <c:pt idx="281">
                  <c:v>28.479190939938199</c:v>
                </c:pt>
                <c:pt idx="282">
                  <c:v>28.595626848444901</c:v>
                </c:pt>
                <c:pt idx="283">
                  <c:v>28.712566570474198</c:v>
                </c:pt>
                <c:pt idx="284">
                  <c:v>28.830003363723101</c:v>
                </c:pt>
                <c:pt idx="285">
                  <c:v>28.947930924127999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D6-4372-AE50-46BC3360AB60}"/>
            </c:ext>
          </c:extLst>
        </c:ser>
        <c:ser>
          <c:idx val="2"/>
          <c:order val="2"/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xVal>
            <c:numRef>
              <c:f>'fig2'!$B$6:$B$291</c:f>
              <c:numCache>
                <c:formatCode>General</c:formatCode>
                <c:ptCount val="28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  <c:pt idx="36">
                  <c:v>2051</c:v>
                </c:pt>
                <c:pt idx="37">
                  <c:v>2052</c:v>
                </c:pt>
                <c:pt idx="38">
                  <c:v>2053</c:v>
                </c:pt>
                <c:pt idx="39">
                  <c:v>2054</c:v>
                </c:pt>
                <c:pt idx="40">
                  <c:v>2055</c:v>
                </c:pt>
                <c:pt idx="41">
                  <c:v>2056</c:v>
                </c:pt>
                <c:pt idx="42">
                  <c:v>2057</c:v>
                </c:pt>
                <c:pt idx="43">
                  <c:v>2058</c:v>
                </c:pt>
                <c:pt idx="44">
                  <c:v>2059</c:v>
                </c:pt>
                <c:pt idx="45">
                  <c:v>2060</c:v>
                </c:pt>
                <c:pt idx="46">
                  <c:v>2061</c:v>
                </c:pt>
                <c:pt idx="47">
                  <c:v>2062</c:v>
                </c:pt>
                <c:pt idx="48">
                  <c:v>2063</c:v>
                </c:pt>
                <c:pt idx="49">
                  <c:v>2064</c:v>
                </c:pt>
                <c:pt idx="50">
                  <c:v>2065</c:v>
                </c:pt>
                <c:pt idx="51">
                  <c:v>2066</c:v>
                </c:pt>
                <c:pt idx="52">
                  <c:v>2067</c:v>
                </c:pt>
                <c:pt idx="53">
                  <c:v>2068</c:v>
                </c:pt>
                <c:pt idx="54">
                  <c:v>2069</c:v>
                </c:pt>
                <c:pt idx="55">
                  <c:v>2070</c:v>
                </c:pt>
                <c:pt idx="56">
                  <c:v>2071</c:v>
                </c:pt>
                <c:pt idx="57">
                  <c:v>2072</c:v>
                </c:pt>
                <c:pt idx="58">
                  <c:v>2073</c:v>
                </c:pt>
                <c:pt idx="59">
                  <c:v>2074</c:v>
                </c:pt>
                <c:pt idx="60">
                  <c:v>2075</c:v>
                </c:pt>
                <c:pt idx="61">
                  <c:v>2076</c:v>
                </c:pt>
                <c:pt idx="62">
                  <c:v>2077</c:v>
                </c:pt>
                <c:pt idx="63">
                  <c:v>2078</c:v>
                </c:pt>
                <c:pt idx="64">
                  <c:v>2079</c:v>
                </c:pt>
                <c:pt idx="65">
                  <c:v>2080</c:v>
                </c:pt>
                <c:pt idx="66">
                  <c:v>2081</c:v>
                </c:pt>
                <c:pt idx="67">
                  <c:v>2082</c:v>
                </c:pt>
                <c:pt idx="68">
                  <c:v>2083</c:v>
                </c:pt>
                <c:pt idx="69">
                  <c:v>2084</c:v>
                </c:pt>
                <c:pt idx="70">
                  <c:v>2085</c:v>
                </c:pt>
                <c:pt idx="71">
                  <c:v>2086</c:v>
                </c:pt>
                <c:pt idx="72">
                  <c:v>2087</c:v>
                </c:pt>
                <c:pt idx="73">
                  <c:v>2088</c:v>
                </c:pt>
                <c:pt idx="74">
                  <c:v>2089</c:v>
                </c:pt>
                <c:pt idx="75">
                  <c:v>2090</c:v>
                </c:pt>
                <c:pt idx="76">
                  <c:v>2091</c:v>
                </c:pt>
                <c:pt idx="77">
                  <c:v>2092</c:v>
                </c:pt>
                <c:pt idx="78">
                  <c:v>2093</c:v>
                </c:pt>
                <c:pt idx="79">
                  <c:v>2094</c:v>
                </c:pt>
                <c:pt idx="80">
                  <c:v>2095</c:v>
                </c:pt>
                <c:pt idx="81">
                  <c:v>2096</c:v>
                </c:pt>
                <c:pt idx="82">
                  <c:v>2097</c:v>
                </c:pt>
                <c:pt idx="83">
                  <c:v>2098</c:v>
                </c:pt>
                <c:pt idx="84">
                  <c:v>2099</c:v>
                </c:pt>
                <c:pt idx="85">
                  <c:v>2100</c:v>
                </c:pt>
                <c:pt idx="86">
                  <c:v>2101</c:v>
                </c:pt>
                <c:pt idx="87">
                  <c:v>2102</c:v>
                </c:pt>
                <c:pt idx="88">
                  <c:v>2103</c:v>
                </c:pt>
                <c:pt idx="89">
                  <c:v>2104</c:v>
                </c:pt>
                <c:pt idx="90">
                  <c:v>2105</c:v>
                </c:pt>
                <c:pt idx="91">
                  <c:v>2106</c:v>
                </c:pt>
                <c:pt idx="92">
                  <c:v>2107</c:v>
                </c:pt>
                <c:pt idx="93">
                  <c:v>2108</c:v>
                </c:pt>
                <c:pt idx="94">
                  <c:v>2109</c:v>
                </c:pt>
                <c:pt idx="95">
                  <c:v>2110</c:v>
                </c:pt>
                <c:pt idx="96">
                  <c:v>2111</c:v>
                </c:pt>
                <c:pt idx="97">
                  <c:v>2112</c:v>
                </c:pt>
                <c:pt idx="98">
                  <c:v>2113</c:v>
                </c:pt>
                <c:pt idx="99">
                  <c:v>2114</c:v>
                </c:pt>
                <c:pt idx="100">
                  <c:v>2115</c:v>
                </c:pt>
                <c:pt idx="101">
                  <c:v>2116</c:v>
                </c:pt>
                <c:pt idx="102">
                  <c:v>2117</c:v>
                </c:pt>
                <c:pt idx="103">
                  <c:v>2118</c:v>
                </c:pt>
                <c:pt idx="104">
                  <c:v>2119</c:v>
                </c:pt>
                <c:pt idx="105">
                  <c:v>2120</c:v>
                </c:pt>
                <c:pt idx="106">
                  <c:v>2121</c:v>
                </c:pt>
                <c:pt idx="107">
                  <c:v>2122</c:v>
                </c:pt>
                <c:pt idx="108">
                  <c:v>2123</c:v>
                </c:pt>
                <c:pt idx="109">
                  <c:v>2124</c:v>
                </c:pt>
                <c:pt idx="110">
                  <c:v>2125</c:v>
                </c:pt>
                <c:pt idx="111">
                  <c:v>2126</c:v>
                </c:pt>
                <c:pt idx="112">
                  <c:v>2127</c:v>
                </c:pt>
                <c:pt idx="113">
                  <c:v>2128</c:v>
                </c:pt>
                <c:pt idx="114">
                  <c:v>2129</c:v>
                </c:pt>
                <c:pt idx="115">
                  <c:v>2130</c:v>
                </c:pt>
                <c:pt idx="116">
                  <c:v>2131</c:v>
                </c:pt>
                <c:pt idx="117">
                  <c:v>2132</c:v>
                </c:pt>
                <c:pt idx="118">
                  <c:v>2133</c:v>
                </c:pt>
                <c:pt idx="119">
                  <c:v>2134</c:v>
                </c:pt>
                <c:pt idx="120">
                  <c:v>2135</c:v>
                </c:pt>
                <c:pt idx="121">
                  <c:v>2136</c:v>
                </c:pt>
                <c:pt idx="122">
                  <c:v>2137</c:v>
                </c:pt>
                <c:pt idx="123">
                  <c:v>2138</c:v>
                </c:pt>
                <c:pt idx="124">
                  <c:v>2139</c:v>
                </c:pt>
                <c:pt idx="125">
                  <c:v>2140</c:v>
                </c:pt>
                <c:pt idx="126">
                  <c:v>2141</c:v>
                </c:pt>
                <c:pt idx="127">
                  <c:v>2142</c:v>
                </c:pt>
                <c:pt idx="128">
                  <c:v>2143</c:v>
                </c:pt>
                <c:pt idx="129">
                  <c:v>2144</c:v>
                </c:pt>
                <c:pt idx="130">
                  <c:v>2145</c:v>
                </c:pt>
                <c:pt idx="131">
                  <c:v>2146</c:v>
                </c:pt>
                <c:pt idx="132">
                  <c:v>2147</c:v>
                </c:pt>
                <c:pt idx="133">
                  <c:v>2148</c:v>
                </c:pt>
                <c:pt idx="134">
                  <c:v>2149</c:v>
                </c:pt>
                <c:pt idx="135">
                  <c:v>2150</c:v>
                </c:pt>
                <c:pt idx="136">
                  <c:v>2151</c:v>
                </c:pt>
                <c:pt idx="137">
                  <c:v>2152</c:v>
                </c:pt>
                <c:pt idx="138">
                  <c:v>2153</c:v>
                </c:pt>
                <c:pt idx="139">
                  <c:v>2154</c:v>
                </c:pt>
                <c:pt idx="140">
                  <c:v>2155</c:v>
                </c:pt>
                <c:pt idx="141">
                  <c:v>2156</c:v>
                </c:pt>
                <c:pt idx="142">
                  <c:v>2157</c:v>
                </c:pt>
                <c:pt idx="143">
                  <c:v>2158</c:v>
                </c:pt>
                <c:pt idx="144">
                  <c:v>2159</c:v>
                </c:pt>
                <c:pt idx="145">
                  <c:v>2160</c:v>
                </c:pt>
                <c:pt idx="146">
                  <c:v>2161</c:v>
                </c:pt>
                <c:pt idx="147">
                  <c:v>2162</c:v>
                </c:pt>
                <c:pt idx="148">
                  <c:v>2163</c:v>
                </c:pt>
                <c:pt idx="149">
                  <c:v>2164</c:v>
                </c:pt>
                <c:pt idx="150">
                  <c:v>2165</c:v>
                </c:pt>
                <c:pt idx="151">
                  <c:v>2166</c:v>
                </c:pt>
                <c:pt idx="152">
                  <c:v>2167</c:v>
                </c:pt>
                <c:pt idx="153">
                  <c:v>2168</c:v>
                </c:pt>
                <c:pt idx="154">
                  <c:v>2169</c:v>
                </c:pt>
                <c:pt idx="155">
                  <c:v>2170</c:v>
                </c:pt>
                <c:pt idx="156">
                  <c:v>2171</c:v>
                </c:pt>
                <c:pt idx="157">
                  <c:v>2172</c:v>
                </c:pt>
                <c:pt idx="158">
                  <c:v>2173</c:v>
                </c:pt>
                <c:pt idx="159">
                  <c:v>2174</c:v>
                </c:pt>
                <c:pt idx="160">
                  <c:v>2175</c:v>
                </c:pt>
                <c:pt idx="161">
                  <c:v>2176</c:v>
                </c:pt>
                <c:pt idx="162">
                  <c:v>2177</c:v>
                </c:pt>
                <c:pt idx="163">
                  <c:v>2178</c:v>
                </c:pt>
                <c:pt idx="164">
                  <c:v>2179</c:v>
                </c:pt>
                <c:pt idx="165">
                  <c:v>2180</c:v>
                </c:pt>
                <c:pt idx="166">
                  <c:v>2181</c:v>
                </c:pt>
                <c:pt idx="167">
                  <c:v>2182</c:v>
                </c:pt>
                <c:pt idx="168">
                  <c:v>2183</c:v>
                </c:pt>
                <c:pt idx="169">
                  <c:v>2184</c:v>
                </c:pt>
                <c:pt idx="170">
                  <c:v>2185</c:v>
                </c:pt>
                <c:pt idx="171">
                  <c:v>2186</c:v>
                </c:pt>
                <c:pt idx="172">
                  <c:v>2187</c:v>
                </c:pt>
                <c:pt idx="173">
                  <c:v>2188</c:v>
                </c:pt>
                <c:pt idx="174">
                  <c:v>2189</c:v>
                </c:pt>
                <c:pt idx="175">
                  <c:v>2190</c:v>
                </c:pt>
                <c:pt idx="176">
                  <c:v>2191</c:v>
                </c:pt>
                <c:pt idx="177">
                  <c:v>2192</c:v>
                </c:pt>
                <c:pt idx="178">
                  <c:v>2193</c:v>
                </c:pt>
                <c:pt idx="179">
                  <c:v>2194</c:v>
                </c:pt>
                <c:pt idx="180">
                  <c:v>2195</c:v>
                </c:pt>
                <c:pt idx="181">
                  <c:v>2196</c:v>
                </c:pt>
                <c:pt idx="182">
                  <c:v>2197</c:v>
                </c:pt>
                <c:pt idx="183">
                  <c:v>2198</c:v>
                </c:pt>
                <c:pt idx="184">
                  <c:v>2199</c:v>
                </c:pt>
                <c:pt idx="185">
                  <c:v>2200</c:v>
                </c:pt>
                <c:pt idx="186">
                  <c:v>2201</c:v>
                </c:pt>
                <c:pt idx="187">
                  <c:v>2202</c:v>
                </c:pt>
                <c:pt idx="188">
                  <c:v>2203</c:v>
                </c:pt>
                <c:pt idx="189">
                  <c:v>2204</c:v>
                </c:pt>
                <c:pt idx="190">
                  <c:v>2205</c:v>
                </c:pt>
                <c:pt idx="191">
                  <c:v>2206</c:v>
                </c:pt>
                <c:pt idx="192">
                  <c:v>2207</c:v>
                </c:pt>
                <c:pt idx="193">
                  <c:v>2208</c:v>
                </c:pt>
                <c:pt idx="194">
                  <c:v>2209</c:v>
                </c:pt>
                <c:pt idx="195">
                  <c:v>2210</c:v>
                </c:pt>
                <c:pt idx="196">
                  <c:v>2211</c:v>
                </c:pt>
                <c:pt idx="197">
                  <c:v>2212</c:v>
                </c:pt>
                <c:pt idx="198">
                  <c:v>2213</c:v>
                </c:pt>
                <c:pt idx="199">
                  <c:v>2214</c:v>
                </c:pt>
                <c:pt idx="200">
                  <c:v>2215</c:v>
                </c:pt>
                <c:pt idx="201">
                  <c:v>2216</c:v>
                </c:pt>
                <c:pt idx="202">
                  <c:v>2217</c:v>
                </c:pt>
                <c:pt idx="203">
                  <c:v>2218</c:v>
                </c:pt>
                <c:pt idx="204">
                  <c:v>2219</c:v>
                </c:pt>
                <c:pt idx="205">
                  <c:v>2220</c:v>
                </c:pt>
                <c:pt idx="206">
                  <c:v>2221</c:v>
                </c:pt>
                <c:pt idx="207">
                  <c:v>2222</c:v>
                </c:pt>
                <c:pt idx="208">
                  <c:v>2223</c:v>
                </c:pt>
                <c:pt idx="209">
                  <c:v>2224</c:v>
                </c:pt>
                <c:pt idx="210">
                  <c:v>2225</c:v>
                </c:pt>
                <c:pt idx="211">
                  <c:v>2226</c:v>
                </c:pt>
                <c:pt idx="212">
                  <c:v>2227</c:v>
                </c:pt>
                <c:pt idx="213">
                  <c:v>2228</c:v>
                </c:pt>
                <c:pt idx="214">
                  <c:v>2229</c:v>
                </c:pt>
                <c:pt idx="215">
                  <c:v>2230</c:v>
                </c:pt>
                <c:pt idx="216">
                  <c:v>2231</c:v>
                </c:pt>
                <c:pt idx="217">
                  <c:v>2232</c:v>
                </c:pt>
                <c:pt idx="218">
                  <c:v>2233</c:v>
                </c:pt>
                <c:pt idx="219">
                  <c:v>2234</c:v>
                </c:pt>
                <c:pt idx="220">
                  <c:v>2235</c:v>
                </c:pt>
                <c:pt idx="221">
                  <c:v>2236</c:v>
                </c:pt>
                <c:pt idx="222">
                  <c:v>2237</c:v>
                </c:pt>
                <c:pt idx="223">
                  <c:v>2238</c:v>
                </c:pt>
                <c:pt idx="224">
                  <c:v>2239</c:v>
                </c:pt>
                <c:pt idx="225">
                  <c:v>2240</c:v>
                </c:pt>
                <c:pt idx="226">
                  <c:v>2241</c:v>
                </c:pt>
                <c:pt idx="227">
                  <c:v>2242</c:v>
                </c:pt>
                <c:pt idx="228">
                  <c:v>2243</c:v>
                </c:pt>
                <c:pt idx="229">
                  <c:v>2244</c:v>
                </c:pt>
                <c:pt idx="230">
                  <c:v>2245</c:v>
                </c:pt>
                <c:pt idx="231">
                  <c:v>2246</c:v>
                </c:pt>
                <c:pt idx="232">
                  <c:v>2247</c:v>
                </c:pt>
                <c:pt idx="233">
                  <c:v>2248</c:v>
                </c:pt>
                <c:pt idx="234">
                  <c:v>2249</c:v>
                </c:pt>
                <c:pt idx="235">
                  <c:v>2250</c:v>
                </c:pt>
                <c:pt idx="236">
                  <c:v>2251</c:v>
                </c:pt>
                <c:pt idx="237">
                  <c:v>2252</c:v>
                </c:pt>
                <c:pt idx="238">
                  <c:v>2253</c:v>
                </c:pt>
                <c:pt idx="239">
                  <c:v>2254</c:v>
                </c:pt>
                <c:pt idx="240">
                  <c:v>2255</c:v>
                </c:pt>
                <c:pt idx="241">
                  <c:v>2256</c:v>
                </c:pt>
                <c:pt idx="242">
                  <c:v>2257</c:v>
                </c:pt>
                <c:pt idx="243">
                  <c:v>2258</c:v>
                </c:pt>
                <c:pt idx="244">
                  <c:v>2259</c:v>
                </c:pt>
                <c:pt idx="245">
                  <c:v>2260</c:v>
                </c:pt>
                <c:pt idx="246">
                  <c:v>2261</c:v>
                </c:pt>
                <c:pt idx="247">
                  <c:v>2262</c:v>
                </c:pt>
                <c:pt idx="248">
                  <c:v>2263</c:v>
                </c:pt>
                <c:pt idx="249">
                  <c:v>2264</c:v>
                </c:pt>
                <c:pt idx="250">
                  <c:v>2265</c:v>
                </c:pt>
                <c:pt idx="251">
                  <c:v>2266</c:v>
                </c:pt>
                <c:pt idx="252">
                  <c:v>2267</c:v>
                </c:pt>
                <c:pt idx="253">
                  <c:v>2268</c:v>
                </c:pt>
                <c:pt idx="254">
                  <c:v>2269</c:v>
                </c:pt>
                <c:pt idx="255">
                  <c:v>2270</c:v>
                </c:pt>
                <c:pt idx="256">
                  <c:v>2271</c:v>
                </c:pt>
                <c:pt idx="257">
                  <c:v>2272</c:v>
                </c:pt>
                <c:pt idx="258">
                  <c:v>2273</c:v>
                </c:pt>
                <c:pt idx="259">
                  <c:v>2274</c:v>
                </c:pt>
                <c:pt idx="260">
                  <c:v>2275</c:v>
                </c:pt>
                <c:pt idx="261">
                  <c:v>2276</c:v>
                </c:pt>
                <c:pt idx="262">
                  <c:v>2277</c:v>
                </c:pt>
                <c:pt idx="263">
                  <c:v>2278</c:v>
                </c:pt>
                <c:pt idx="264">
                  <c:v>2279</c:v>
                </c:pt>
                <c:pt idx="265">
                  <c:v>2280</c:v>
                </c:pt>
                <c:pt idx="266">
                  <c:v>2281</c:v>
                </c:pt>
                <c:pt idx="267">
                  <c:v>2282</c:v>
                </c:pt>
                <c:pt idx="268">
                  <c:v>2283</c:v>
                </c:pt>
                <c:pt idx="269">
                  <c:v>2284</c:v>
                </c:pt>
                <c:pt idx="270">
                  <c:v>2285</c:v>
                </c:pt>
                <c:pt idx="271">
                  <c:v>2286</c:v>
                </c:pt>
                <c:pt idx="272">
                  <c:v>2287</c:v>
                </c:pt>
                <c:pt idx="273">
                  <c:v>2288</c:v>
                </c:pt>
                <c:pt idx="274">
                  <c:v>2289</c:v>
                </c:pt>
                <c:pt idx="275">
                  <c:v>2290</c:v>
                </c:pt>
                <c:pt idx="276">
                  <c:v>2291</c:v>
                </c:pt>
                <c:pt idx="277">
                  <c:v>2292</c:v>
                </c:pt>
                <c:pt idx="278">
                  <c:v>2293</c:v>
                </c:pt>
                <c:pt idx="279">
                  <c:v>2294</c:v>
                </c:pt>
                <c:pt idx="280">
                  <c:v>2295</c:v>
                </c:pt>
                <c:pt idx="281">
                  <c:v>2296</c:v>
                </c:pt>
                <c:pt idx="282">
                  <c:v>2297</c:v>
                </c:pt>
                <c:pt idx="283">
                  <c:v>2298</c:v>
                </c:pt>
                <c:pt idx="284">
                  <c:v>2299</c:v>
                </c:pt>
                <c:pt idx="285">
                  <c:v>2300</c:v>
                </c:pt>
              </c:numCache>
            </c:numRef>
          </c:xVal>
          <c:yVal>
            <c:numRef>
              <c:f>'fig2'!$BA$6:$BA$291</c:f>
              <c:numCache>
                <c:formatCode>General</c:formatCode>
                <c:ptCount val="286"/>
                <c:pt idx="0">
                  <c:v>5.7377796038831397</c:v>
                </c:pt>
                <c:pt idx="1">
                  <c:v>5.7881139480561998</c:v>
                </c:pt>
                <c:pt idx="2">
                  <c:v>5.8384594358437498</c:v>
                </c:pt>
                <c:pt idx="3">
                  <c:v>5.8889834401099099</c:v>
                </c:pt>
                <c:pt idx="4">
                  <c:v>5.9396946846212204</c:v>
                </c:pt>
                <c:pt idx="5">
                  <c:v>5.9905999672152399</c:v>
                </c:pt>
                <c:pt idx="6">
                  <c:v>6.0417047176558603</c:v>
                </c:pt>
                <c:pt idx="7">
                  <c:v>6.0930141376417897</c:v>
                </c:pt>
                <c:pt idx="8">
                  <c:v>6.1445312892675403</c:v>
                </c:pt>
                <c:pt idx="9">
                  <c:v>6.1962582349637501</c:v>
                </c:pt>
                <c:pt idx="10">
                  <c:v>6.2481961275340199</c:v>
                </c:pt>
                <c:pt idx="11">
                  <c:v>6.3003452875380104</c:v>
                </c:pt>
                <c:pt idx="12">
                  <c:v>6.3527097946249</c:v>
                </c:pt>
                <c:pt idx="13">
                  <c:v>6.4007266562302298</c:v>
                </c:pt>
                <c:pt idx="14">
                  <c:v>6.4475888779216097</c:v>
                </c:pt>
                <c:pt idx="15">
                  <c:v>6.4929690153097397</c:v>
                </c:pt>
                <c:pt idx="16">
                  <c:v>6.5358885161944302</c:v>
                </c:pt>
                <c:pt idx="17">
                  <c:v>6.5771584225099202</c:v>
                </c:pt>
                <c:pt idx="18">
                  <c:v>6.6170628781328196</c:v>
                </c:pt>
                <c:pt idx="19">
                  <c:v>6.6555596809558901</c:v>
                </c:pt>
                <c:pt idx="20">
                  <c:v>6.6923577325413</c:v>
                </c:pt>
                <c:pt idx="21">
                  <c:v>6.72732337582472</c:v>
                </c:pt>
                <c:pt idx="22">
                  <c:v>6.7605648355847396</c:v>
                </c:pt>
                <c:pt idx="23">
                  <c:v>6.7922121468718002</c:v>
                </c:pt>
                <c:pt idx="24">
                  <c:v>6.8235132972579304</c:v>
                </c:pt>
                <c:pt idx="25">
                  <c:v>6.8532093932182496</c:v>
                </c:pt>
                <c:pt idx="26">
                  <c:v>6.8817155924298996</c:v>
                </c:pt>
                <c:pt idx="27">
                  <c:v>6.91038634217443</c:v>
                </c:pt>
                <c:pt idx="28">
                  <c:v>6.9378273232585199</c:v>
                </c:pt>
                <c:pt idx="29">
                  <c:v>6.9657428771285099</c:v>
                </c:pt>
                <c:pt idx="30">
                  <c:v>6.9924964686651698</c:v>
                </c:pt>
                <c:pt idx="31">
                  <c:v>7.0182626205225098</c:v>
                </c:pt>
                <c:pt idx="32">
                  <c:v>7.0439283818473699</c:v>
                </c:pt>
                <c:pt idx="33">
                  <c:v>7.0700161729215196</c:v>
                </c:pt>
                <c:pt idx="34">
                  <c:v>7.0966166658560601</c:v>
                </c:pt>
                <c:pt idx="35">
                  <c:v>7.1237547507207699</c:v>
                </c:pt>
                <c:pt idx="36">
                  <c:v>7.1517143120013102</c:v>
                </c:pt>
                <c:pt idx="37">
                  <c:v>7.18051503462193</c:v>
                </c:pt>
                <c:pt idx="38">
                  <c:v>7.2102077827488502</c:v>
                </c:pt>
                <c:pt idx="39">
                  <c:v>7.2409346235949403</c:v>
                </c:pt>
                <c:pt idx="40">
                  <c:v>7.2725701805049097</c:v>
                </c:pt>
                <c:pt idx="41">
                  <c:v>7.3053007483454602</c:v>
                </c:pt>
                <c:pt idx="42">
                  <c:v>7.3390027879313502</c:v>
                </c:pt>
                <c:pt idx="43">
                  <c:v>7.3738430461580604</c:v>
                </c:pt>
                <c:pt idx="44">
                  <c:v>7.4097665303299296</c:v>
                </c:pt>
                <c:pt idx="45">
                  <c:v>7.4467574581391496</c:v>
                </c:pt>
                <c:pt idx="46">
                  <c:v>7.4848154533666396</c:v>
                </c:pt>
                <c:pt idx="47">
                  <c:v>7.5240207416501503</c:v>
                </c:pt>
                <c:pt idx="48">
                  <c:v>7.5641987338298398</c:v>
                </c:pt>
                <c:pt idx="49">
                  <c:v>7.6054869762116404</c:v>
                </c:pt>
                <c:pt idx="50">
                  <c:v>7.6478112753632699</c:v>
                </c:pt>
                <c:pt idx="51">
                  <c:v>7.6911387654192804</c:v>
                </c:pt>
                <c:pt idx="52">
                  <c:v>7.7354546992811803</c:v>
                </c:pt>
                <c:pt idx="53">
                  <c:v>7.7807435919689203</c:v>
                </c:pt>
                <c:pt idx="54">
                  <c:v>7.8269889717433001</c:v>
                </c:pt>
                <c:pt idx="55">
                  <c:v>7.8742607180149298</c:v>
                </c:pt>
                <c:pt idx="56">
                  <c:v>7.9223734532564301</c:v>
                </c:pt>
                <c:pt idx="57">
                  <c:v>7.9714592580896602</c:v>
                </c:pt>
                <c:pt idx="58">
                  <c:v>8.0213515655680894</c:v>
                </c:pt>
                <c:pt idx="59">
                  <c:v>8.0721844993193308</c:v>
                </c:pt>
                <c:pt idx="60">
                  <c:v>8.1238802857020094</c:v>
                </c:pt>
                <c:pt idx="61">
                  <c:v>8.1764038045182303</c:v>
                </c:pt>
                <c:pt idx="62">
                  <c:v>8.2297399505133395</c:v>
                </c:pt>
                <c:pt idx="63">
                  <c:v>8.2838748103678004</c:v>
                </c:pt>
                <c:pt idx="64">
                  <c:v>8.3387951218616401</c:v>
                </c:pt>
                <c:pt idx="65">
                  <c:v>8.3944882368365601</c:v>
                </c:pt>
                <c:pt idx="66">
                  <c:v>8.4509421899535901</c:v>
                </c:pt>
                <c:pt idx="67">
                  <c:v>8.5081457559764306</c:v>
                </c:pt>
                <c:pt idx="68">
                  <c:v>8.5661836911367502</c:v>
                </c:pt>
                <c:pt idx="69">
                  <c:v>8.6248667957998109</c:v>
                </c:pt>
                <c:pt idx="70">
                  <c:v>8.68425011016814</c:v>
                </c:pt>
                <c:pt idx="71">
                  <c:v>8.7444440648947701</c:v>
                </c:pt>
                <c:pt idx="72">
                  <c:v>8.8052590060720792</c:v>
                </c:pt>
                <c:pt idx="73">
                  <c:v>8.8668522477226599</c:v>
                </c:pt>
                <c:pt idx="74">
                  <c:v>8.9290537698810297</c:v>
                </c:pt>
                <c:pt idx="75">
                  <c:v>8.9920253397433392</c:v>
                </c:pt>
                <c:pt idx="76">
                  <c:v>9.0555961490385304</c:v>
                </c:pt>
                <c:pt idx="77">
                  <c:v>9.1199316635733503</c:v>
                </c:pt>
                <c:pt idx="78">
                  <c:v>9.1848600100354396</c:v>
                </c:pt>
                <c:pt idx="79">
                  <c:v>9.2505503359128696</c:v>
                </c:pt>
                <c:pt idx="80">
                  <c:v>9.31693371408468</c:v>
                </c:pt>
                <c:pt idx="81">
                  <c:v>9.3838829880541699</c:v>
                </c:pt>
                <c:pt idx="82">
                  <c:v>9.45159424527073</c:v>
                </c:pt>
                <c:pt idx="83">
                  <c:v>9.5199996782054601</c:v>
                </c:pt>
                <c:pt idx="84">
                  <c:v>9.5889709492107595</c:v>
                </c:pt>
                <c:pt idx="85">
                  <c:v>9.6587096285286798</c:v>
                </c:pt>
                <c:pt idx="86">
                  <c:v>9.7291479212941603</c:v>
                </c:pt>
                <c:pt idx="87">
                  <c:v>9.80026545826858</c:v>
                </c:pt>
                <c:pt idx="88">
                  <c:v>9.87206450772943</c:v>
                </c:pt>
                <c:pt idx="89">
                  <c:v>9.9444374138890606</c:v>
                </c:pt>
                <c:pt idx="90">
                  <c:v>10.0175953709143</c:v>
                </c:pt>
                <c:pt idx="91">
                  <c:v>10.0914701382807</c:v>
                </c:pt>
                <c:pt idx="92">
                  <c:v>10.1660421386417</c:v>
                </c:pt>
                <c:pt idx="93">
                  <c:v>10.241315050889099</c:v>
                </c:pt>
                <c:pt idx="94">
                  <c:v>10.317293653016</c:v>
                </c:pt>
                <c:pt idx="95">
                  <c:v>10.3939830750127</c:v>
                </c:pt>
                <c:pt idx="96">
                  <c:v>10.4712717577557</c:v>
                </c:pt>
                <c:pt idx="97">
                  <c:v>10.5493828385834</c:v>
                </c:pt>
                <c:pt idx="98">
                  <c:v>10.628246373984499</c:v>
                </c:pt>
                <c:pt idx="99">
                  <c:v>10.7078432044352</c:v>
                </c:pt>
                <c:pt idx="100">
                  <c:v>10.788178411924401</c:v>
                </c:pt>
                <c:pt idx="101">
                  <c:v>10.8692581572256</c:v>
                </c:pt>
                <c:pt idx="102">
                  <c:v>10.951088908294</c:v>
                </c:pt>
                <c:pt idx="103">
                  <c:v>11.0336772832954</c:v>
                </c:pt>
                <c:pt idx="104">
                  <c:v>11.1170300420651</c:v>
                </c:pt>
                <c:pt idx="105">
                  <c:v>11.201154085309801</c:v>
                </c:pt>
                <c:pt idx="106">
                  <c:v>11.2860564550167</c:v>
                </c:pt>
                <c:pt idx="107">
                  <c:v>11.3717443350221</c:v>
                </c:pt>
                <c:pt idx="108">
                  <c:v>11.458225051633701</c:v>
                </c:pt>
                <c:pt idx="109">
                  <c:v>11.5455060742685</c:v>
                </c:pt>
                <c:pt idx="110">
                  <c:v>11.6335950160779</c:v>
                </c:pt>
                <c:pt idx="111">
                  <c:v>11.722499634542899</c:v>
                </c:pt>
                <c:pt idx="112">
                  <c:v>11.812227832023799</c:v>
                </c:pt>
                <c:pt idx="113">
                  <c:v>11.902787656255301</c:v>
                </c:pt>
                <c:pt idx="114">
                  <c:v>11.994187300781499</c:v>
                </c:pt>
                <c:pt idx="115">
                  <c:v>12.0864351053295</c:v>
                </c:pt>
                <c:pt idx="116">
                  <c:v>12.179539556121</c:v>
                </c:pt>
                <c:pt idx="117">
                  <c:v>12.273509286126901</c:v>
                </c:pt>
                <c:pt idx="118">
                  <c:v>12.3683530752684</c:v>
                </c:pt>
                <c:pt idx="119">
                  <c:v>12.464079850573601</c:v>
                </c:pt>
                <c:pt idx="120">
                  <c:v>12.560698686295201</c:v>
                </c:pt>
                <c:pt idx="121">
                  <c:v>12.658218803999899</c:v>
                </c:pt>
                <c:pt idx="122">
                  <c:v>12.7566495726377</c:v>
                </c:pt>
                <c:pt idx="123">
                  <c:v>12.8560005086008</c:v>
                </c:pt>
                <c:pt idx="124">
                  <c:v>12.9562812757815</c:v>
                </c:pt>
                <c:pt idx="125">
                  <c:v>13.0575016856387</c:v>
                </c:pt>
                <c:pt idx="126">
                  <c:v>13.159671697280199</c:v>
                </c:pt>
                <c:pt idx="127">
                  <c:v>13.262801417570801</c:v>
                </c:pt>
                <c:pt idx="128">
                  <c:v>13.3669011012725</c:v>
                </c:pt>
                <c:pt idx="129">
                  <c:v>13.4719811512236</c:v>
                </c:pt>
                <c:pt idx="130">
                  <c:v>13.5780521185622</c:v>
                </c:pt>
                <c:pt idx="131">
                  <c:v>13.685124703000501</c:v>
                </c:pt>
                <c:pt idx="132">
                  <c:v>13.793209753151499</c:v>
                </c:pt>
                <c:pt idx="133">
                  <c:v>13.902318266914101</c:v>
                </c:pt>
                <c:pt idx="134">
                  <c:v>14.012461391916499</c:v>
                </c:pt>
                <c:pt idx="135">
                  <c:v>14.1236504260213</c:v>
                </c:pt>
                <c:pt idx="136">
                  <c:v>14.235896817891501</c:v>
                </c:pt>
                <c:pt idx="137">
                  <c:v>14.3492121676189</c:v>
                </c:pt>
                <c:pt idx="138">
                  <c:v>14.463769518366499</c:v>
                </c:pt>
                <c:pt idx="139">
                  <c:v>14.5792854843748</c:v>
                </c:pt>
                <c:pt idx="140">
                  <c:v>14.695872061848201</c:v>
                </c:pt>
                <c:pt idx="141">
                  <c:v>14.8135746332508</c:v>
                </c:pt>
                <c:pt idx="142">
                  <c:v>14.9324068643343</c:v>
                </c:pt>
                <c:pt idx="143">
                  <c:v>15.052381393069901</c:v>
                </c:pt>
                <c:pt idx="144">
                  <c:v>15.1735108220371</c:v>
                </c:pt>
                <c:pt idx="145">
                  <c:v>15.295807918379801</c:v>
                </c:pt>
                <c:pt idx="146">
                  <c:v>15.419285623511101</c:v>
                </c:pt>
                <c:pt idx="147">
                  <c:v>15.543957053527899</c:v>
                </c:pt>
                <c:pt idx="148">
                  <c:v>15.6698354984572</c:v>
                </c:pt>
                <c:pt idx="149">
                  <c:v>15.796934421585499</c:v>
                </c:pt>
                <c:pt idx="150">
                  <c:v>15.9254451671105</c:v>
                </c:pt>
                <c:pt idx="151">
                  <c:v>16.055057990199401</c:v>
                </c:pt>
                <c:pt idx="152">
                  <c:v>16.1858954226104</c:v>
                </c:pt>
                <c:pt idx="153">
                  <c:v>16.3180076486803</c:v>
                </c:pt>
                <c:pt idx="154">
                  <c:v>16.451410424076698</c:v>
                </c:pt>
                <c:pt idx="155">
                  <c:v>16.586118400397002</c:v>
                </c:pt>
                <c:pt idx="156">
                  <c:v>16.722146191938801</c:v>
                </c:pt>
                <c:pt idx="157">
                  <c:v>16.859508590184198</c:v>
                </c:pt>
                <c:pt idx="158">
                  <c:v>16.998220573998999</c:v>
                </c:pt>
                <c:pt idx="159">
                  <c:v>17.1382973099746</c:v>
                </c:pt>
                <c:pt idx="160">
                  <c:v>17.279947129290999</c:v>
                </c:pt>
                <c:pt idx="161">
                  <c:v>17.42283591783</c:v>
                </c:pt>
                <c:pt idx="162">
                  <c:v>17.5670957977757</c:v>
                </c:pt>
                <c:pt idx="163">
                  <c:v>17.712781319194502</c:v>
                </c:pt>
                <c:pt idx="164">
                  <c:v>17.859910132379401</c:v>
                </c:pt>
                <c:pt idx="165">
                  <c:v>18.008498711850599</c:v>
                </c:pt>
                <c:pt idx="166">
                  <c:v>18.1585634899022</c:v>
                </c:pt>
                <c:pt idx="167">
                  <c:v>18.310121084202301</c:v>
                </c:pt>
                <c:pt idx="168">
                  <c:v>18.463185092268201</c:v>
                </c:pt>
                <c:pt idx="169">
                  <c:v>18.627564370209001</c:v>
                </c:pt>
                <c:pt idx="170">
                  <c:v>18.800008226039001</c:v>
                </c:pt>
                <c:pt idx="171">
                  <c:v>18.978780228872001</c:v>
                </c:pt>
                <c:pt idx="172">
                  <c:v>19.162546675859801</c:v>
                </c:pt>
                <c:pt idx="173">
                  <c:v>19.349972727657299</c:v>
                </c:pt>
                <c:pt idx="174">
                  <c:v>19.540672117364</c:v>
                </c:pt>
                <c:pt idx="175">
                  <c:v>19.7340113256137</c:v>
                </c:pt>
                <c:pt idx="176">
                  <c:v>19.929379354821499</c:v>
                </c:pt>
                <c:pt idx="177">
                  <c:v>20.126823809347599</c:v>
                </c:pt>
                <c:pt idx="178">
                  <c:v>20.3260280830761</c:v>
                </c:pt>
                <c:pt idx="179">
                  <c:v>20.526829214977901</c:v>
                </c:pt>
                <c:pt idx="180">
                  <c:v>20.728878373957301</c:v>
                </c:pt>
                <c:pt idx="181">
                  <c:v>20.932436198445199</c:v>
                </c:pt>
                <c:pt idx="182">
                  <c:v>21.137340981715798</c:v>
                </c:pt>
                <c:pt idx="183">
                  <c:v>21.343310093626801</c:v>
                </c:pt>
                <c:pt idx="184">
                  <c:v>21.550673286195199</c:v>
                </c:pt>
                <c:pt idx="185">
                  <c:v>21.759069737504198</c:v>
                </c:pt>
                <c:pt idx="186">
                  <c:v>21.968855849351399</c:v>
                </c:pt>
                <c:pt idx="187">
                  <c:v>22.179679017790001</c:v>
                </c:pt>
                <c:pt idx="188">
                  <c:v>22.391915761184801</c:v>
                </c:pt>
                <c:pt idx="189">
                  <c:v>22.605215606696799</c:v>
                </c:pt>
                <c:pt idx="190">
                  <c:v>22.819713863064099</c:v>
                </c:pt>
                <c:pt idx="191">
                  <c:v>23.035444881556899</c:v>
                </c:pt>
                <c:pt idx="192">
                  <c:v>23.252442756417501</c:v>
                </c:pt>
                <c:pt idx="193">
                  <c:v>23.471007229403</c:v>
                </c:pt>
                <c:pt idx="194">
                  <c:v>23.690774419403301</c:v>
                </c:pt>
                <c:pt idx="195">
                  <c:v>23.911891225755099</c:v>
                </c:pt>
                <c:pt idx="196">
                  <c:v>24.134396811823301</c:v>
                </c:pt>
                <c:pt idx="197">
                  <c:v>24.358328664018298</c:v>
                </c:pt>
                <c:pt idx="198">
                  <c:v>24.583723796212301</c:v>
                </c:pt>
                <c:pt idx="199">
                  <c:v>24.810618726733999</c:v>
                </c:pt>
                <c:pt idx="200">
                  <c:v>25.039049452814499</c:v>
                </c:pt>
                <c:pt idx="201">
                  <c:v>25.268765583717901</c:v>
                </c:pt>
                <c:pt idx="202">
                  <c:v>25.500231665053501</c:v>
                </c:pt>
                <c:pt idx="203">
                  <c:v>25.733362450931999</c:v>
                </c:pt>
                <c:pt idx="204">
                  <c:v>25.968187461489801</c:v>
                </c:pt>
                <c:pt idx="205">
                  <c:v>26.204441259413201</c:v>
                </c:pt>
                <c:pt idx="206">
                  <c:v>26.442598741766801</c:v>
                </c:pt>
                <c:pt idx="207">
                  <c:v>26.6825669302576</c:v>
                </c:pt>
                <c:pt idx="208">
                  <c:v>26.924067401570099</c:v>
                </c:pt>
                <c:pt idx="209">
                  <c:v>27.167582598576502</c:v>
                </c:pt>
                <c:pt idx="210">
                  <c:v>27.413013733837399</c:v>
                </c:pt>
                <c:pt idx="211">
                  <c:v>27.660071491629001</c:v>
                </c:pt>
                <c:pt idx="212">
                  <c:v>27.909246499498298</c:v>
                </c:pt>
                <c:pt idx="213">
                  <c:v>28.160117647718</c:v>
                </c:pt>
                <c:pt idx="214">
                  <c:v>28.413179108135001</c:v>
                </c:pt>
                <c:pt idx="215">
                  <c:v>28.667999972611302</c:v>
                </c:pt>
                <c:pt idx="216">
                  <c:v>28.9250798501159</c:v>
                </c:pt>
                <c:pt idx="217">
                  <c:v>29.1839784465562</c:v>
                </c:pt>
                <c:pt idx="218">
                  <c:v>29.445201253025601</c:v>
                </c:pt>
                <c:pt idx="219">
                  <c:v>29.708298882304</c:v>
                </c:pt>
                <c:pt idx="220">
                  <c:v>29.973783116428201</c:v>
                </c:pt>
                <c:pt idx="221">
                  <c:v>30.241195686435098</c:v>
                </c:pt>
                <c:pt idx="222">
                  <c:v>30.511055041431899</c:v>
                </c:pt>
                <c:pt idx="223">
                  <c:v>30.782894177771901</c:v>
                </c:pt>
                <c:pt idx="224">
                  <c:v>31.0572385577529</c:v>
                </c:pt>
                <c:pt idx="225">
                  <c:v>31.333612538953101</c:v>
                </c:pt>
                <c:pt idx="226">
                  <c:v>31.612193576445801</c:v>
                </c:pt>
                <c:pt idx="227">
                  <c:v>31.893382499409299</c:v>
                </c:pt>
                <c:pt idx="228">
                  <c:v>32.176686800986701</c:v>
                </c:pt>
                <c:pt idx="229">
                  <c:v>32.462649541819502</c:v>
                </c:pt>
                <c:pt idx="230">
                  <c:v>32.750771726490498</c:v>
                </c:pt>
                <c:pt idx="231">
                  <c:v>33.041233489106901</c:v>
                </c:pt>
                <c:pt idx="232">
                  <c:v>33.334450601205603</c:v>
                </c:pt>
                <c:pt idx="233">
                  <c:v>33.629907653202601</c:v>
                </c:pt>
                <c:pt idx="234">
                  <c:v>33.928167479425703</c:v>
                </c:pt>
                <c:pt idx="235">
                  <c:v>34.228708456561101</c:v>
                </c:pt>
                <c:pt idx="236">
                  <c:v>34.531714692774202</c:v>
                </c:pt>
                <c:pt idx="237">
                  <c:v>34.837618670153603</c:v>
                </c:pt>
                <c:pt idx="238">
                  <c:v>35.145882338127102</c:v>
                </c:pt>
                <c:pt idx="239">
                  <c:v>35.456691700130499</c:v>
                </c:pt>
                <c:pt idx="240">
                  <c:v>35.7704893107868</c:v>
                </c:pt>
                <c:pt idx="241">
                  <c:v>36.086722526962497</c:v>
                </c:pt>
                <c:pt idx="242">
                  <c:v>36.4055797361573</c:v>
                </c:pt>
                <c:pt idx="243">
                  <c:v>36.7275141964695</c:v>
                </c:pt>
                <c:pt idx="244">
                  <c:v>37.051958775794603</c:v>
                </c:pt>
                <c:pt idx="245">
                  <c:v>37.379104587466998</c:v>
                </c:pt>
                <c:pt idx="246">
                  <c:v>37.709416129537601</c:v>
                </c:pt>
                <c:pt idx="247">
                  <c:v>38.042311745325797</c:v>
                </c:pt>
                <c:pt idx="248">
                  <c:v>38.377985528246001</c:v>
                </c:pt>
                <c:pt idx="249">
                  <c:v>38.716913692739404</c:v>
                </c:pt>
                <c:pt idx="250">
                  <c:v>39.058499922677001</c:v>
                </c:pt>
                <c:pt idx="251">
                  <c:v>39.402941488081098</c:v>
                </c:pt>
                <c:pt idx="252">
                  <c:v>39.7502801826341</c:v>
                </c:pt>
                <c:pt idx="253">
                  <c:v>40.101005454914002</c:v>
                </c:pt>
                <c:pt idx="254">
                  <c:v>40.454499068596398</c:v>
                </c:pt>
                <c:pt idx="255">
                  <c:v>40.810961437353399</c:v>
                </c:pt>
                <c:pt idx="256">
                  <c:v>41.170896824118302</c:v>
                </c:pt>
                <c:pt idx="257">
                  <c:v>41.5336724512496</c:v>
                </c:pt>
                <c:pt idx="258">
                  <c:v>41.899492678452297</c:v>
                </c:pt>
                <c:pt idx="259">
                  <c:v>42.268400393336599</c:v>
                </c:pt>
                <c:pt idx="260">
                  <c:v>42.640914614298502</c:v>
                </c:pt>
                <c:pt idx="261">
                  <c:v>43.016380160990899</c:v>
                </c:pt>
                <c:pt idx="262">
                  <c:v>43.395005174217403</c:v>
                </c:pt>
                <c:pt idx="263">
                  <c:v>43.777324684957598</c:v>
                </c:pt>
                <c:pt idx="264">
                  <c:v>44.162668534349699</c:v>
                </c:pt>
                <c:pt idx="265">
                  <c:v>44.5512492700488</c:v>
                </c:pt>
                <c:pt idx="266">
                  <c:v>44.943111723312697</c:v>
                </c:pt>
                <c:pt idx="267">
                  <c:v>45.338806960425003</c:v>
                </c:pt>
                <c:pt idx="268">
                  <c:v>45.737641441796598</c:v>
                </c:pt>
                <c:pt idx="269">
                  <c:v>46.139831871771598</c:v>
                </c:pt>
                <c:pt idx="270">
                  <c:v>46.545423652583302</c:v>
                </c:pt>
                <c:pt idx="271">
                  <c:v>46.954986658585703</c:v>
                </c:pt>
                <c:pt idx="272">
                  <c:v>47.367803829920099</c:v>
                </c:pt>
                <c:pt idx="273">
                  <c:v>47.784096540876099</c:v>
                </c:pt>
                <c:pt idx="274">
                  <c:v>48.203911172623201</c:v>
                </c:pt>
                <c:pt idx="275">
                  <c:v>48.627837362335796</c:v>
                </c:pt>
                <c:pt idx="276">
                  <c:v>49.0551341278167</c:v>
                </c:pt>
                <c:pt idx="277">
                  <c:v>49.486027875522403</c:v>
                </c:pt>
                <c:pt idx="278">
                  <c:v>49.920566235448803</c:v>
                </c:pt>
                <c:pt idx="279">
                  <c:v>50.359359481146903</c:v>
                </c:pt>
                <c:pt idx="280">
                  <c:v>50.801642146444003</c:v>
                </c:pt>
                <c:pt idx="281">
                  <c:v>51.247645943629102</c:v>
                </c:pt>
                <c:pt idx="282">
                  <c:v>51.697419939601197</c:v>
                </c:pt>
                <c:pt idx="283">
                  <c:v>52.151595880099997</c:v>
                </c:pt>
                <c:pt idx="284">
                  <c:v>52.609383146443399</c:v>
                </c:pt>
                <c:pt idx="285">
                  <c:v>53.071018979366002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3D6-4372-AE50-46BC3360AB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4443120"/>
        <c:axId val="994444752"/>
      </c:scatterChart>
      <c:valAx>
        <c:axId val="994443120"/>
        <c:scaling>
          <c:orientation val="minMax"/>
          <c:max val="2300"/>
          <c:min val="197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94444752"/>
        <c:crosses val="autoZero"/>
        <c:crossBetween val="midCat"/>
      </c:valAx>
      <c:valAx>
        <c:axId val="99444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9444312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iec!$P$7:$P$32</c:f>
              <c:numCache>
                <c:formatCode>General</c:formatCode>
                <c:ptCount val="26"/>
                <c:pt idx="0">
                  <c:v>-1.2686347485142855</c:v>
                </c:pt>
                <c:pt idx="1">
                  <c:v>-1.262090742535749</c:v>
                </c:pt>
                <c:pt idx="2">
                  <c:v>-1.2327534166775642</c:v>
                </c:pt>
                <c:pt idx="3">
                  <c:v>-1.1715956778313092</c:v>
                </c:pt>
                <c:pt idx="4">
                  <c:v>-1.1342217336709184</c:v>
                </c:pt>
                <c:pt idx="5">
                  <c:v>-1.1305599217266915</c:v>
                </c:pt>
                <c:pt idx="6">
                  <c:v>-1.1327442307374873</c:v>
                </c:pt>
                <c:pt idx="7">
                  <c:v>-1.117551091650737</c:v>
                </c:pt>
                <c:pt idx="8">
                  <c:v>-1.0694008669994743</c:v>
                </c:pt>
                <c:pt idx="9">
                  <c:v>-1.0102482879814094</c:v>
                </c:pt>
                <c:pt idx="10">
                  <c:v>-0.98523894383259247</c:v>
                </c:pt>
                <c:pt idx="11">
                  <c:v>-0.99921109143065201</c:v>
                </c:pt>
                <c:pt idx="12">
                  <c:v>-1.0241118981611614</c:v>
                </c:pt>
                <c:pt idx="13">
                  <c:v>-1.0425150891787711</c:v>
                </c:pt>
                <c:pt idx="14">
                  <c:v>-1.0758495375476216</c:v>
                </c:pt>
                <c:pt idx="15">
                  <c:v>-1.1174818939769491</c:v>
                </c:pt>
                <c:pt idx="16">
                  <c:v>-1.1554857088841777</c:v>
                </c:pt>
                <c:pt idx="17">
                  <c:v>-1.1655245901049813</c:v>
                </c:pt>
                <c:pt idx="18">
                  <c:v>-1.1658634483688988</c:v>
                </c:pt>
                <c:pt idx="19">
                  <c:v>-1.1603128062959647</c:v>
                </c:pt>
                <c:pt idx="20">
                  <c:v>-1.1712746227215416</c:v>
                </c:pt>
                <c:pt idx="21">
                  <c:v>-1.1903698276423593</c:v>
                </c:pt>
                <c:pt idx="22">
                  <c:v>-1.2056032902642799</c:v>
                </c:pt>
                <c:pt idx="23">
                  <c:v>-1.2189210145049096</c:v>
                </c:pt>
                <c:pt idx="24">
                  <c:v>-1.2235879504656821</c:v>
                </c:pt>
                <c:pt idx="25">
                  <c:v>-1.2203536182418633</c:v>
                </c:pt>
              </c:numCache>
            </c:numRef>
          </c:xVal>
          <c:yVal>
            <c:numRef>
              <c:f>iec!$R$7:$R$32</c:f>
              <c:numCache>
                <c:formatCode>General</c:formatCode>
                <c:ptCount val="26"/>
                <c:pt idx="0">
                  <c:v>2.3125626066508378E-3</c:v>
                </c:pt>
                <c:pt idx="1">
                  <c:v>6.9805906763206714E-3</c:v>
                </c:pt>
                <c:pt idx="2">
                  <c:v>1.2132789441863426E-2</c:v>
                </c:pt>
                <c:pt idx="3">
                  <c:v>1.7197929395361668E-2</c:v>
                </c:pt>
                <c:pt idx="4">
                  <c:v>2.1273328490573687E-2</c:v>
                </c:pt>
                <c:pt idx="5">
                  <c:v>2.4449072161192013E-2</c:v>
                </c:pt>
                <c:pt idx="6">
                  <c:v>2.7204656301098466E-2</c:v>
                </c:pt>
                <c:pt idx="7">
                  <c:v>3.0263720227631352E-2</c:v>
                </c:pt>
                <c:pt idx="8">
                  <c:v>3.3497818687004931E-2</c:v>
                </c:pt>
                <c:pt idx="9">
                  <c:v>3.5102108797121105E-2</c:v>
                </c:pt>
                <c:pt idx="10">
                  <c:v>3.4204344963328609E-2</c:v>
                </c:pt>
                <c:pt idx="11">
                  <c:v>3.2320623718791831E-2</c:v>
                </c:pt>
                <c:pt idx="12">
                  <c:v>3.0359306124110946E-2</c:v>
                </c:pt>
                <c:pt idx="13">
                  <c:v>2.7840823566362603E-2</c:v>
                </c:pt>
                <c:pt idx="14">
                  <c:v>2.3958229781207464E-2</c:v>
                </c:pt>
                <c:pt idx="15">
                  <c:v>1.9629800563182639E-2</c:v>
                </c:pt>
                <c:pt idx="16">
                  <c:v>1.5839533183966074E-2</c:v>
                </c:pt>
                <c:pt idx="17">
                  <c:v>1.2316581594369384E-2</c:v>
                </c:pt>
                <c:pt idx="18">
                  <c:v>9.4232480495252922E-3</c:v>
                </c:pt>
                <c:pt idx="19">
                  <c:v>7.021704036972852E-3</c:v>
                </c:pt>
                <c:pt idx="20">
                  <c:v>4.5749702123371351E-3</c:v>
                </c:pt>
                <c:pt idx="21">
                  <c:v>1.5798218126081807E-3</c:v>
                </c:pt>
                <c:pt idx="22">
                  <c:v>-7.515712904193339E-4</c:v>
                </c:pt>
                <c:pt idx="23">
                  <c:v>-2.0205495153116544E-3</c:v>
                </c:pt>
                <c:pt idx="24">
                  <c:v>-1.65330446008859E-3</c:v>
                </c:pt>
                <c:pt idx="25">
                  <c:v>7.8024275740174245E-4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FF-41F2-9C97-86FC7570ED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7291152"/>
        <c:axId val="1682826336"/>
      </c:scatterChart>
      <c:valAx>
        <c:axId val="1677291152"/>
        <c:scaling>
          <c:orientation val="minMax"/>
          <c:max val="-0.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82826336"/>
        <c:crosses val="autoZero"/>
        <c:crossBetween val="midCat"/>
      </c:valAx>
      <c:valAx>
        <c:axId val="168282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77291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199486435190354"/>
          <c:y val="5.8352320385380574E-2"/>
          <c:w val="0.6982221726024338"/>
          <c:h val="0.77827241395330082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'fig2'!$B$6:$B$291</c:f>
              <c:numCache>
                <c:formatCode>General</c:formatCode>
                <c:ptCount val="28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  <c:pt idx="36">
                  <c:v>2051</c:v>
                </c:pt>
                <c:pt idx="37">
                  <c:v>2052</c:v>
                </c:pt>
                <c:pt idx="38">
                  <c:v>2053</c:v>
                </c:pt>
                <c:pt idx="39">
                  <c:v>2054</c:v>
                </c:pt>
                <c:pt idx="40">
                  <c:v>2055</c:v>
                </c:pt>
                <c:pt idx="41">
                  <c:v>2056</c:v>
                </c:pt>
                <c:pt idx="42">
                  <c:v>2057</c:v>
                </c:pt>
                <c:pt idx="43">
                  <c:v>2058</c:v>
                </c:pt>
                <c:pt idx="44">
                  <c:v>2059</c:v>
                </c:pt>
                <c:pt idx="45">
                  <c:v>2060</c:v>
                </c:pt>
                <c:pt idx="46">
                  <c:v>2061</c:v>
                </c:pt>
                <c:pt idx="47">
                  <c:v>2062</c:v>
                </c:pt>
                <c:pt idx="48">
                  <c:v>2063</c:v>
                </c:pt>
                <c:pt idx="49">
                  <c:v>2064</c:v>
                </c:pt>
                <c:pt idx="50">
                  <c:v>2065</c:v>
                </c:pt>
                <c:pt idx="51">
                  <c:v>2066</c:v>
                </c:pt>
                <c:pt idx="52">
                  <c:v>2067</c:v>
                </c:pt>
                <c:pt idx="53">
                  <c:v>2068</c:v>
                </c:pt>
                <c:pt idx="54">
                  <c:v>2069</c:v>
                </c:pt>
                <c:pt idx="55">
                  <c:v>2070</c:v>
                </c:pt>
                <c:pt idx="56">
                  <c:v>2071</c:v>
                </c:pt>
                <c:pt idx="57">
                  <c:v>2072</c:v>
                </c:pt>
                <c:pt idx="58">
                  <c:v>2073</c:v>
                </c:pt>
                <c:pt idx="59">
                  <c:v>2074</c:v>
                </c:pt>
                <c:pt idx="60">
                  <c:v>2075</c:v>
                </c:pt>
                <c:pt idx="61">
                  <c:v>2076</c:v>
                </c:pt>
                <c:pt idx="62">
                  <c:v>2077</c:v>
                </c:pt>
                <c:pt idx="63">
                  <c:v>2078</c:v>
                </c:pt>
                <c:pt idx="64">
                  <c:v>2079</c:v>
                </c:pt>
                <c:pt idx="65">
                  <c:v>2080</c:v>
                </c:pt>
                <c:pt idx="66">
                  <c:v>2081</c:v>
                </c:pt>
                <c:pt idx="67">
                  <c:v>2082</c:v>
                </c:pt>
                <c:pt idx="68">
                  <c:v>2083</c:v>
                </c:pt>
                <c:pt idx="69">
                  <c:v>2084</c:v>
                </c:pt>
                <c:pt idx="70">
                  <c:v>2085</c:v>
                </c:pt>
                <c:pt idx="71">
                  <c:v>2086</c:v>
                </c:pt>
                <c:pt idx="72">
                  <c:v>2087</c:v>
                </c:pt>
                <c:pt idx="73">
                  <c:v>2088</c:v>
                </c:pt>
                <c:pt idx="74">
                  <c:v>2089</c:v>
                </c:pt>
                <c:pt idx="75">
                  <c:v>2090</c:v>
                </c:pt>
                <c:pt idx="76">
                  <c:v>2091</c:v>
                </c:pt>
                <c:pt idx="77">
                  <c:v>2092</c:v>
                </c:pt>
                <c:pt idx="78">
                  <c:v>2093</c:v>
                </c:pt>
                <c:pt idx="79">
                  <c:v>2094</c:v>
                </c:pt>
                <c:pt idx="80">
                  <c:v>2095</c:v>
                </c:pt>
                <c:pt idx="81">
                  <c:v>2096</c:v>
                </c:pt>
                <c:pt idx="82">
                  <c:v>2097</c:v>
                </c:pt>
                <c:pt idx="83">
                  <c:v>2098</c:v>
                </c:pt>
                <c:pt idx="84">
                  <c:v>2099</c:v>
                </c:pt>
                <c:pt idx="85">
                  <c:v>2100</c:v>
                </c:pt>
                <c:pt idx="86">
                  <c:v>2101</c:v>
                </c:pt>
                <c:pt idx="87">
                  <c:v>2102</c:v>
                </c:pt>
                <c:pt idx="88">
                  <c:v>2103</c:v>
                </c:pt>
                <c:pt idx="89">
                  <c:v>2104</c:v>
                </c:pt>
                <c:pt idx="90">
                  <c:v>2105</c:v>
                </c:pt>
                <c:pt idx="91">
                  <c:v>2106</c:v>
                </c:pt>
                <c:pt idx="92">
                  <c:v>2107</c:v>
                </c:pt>
                <c:pt idx="93">
                  <c:v>2108</c:v>
                </c:pt>
                <c:pt idx="94">
                  <c:v>2109</c:v>
                </c:pt>
                <c:pt idx="95">
                  <c:v>2110</c:v>
                </c:pt>
                <c:pt idx="96">
                  <c:v>2111</c:v>
                </c:pt>
                <c:pt idx="97">
                  <c:v>2112</c:v>
                </c:pt>
                <c:pt idx="98">
                  <c:v>2113</c:v>
                </c:pt>
                <c:pt idx="99">
                  <c:v>2114</c:v>
                </c:pt>
                <c:pt idx="100">
                  <c:v>2115</c:v>
                </c:pt>
                <c:pt idx="101">
                  <c:v>2116</c:v>
                </c:pt>
                <c:pt idx="102">
                  <c:v>2117</c:v>
                </c:pt>
                <c:pt idx="103">
                  <c:v>2118</c:v>
                </c:pt>
                <c:pt idx="104">
                  <c:v>2119</c:v>
                </c:pt>
                <c:pt idx="105">
                  <c:v>2120</c:v>
                </c:pt>
                <c:pt idx="106">
                  <c:v>2121</c:v>
                </c:pt>
                <c:pt idx="107">
                  <c:v>2122</c:v>
                </c:pt>
                <c:pt idx="108">
                  <c:v>2123</c:v>
                </c:pt>
                <c:pt idx="109">
                  <c:v>2124</c:v>
                </c:pt>
                <c:pt idx="110">
                  <c:v>2125</c:v>
                </c:pt>
                <c:pt idx="111">
                  <c:v>2126</c:v>
                </c:pt>
                <c:pt idx="112">
                  <c:v>2127</c:v>
                </c:pt>
                <c:pt idx="113">
                  <c:v>2128</c:v>
                </c:pt>
                <c:pt idx="114">
                  <c:v>2129</c:v>
                </c:pt>
                <c:pt idx="115">
                  <c:v>2130</c:v>
                </c:pt>
                <c:pt idx="116">
                  <c:v>2131</c:v>
                </c:pt>
                <c:pt idx="117">
                  <c:v>2132</c:v>
                </c:pt>
                <c:pt idx="118">
                  <c:v>2133</c:v>
                </c:pt>
                <c:pt idx="119">
                  <c:v>2134</c:v>
                </c:pt>
                <c:pt idx="120">
                  <c:v>2135</c:v>
                </c:pt>
                <c:pt idx="121">
                  <c:v>2136</c:v>
                </c:pt>
                <c:pt idx="122">
                  <c:v>2137</c:v>
                </c:pt>
                <c:pt idx="123">
                  <c:v>2138</c:v>
                </c:pt>
                <c:pt idx="124">
                  <c:v>2139</c:v>
                </c:pt>
                <c:pt idx="125">
                  <c:v>2140</c:v>
                </c:pt>
                <c:pt idx="126">
                  <c:v>2141</c:v>
                </c:pt>
                <c:pt idx="127">
                  <c:v>2142</c:v>
                </c:pt>
                <c:pt idx="128">
                  <c:v>2143</c:v>
                </c:pt>
                <c:pt idx="129">
                  <c:v>2144</c:v>
                </c:pt>
                <c:pt idx="130">
                  <c:v>2145</c:v>
                </c:pt>
                <c:pt idx="131">
                  <c:v>2146</c:v>
                </c:pt>
                <c:pt idx="132">
                  <c:v>2147</c:v>
                </c:pt>
                <c:pt idx="133">
                  <c:v>2148</c:v>
                </c:pt>
                <c:pt idx="134">
                  <c:v>2149</c:v>
                </c:pt>
                <c:pt idx="135">
                  <c:v>2150</c:v>
                </c:pt>
                <c:pt idx="136">
                  <c:v>2151</c:v>
                </c:pt>
                <c:pt idx="137">
                  <c:v>2152</c:v>
                </c:pt>
                <c:pt idx="138">
                  <c:v>2153</c:v>
                </c:pt>
                <c:pt idx="139">
                  <c:v>2154</c:v>
                </c:pt>
                <c:pt idx="140">
                  <c:v>2155</c:v>
                </c:pt>
                <c:pt idx="141">
                  <c:v>2156</c:v>
                </c:pt>
                <c:pt idx="142">
                  <c:v>2157</c:v>
                </c:pt>
                <c:pt idx="143">
                  <c:v>2158</c:v>
                </c:pt>
                <c:pt idx="144">
                  <c:v>2159</c:v>
                </c:pt>
                <c:pt idx="145">
                  <c:v>2160</c:v>
                </c:pt>
                <c:pt idx="146">
                  <c:v>2161</c:v>
                </c:pt>
                <c:pt idx="147">
                  <c:v>2162</c:v>
                </c:pt>
                <c:pt idx="148">
                  <c:v>2163</c:v>
                </c:pt>
                <c:pt idx="149">
                  <c:v>2164</c:v>
                </c:pt>
                <c:pt idx="150">
                  <c:v>2165</c:v>
                </c:pt>
                <c:pt idx="151">
                  <c:v>2166</c:v>
                </c:pt>
                <c:pt idx="152">
                  <c:v>2167</c:v>
                </c:pt>
                <c:pt idx="153">
                  <c:v>2168</c:v>
                </c:pt>
                <c:pt idx="154">
                  <c:v>2169</c:v>
                </c:pt>
                <c:pt idx="155">
                  <c:v>2170</c:v>
                </c:pt>
                <c:pt idx="156">
                  <c:v>2171</c:v>
                </c:pt>
                <c:pt idx="157">
                  <c:v>2172</c:v>
                </c:pt>
                <c:pt idx="158">
                  <c:v>2173</c:v>
                </c:pt>
                <c:pt idx="159">
                  <c:v>2174</c:v>
                </c:pt>
                <c:pt idx="160">
                  <c:v>2175</c:v>
                </c:pt>
                <c:pt idx="161">
                  <c:v>2176</c:v>
                </c:pt>
                <c:pt idx="162">
                  <c:v>2177</c:v>
                </c:pt>
                <c:pt idx="163">
                  <c:v>2178</c:v>
                </c:pt>
                <c:pt idx="164">
                  <c:v>2179</c:v>
                </c:pt>
                <c:pt idx="165">
                  <c:v>2180</c:v>
                </c:pt>
                <c:pt idx="166">
                  <c:v>2181</c:v>
                </c:pt>
                <c:pt idx="167">
                  <c:v>2182</c:v>
                </c:pt>
                <c:pt idx="168">
                  <c:v>2183</c:v>
                </c:pt>
                <c:pt idx="169">
                  <c:v>2184</c:v>
                </c:pt>
                <c:pt idx="170">
                  <c:v>2185</c:v>
                </c:pt>
                <c:pt idx="171">
                  <c:v>2186</c:v>
                </c:pt>
                <c:pt idx="172">
                  <c:v>2187</c:v>
                </c:pt>
                <c:pt idx="173">
                  <c:v>2188</c:v>
                </c:pt>
                <c:pt idx="174">
                  <c:v>2189</c:v>
                </c:pt>
                <c:pt idx="175">
                  <c:v>2190</c:v>
                </c:pt>
                <c:pt idx="176">
                  <c:v>2191</c:v>
                </c:pt>
                <c:pt idx="177">
                  <c:v>2192</c:v>
                </c:pt>
                <c:pt idx="178">
                  <c:v>2193</c:v>
                </c:pt>
                <c:pt idx="179">
                  <c:v>2194</c:v>
                </c:pt>
                <c:pt idx="180">
                  <c:v>2195</c:v>
                </c:pt>
                <c:pt idx="181">
                  <c:v>2196</c:v>
                </c:pt>
                <c:pt idx="182">
                  <c:v>2197</c:v>
                </c:pt>
                <c:pt idx="183">
                  <c:v>2198</c:v>
                </c:pt>
                <c:pt idx="184">
                  <c:v>2199</c:v>
                </c:pt>
                <c:pt idx="185">
                  <c:v>2200</c:v>
                </c:pt>
                <c:pt idx="186">
                  <c:v>2201</c:v>
                </c:pt>
                <c:pt idx="187">
                  <c:v>2202</c:v>
                </c:pt>
                <c:pt idx="188">
                  <c:v>2203</c:v>
                </c:pt>
                <c:pt idx="189">
                  <c:v>2204</c:v>
                </c:pt>
                <c:pt idx="190">
                  <c:v>2205</c:v>
                </c:pt>
                <c:pt idx="191">
                  <c:v>2206</c:v>
                </c:pt>
                <c:pt idx="192">
                  <c:v>2207</c:v>
                </c:pt>
                <c:pt idx="193">
                  <c:v>2208</c:v>
                </c:pt>
                <c:pt idx="194">
                  <c:v>2209</c:v>
                </c:pt>
                <c:pt idx="195">
                  <c:v>2210</c:v>
                </c:pt>
                <c:pt idx="196">
                  <c:v>2211</c:v>
                </c:pt>
                <c:pt idx="197">
                  <c:v>2212</c:v>
                </c:pt>
                <c:pt idx="198">
                  <c:v>2213</c:v>
                </c:pt>
                <c:pt idx="199">
                  <c:v>2214</c:v>
                </c:pt>
                <c:pt idx="200">
                  <c:v>2215</c:v>
                </c:pt>
                <c:pt idx="201">
                  <c:v>2216</c:v>
                </c:pt>
                <c:pt idx="202">
                  <c:v>2217</c:v>
                </c:pt>
                <c:pt idx="203">
                  <c:v>2218</c:v>
                </c:pt>
                <c:pt idx="204">
                  <c:v>2219</c:v>
                </c:pt>
                <c:pt idx="205">
                  <c:v>2220</c:v>
                </c:pt>
                <c:pt idx="206">
                  <c:v>2221</c:v>
                </c:pt>
                <c:pt idx="207">
                  <c:v>2222</c:v>
                </c:pt>
                <c:pt idx="208">
                  <c:v>2223</c:v>
                </c:pt>
                <c:pt idx="209">
                  <c:v>2224</c:v>
                </c:pt>
                <c:pt idx="210">
                  <c:v>2225</c:v>
                </c:pt>
                <c:pt idx="211">
                  <c:v>2226</c:v>
                </c:pt>
                <c:pt idx="212">
                  <c:v>2227</c:v>
                </c:pt>
                <c:pt idx="213">
                  <c:v>2228</c:v>
                </c:pt>
                <c:pt idx="214">
                  <c:v>2229</c:v>
                </c:pt>
                <c:pt idx="215">
                  <c:v>2230</c:v>
                </c:pt>
                <c:pt idx="216">
                  <c:v>2231</c:v>
                </c:pt>
                <c:pt idx="217">
                  <c:v>2232</c:v>
                </c:pt>
                <c:pt idx="218">
                  <c:v>2233</c:v>
                </c:pt>
                <c:pt idx="219">
                  <c:v>2234</c:v>
                </c:pt>
                <c:pt idx="220">
                  <c:v>2235</c:v>
                </c:pt>
                <c:pt idx="221">
                  <c:v>2236</c:v>
                </c:pt>
                <c:pt idx="222">
                  <c:v>2237</c:v>
                </c:pt>
                <c:pt idx="223">
                  <c:v>2238</c:v>
                </c:pt>
                <c:pt idx="224">
                  <c:v>2239</c:v>
                </c:pt>
                <c:pt idx="225">
                  <c:v>2240</c:v>
                </c:pt>
                <c:pt idx="226">
                  <c:v>2241</c:v>
                </c:pt>
                <c:pt idx="227">
                  <c:v>2242</c:v>
                </c:pt>
                <c:pt idx="228">
                  <c:v>2243</c:v>
                </c:pt>
                <c:pt idx="229">
                  <c:v>2244</c:v>
                </c:pt>
                <c:pt idx="230">
                  <c:v>2245</c:v>
                </c:pt>
                <c:pt idx="231">
                  <c:v>2246</c:v>
                </c:pt>
                <c:pt idx="232">
                  <c:v>2247</c:v>
                </c:pt>
                <c:pt idx="233">
                  <c:v>2248</c:v>
                </c:pt>
                <c:pt idx="234">
                  <c:v>2249</c:v>
                </c:pt>
                <c:pt idx="235">
                  <c:v>2250</c:v>
                </c:pt>
                <c:pt idx="236">
                  <c:v>2251</c:v>
                </c:pt>
                <c:pt idx="237">
                  <c:v>2252</c:v>
                </c:pt>
                <c:pt idx="238">
                  <c:v>2253</c:v>
                </c:pt>
                <c:pt idx="239">
                  <c:v>2254</c:v>
                </c:pt>
                <c:pt idx="240">
                  <c:v>2255</c:v>
                </c:pt>
                <c:pt idx="241">
                  <c:v>2256</c:v>
                </c:pt>
                <c:pt idx="242">
                  <c:v>2257</c:v>
                </c:pt>
                <c:pt idx="243">
                  <c:v>2258</c:v>
                </c:pt>
                <c:pt idx="244">
                  <c:v>2259</c:v>
                </c:pt>
                <c:pt idx="245">
                  <c:v>2260</c:v>
                </c:pt>
                <c:pt idx="246">
                  <c:v>2261</c:v>
                </c:pt>
                <c:pt idx="247">
                  <c:v>2262</c:v>
                </c:pt>
                <c:pt idx="248">
                  <c:v>2263</c:v>
                </c:pt>
                <c:pt idx="249">
                  <c:v>2264</c:v>
                </c:pt>
                <c:pt idx="250">
                  <c:v>2265</c:v>
                </c:pt>
                <c:pt idx="251">
                  <c:v>2266</c:v>
                </c:pt>
                <c:pt idx="252">
                  <c:v>2267</c:v>
                </c:pt>
                <c:pt idx="253">
                  <c:v>2268</c:v>
                </c:pt>
                <c:pt idx="254">
                  <c:v>2269</c:v>
                </c:pt>
                <c:pt idx="255">
                  <c:v>2270</c:v>
                </c:pt>
                <c:pt idx="256">
                  <c:v>2271</c:v>
                </c:pt>
                <c:pt idx="257">
                  <c:v>2272</c:v>
                </c:pt>
                <c:pt idx="258">
                  <c:v>2273</c:v>
                </c:pt>
                <c:pt idx="259">
                  <c:v>2274</c:v>
                </c:pt>
                <c:pt idx="260">
                  <c:v>2275</c:v>
                </c:pt>
                <c:pt idx="261">
                  <c:v>2276</c:v>
                </c:pt>
                <c:pt idx="262">
                  <c:v>2277</c:v>
                </c:pt>
                <c:pt idx="263">
                  <c:v>2278</c:v>
                </c:pt>
                <c:pt idx="264">
                  <c:v>2279</c:v>
                </c:pt>
                <c:pt idx="265">
                  <c:v>2280</c:v>
                </c:pt>
                <c:pt idx="266">
                  <c:v>2281</c:v>
                </c:pt>
                <c:pt idx="267">
                  <c:v>2282</c:v>
                </c:pt>
                <c:pt idx="268">
                  <c:v>2283</c:v>
                </c:pt>
                <c:pt idx="269">
                  <c:v>2284</c:v>
                </c:pt>
                <c:pt idx="270">
                  <c:v>2285</c:v>
                </c:pt>
                <c:pt idx="271">
                  <c:v>2286</c:v>
                </c:pt>
                <c:pt idx="272">
                  <c:v>2287</c:v>
                </c:pt>
                <c:pt idx="273">
                  <c:v>2288</c:v>
                </c:pt>
                <c:pt idx="274">
                  <c:v>2289</c:v>
                </c:pt>
                <c:pt idx="275">
                  <c:v>2290</c:v>
                </c:pt>
                <c:pt idx="276">
                  <c:v>2291</c:v>
                </c:pt>
                <c:pt idx="277">
                  <c:v>2292</c:v>
                </c:pt>
                <c:pt idx="278">
                  <c:v>2293</c:v>
                </c:pt>
                <c:pt idx="279">
                  <c:v>2294</c:v>
                </c:pt>
                <c:pt idx="280">
                  <c:v>2295</c:v>
                </c:pt>
                <c:pt idx="281">
                  <c:v>2296</c:v>
                </c:pt>
                <c:pt idx="282">
                  <c:v>2297</c:v>
                </c:pt>
                <c:pt idx="283">
                  <c:v>2298</c:v>
                </c:pt>
                <c:pt idx="284">
                  <c:v>2299</c:v>
                </c:pt>
                <c:pt idx="285">
                  <c:v>2300</c:v>
                </c:pt>
              </c:numCache>
            </c:numRef>
          </c:xVal>
          <c:yVal>
            <c:numRef>
              <c:f>'fig2'!$K$6:$K$291</c:f>
              <c:numCache>
                <c:formatCode>General</c:formatCode>
                <c:ptCount val="286"/>
                <c:pt idx="0">
                  <c:v>6.1600000000000002E-2</c:v>
                </c:pt>
                <c:pt idx="1">
                  <c:v>6.2698329150424503E-2</c:v>
                </c:pt>
                <c:pt idx="2">
                  <c:v>6.1785980191639098E-2</c:v>
                </c:pt>
                <c:pt idx="3">
                  <c:v>6.18685196911909E-2</c:v>
                </c:pt>
                <c:pt idx="4">
                  <c:v>6.19464132442656E-2</c:v>
                </c:pt>
                <c:pt idx="5">
                  <c:v>6.2020060481942002E-2</c:v>
                </c:pt>
                <c:pt idx="6">
                  <c:v>6.2089815288471198E-2</c:v>
                </c:pt>
                <c:pt idx="7">
                  <c:v>6.2156022059140101E-2</c:v>
                </c:pt>
                <c:pt idx="8">
                  <c:v>6.2218958723615998E-2</c:v>
                </c:pt>
                <c:pt idx="9">
                  <c:v>6.2278873009631398E-2</c:v>
                </c:pt>
                <c:pt idx="10">
                  <c:v>6.2335986087385602E-2</c:v>
                </c:pt>
                <c:pt idx="11">
                  <c:v>6.2390495719339203E-2</c:v>
                </c:pt>
                <c:pt idx="12">
                  <c:v>6.1442579011605498E-2</c:v>
                </c:pt>
                <c:pt idx="13">
                  <c:v>6.2490246881826701E-2</c:v>
                </c:pt>
                <c:pt idx="14">
                  <c:v>6.15361647004877E-2</c:v>
                </c:pt>
                <c:pt idx="15">
                  <c:v>6.2578215651596394E-2</c:v>
                </c:pt>
                <c:pt idx="16">
                  <c:v>6.1618998437383901E-2</c:v>
                </c:pt>
                <c:pt idx="17">
                  <c:v>6.1656300532976098E-2</c:v>
                </c:pt>
                <c:pt idx="18">
                  <c:v>6.1690482923539E-2</c:v>
                </c:pt>
                <c:pt idx="19">
                  <c:v>6.1721838309337397E-2</c:v>
                </c:pt>
                <c:pt idx="20">
                  <c:v>6.1750610851580297E-2</c:v>
                </c:pt>
                <c:pt idx="21">
                  <c:v>6.7777001808780601E-2</c:v>
                </c:pt>
                <c:pt idx="22">
                  <c:v>5.5770595399996598E-2</c:v>
                </c:pt>
                <c:pt idx="23">
                  <c:v>6.6793021683522205E-2</c:v>
                </c:pt>
                <c:pt idx="24">
                  <c:v>6.1780716183340301E-2</c:v>
                </c:pt>
                <c:pt idx="25">
                  <c:v>6.0767345440228202E-2</c:v>
                </c:pt>
                <c:pt idx="26">
                  <c:v>6.0750668891553401E-2</c:v>
                </c:pt>
                <c:pt idx="27">
                  <c:v>6.0731144925708698E-2</c:v>
                </c:pt>
                <c:pt idx="28">
                  <c:v>5.9709120401291803E-2</c:v>
                </c:pt>
                <c:pt idx="29">
                  <c:v>5.9682671400169598E-2</c:v>
                </c:pt>
                <c:pt idx="30">
                  <c:v>5.9652424257333497E-2</c:v>
                </c:pt>
                <c:pt idx="31">
                  <c:v>5.9618855526972298E-2</c:v>
                </c:pt>
                <c:pt idx="32">
                  <c:v>5.8582345777277597E-2</c:v>
                </c:pt>
                <c:pt idx="33">
                  <c:v>5.8540987527472298E-2</c:v>
                </c:pt>
                <c:pt idx="34">
                  <c:v>5.8495438625461603E-2</c:v>
                </c:pt>
                <c:pt idx="35">
                  <c:v>6.4446178643520105E-2</c:v>
                </c:pt>
                <c:pt idx="36">
                  <c:v>5.8362519267557603E-2</c:v>
                </c:pt>
                <c:pt idx="37">
                  <c:v>5.7276423232674303E-2</c:v>
                </c:pt>
                <c:pt idx="38">
                  <c:v>5.71858558010497E-2</c:v>
                </c:pt>
                <c:pt idx="39">
                  <c:v>5.7091497471657697E-2</c:v>
                </c:pt>
                <c:pt idx="40">
                  <c:v>5.69938126242924E-2</c:v>
                </c:pt>
                <c:pt idx="41">
                  <c:v>5.5893161894794298E-2</c:v>
                </c:pt>
                <c:pt idx="42">
                  <c:v>5.5787621964936099E-2</c:v>
                </c:pt>
                <c:pt idx="43">
                  <c:v>5.5677886807773302E-2</c:v>
                </c:pt>
                <c:pt idx="44">
                  <c:v>5.55643983288917E-2</c:v>
                </c:pt>
                <c:pt idx="45">
                  <c:v>5.4447500342646303E-2</c:v>
                </c:pt>
                <c:pt idx="46">
                  <c:v>6.2325254102545899E-2</c:v>
                </c:pt>
                <c:pt idx="47">
                  <c:v>5.5171469390982601E-2</c:v>
                </c:pt>
                <c:pt idx="48">
                  <c:v>5.50157358760354E-2</c:v>
                </c:pt>
                <c:pt idx="49">
                  <c:v>5.3857985210165701E-2</c:v>
                </c:pt>
                <c:pt idx="50">
                  <c:v>5.4696153511899603E-2</c:v>
                </c:pt>
                <c:pt idx="51">
                  <c:v>5.3533061880084998E-2</c:v>
                </c:pt>
                <c:pt idx="52">
                  <c:v>5.3366270353694401E-2</c:v>
                </c:pt>
                <c:pt idx="53">
                  <c:v>5.3196359336654897E-2</c:v>
                </c:pt>
                <c:pt idx="54">
                  <c:v>5.3023573356544E-2</c:v>
                </c:pt>
                <c:pt idx="55">
                  <c:v>5.2848106065065799E-2</c:v>
                </c:pt>
                <c:pt idx="56">
                  <c:v>5.2670110746423603E-2</c:v>
                </c:pt>
                <c:pt idx="57">
                  <c:v>5.24897089100455E-2</c:v>
                </c:pt>
                <c:pt idx="58">
                  <c:v>5.2306997738890602E-2</c:v>
                </c:pt>
                <c:pt idx="59">
                  <c:v>5.2122056513655902E-2</c:v>
                </c:pt>
                <c:pt idx="60">
                  <c:v>5.19349521205709E-2</c:v>
                </c:pt>
                <c:pt idx="61">
                  <c:v>5.1745743739938302E-2</c:v>
                </c:pt>
                <c:pt idx="62">
                  <c:v>5.1554486802749898E-2</c:v>
                </c:pt>
                <c:pt idx="63">
                  <c:v>5.1361236293697099E-2</c:v>
                </c:pt>
                <c:pt idx="64">
                  <c:v>5.1166049470763003E-2</c:v>
                </c:pt>
                <c:pt idx="65">
                  <c:v>5.19689880643339E-2</c:v>
                </c:pt>
                <c:pt idx="66">
                  <c:v>5.0772205657199601E-2</c:v>
                </c:pt>
                <c:pt idx="67">
                  <c:v>5.1572879510517797E-2</c:v>
                </c:pt>
                <c:pt idx="68">
                  <c:v>5.0373743473751502E-2</c:v>
                </c:pt>
                <c:pt idx="69">
                  <c:v>5.1172023732020303E-2</c:v>
                </c:pt>
                <c:pt idx="70">
                  <c:v>5.0970512221442797E-2</c:v>
                </c:pt>
                <c:pt idx="71">
                  <c:v>5.0768506196395703E-2</c:v>
                </c:pt>
                <c:pt idx="72">
                  <c:v>5.0565939962396299E-2</c:v>
                </c:pt>
                <c:pt idx="73">
                  <c:v>5.0362788337198199E-2</c:v>
                </c:pt>
                <c:pt idx="74">
                  <c:v>5.1159058552602998E-2</c:v>
                </c:pt>
                <c:pt idx="75">
                  <c:v>5.0956768926025298E-2</c:v>
                </c:pt>
                <c:pt idx="76">
                  <c:v>4.9755053638057899E-2</c:v>
                </c:pt>
                <c:pt idx="77">
                  <c:v>5.05518258875607E-2</c:v>
                </c:pt>
                <c:pt idx="78">
                  <c:v>5.1349892594128303E-2</c:v>
                </c:pt>
                <c:pt idx="79">
                  <c:v>5.0150405044459098E-2</c:v>
                </c:pt>
                <c:pt idx="80">
                  <c:v>5.0950462367923097E-2</c:v>
                </c:pt>
                <c:pt idx="81">
                  <c:v>4.9752739376628101E-2</c:v>
                </c:pt>
                <c:pt idx="82">
                  <c:v>5.0554451933726097E-2</c:v>
                </c:pt>
                <c:pt idx="83">
                  <c:v>4.3358342368672698E-2</c:v>
                </c:pt>
                <c:pt idx="84">
                  <c:v>5.6190000429661699E-2</c:v>
                </c:pt>
                <c:pt idx="85">
                  <c:v>5.1989048745960401E-2</c:v>
                </c:pt>
                <c:pt idx="86">
                  <c:v>4.1798974564864498E-2</c:v>
                </c:pt>
                <c:pt idx="87">
                  <c:v>4.9632895309271403E-2</c:v>
                </c:pt>
                <c:pt idx="88">
                  <c:v>4.9462673293763401E-2</c:v>
                </c:pt>
                <c:pt idx="89">
                  <c:v>5.0292977066238802E-2</c:v>
                </c:pt>
                <c:pt idx="90">
                  <c:v>4.9125743404165E-2</c:v>
                </c:pt>
                <c:pt idx="91">
                  <c:v>4.9958254050567502E-2</c:v>
                </c:pt>
                <c:pt idx="92">
                  <c:v>4.9793274123253302E-2</c:v>
                </c:pt>
                <c:pt idx="93">
                  <c:v>4.9629918691053203E-2</c:v>
                </c:pt>
                <c:pt idx="94">
                  <c:v>4.9468179245149298E-2</c:v>
                </c:pt>
                <c:pt idx="95">
                  <c:v>5.0308078771803898E-2</c:v>
                </c:pt>
                <c:pt idx="96">
                  <c:v>4.9151385923572502E-2</c:v>
                </c:pt>
                <c:pt idx="97">
                  <c:v>4.9995402116662598E-2</c:v>
                </c:pt>
                <c:pt idx="98">
                  <c:v>4.9842790143228399E-2</c:v>
                </c:pt>
                <c:pt idx="99">
                  <c:v>4.9692614524345903E-2</c:v>
                </c:pt>
                <c:pt idx="100">
                  <c:v>4.2544828402721002E-2</c:v>
                </c:pt>
                <c:pt idx="101">
                  <c:v>5.5424101158512297E-2</c:v>
                </c:pt>
                <c:pt idx="102">
                  <c:v>4.3270922163176802E-2</c:v>
                </c:pt>
                <c:pt idx="103">
                  <c:v>4.8155520913985297E-2</c:v>
                </c:pt>
                <c:pt idx="104">
                  <c:v>4.9031173747431801E-2</c:v>
                </c:pt>
                <c:pt idx="105">
                  <c:v>4.8909537537594201E-2</c:v>
                </c:pt>
                <c:pt idx="106">
                  <c:v>4.8789840139815299E-2</c:v>
                </c:pt>
                <c:pt idx="107">
                  <c:v>4.9672105584211299E-2</c:v>
                </c:pt>
                <c:pt idx="108">
                  <c:v>4.8558000201678497E-2</c:v>
                </c:pt>
                <c:pt idx="109">
                  <c:v>4.9444894160664297E-2</c:v>
                </c:pt>
                <c:pt idx="110">
                  <c:v>4.8335371581603601E-2</c:v>
                </c:pt>
                <c:pt idx="111">
                  <c:v>4.9226850280265001E-2</c:v>
                </c:pt>
                <c:pt idx="112">
                  <c:v>4.9121909050336303E-2</c:v>
                </c:pt>
                <c:pt idx="113">
                  <c:v>4.90195828604085E-2</c:v>
                </c:pt>
                <c:pt idx="114">
                  <c:v>4.8919815546355903E-2</c:v>
                </c:pt>
                <c:pt idx="115">
                  <c:v>4.8822572101302399E-2</c:v>
                </c:pt>
                <c:pt idx="116">
                  <c:v>4.8727824316770002E-2</c:v>
                </c:pt>
                <c:pt idx="117">
                  <c:v>4.8635548935627798E-2</c:v>
                </c:pt>
                <c:pt idx="118">
                  <c:v>4.8545739950253297E-2</c:v>
                </c:pt>
                <c:pt idx="119">
                  <c:v>4.9458383270856901E-2</c:v>
                </c:pt>
                <c:pt idx="120">
                  <c:v>4.8375289750625397E-2</c:v>
                </c:pt>
                <c:pt idx="121">
                  <c:v>4.9294169232304903E-2</c:v>
                </c:pt>
                <c:pt idx="122">
                  <c:v>4.1217589441193102E-2</c:v>
                </c:pt>
                <c:pt idx="123">
                  <c:v>5.5166861889148502E-2</c:v>
                </c:pt>
                <c:pt idx="124">
                  <c:v>4.2084933065419598E-2</c:v>
                </c:pt>
                <c:pt idx="125">
                  <c:v>4.8042887871239497E-2</c:v>
                </c:pt>
                <c:pt idx="126">
                  <c:v>4.7992369869031097E-2</c:v>
                </c:pt>
                <c:pt idx="127">
                  <c:v>4.7944513369059E-2</c:v>
                </c:pt>
                <c:pt idx="128">
                  <c:v>5.0899480973990802E-2</c:v>
                </c:pt>
                <c:pt idx="129">
                  <c:v>4.4851636885555698E-2</c:v>
                </c:pt>
                <c:pt idx="130">
                  <c:v>4.5838027942983098E-2</c:v>
                </c:pt>
                <c:pt idx="131">
                  <c:v>4.5840297361472999E-2</c:v>
                </c:pt>
                <c:pt idx="132">
                  <c:v>4.6854658617550303E-2</c:v>
                </c:pt>
                <c:pt idx="133">
                  <c:v>4.5880298939755398E-2</c:v>
                </c:pt>
                <c:pt idx="134">
                  <c:v>4.6912800558489197E-2</c:v>
                </c:pt>
                <c:pt idx="135">
                  <c:v>4.6952815480739603E-2</c:v>
                </c:pt>
                <c:pt idx="136">
                  <c:v>4.5998215739767798E-2</c:v>
                </c:pt>
                <c:pt idx="137">
                  <c:v>4.7046043524414098E-2</c:v>
                </c:pt>
                <c:pt idx="138">
                  <c:v>4.7097812644245E-2</c:v>
                </c:pt>
                <c:pt idx="139">
                  <c:v>4.7151987280775597E-2</c:v>
                </c:pt>
                <c:pt idx="140">
                  <c:v>4.7207865159745198E-2</c:v>
                </c:pt>
                <c:pt idx="141">
                  <c:v>4.7264877858735302E-2</c:v>
                </c:pt>
                <c:pt idx="142">
                  <c:v>4.6322560868647798E-2</c:v>
                </c:pt>
                <c:pt idx="143">
                  <c:v>4.7378799237899498E-2</c:v>
                </c:pt>
                <c:pt idx="144">
                  <c:v>4.7435870281613203E-2</c:v>
                </c:pt>
                <c:pt idx="145">
                  <c:v>4.7492910933914098E-2</c:v>
                </c:pt>
                <c:pt idx="146">
                  <c:v>4.75497208682664E-2</c:v>
                </c:pt>
                <c:pt idx="147">
                  <c:v>4.6606141466271699E-2</c:v>
                </c:pt>
                <c:pt idx="148">
                  <c:v>4.76602533866895E-2</c:v>
                </c:pt>
                <c:pt idx="149">
                  <c:v>4.7714520772435098E-2</c:v>
                </c:pt>
                <c:pt idx="150">
                  <c:v>4.7768211117113803E-2</c:v>
                </c:pt>
                <c:pt idx="151">
                  <c:v>4.6821238595176E-2</c:v>
                </c:pt>
                <c:pt idx="152">
                  <c:v>4.7871748305584098E-2</c:v>
                </c:pt>
                <c:pt idx="153">
                  <c:v>5.4922260994665198E-2</c:v>
                </c:pt>
                <c:pt idx="154">
                  <c:v>4.0946549922810098E-2</c:v>
                </c:pt>
                <c:pt idx="155">
                  <c:v>5.5003793668560702E-2</c:v>
                </c:pt>
                <c:pt idx="156">
                  <c:v>4.2026881207115299E-2</c:v>
                </c:pt>
                <c:pt idx="157">
                  <c:v>5.4084520844714698E-2</c:v>
                </c:pt>
                <c:pt idx="158">
                  <c:v>4.2105391224683902E-2</c:v>
                </c:pt>
                <c:pt idx="159">
                  <c:v>5.5161495492567297E-2</c:v>
                </c:pt>
                <c:pt idx="160">
                  <c:v>4.1182592886153398E-2</c:v>
                </c:pt>
                <c:pt idx="161">
                  <c:v>5.5236309672756799E-2</c:v>
                </c:pt>
                <c:pt idx="162">
                  <c:v>4.1255663963909103E-2</c:v>
                </c:pt>
                <c:pt idx="163">
                  <c:v>5.5307662045521899E-2</c:v>
                </c:pt>
                <c:pt idx="164">
                  <c:v>4.2325325306283197E-2</c:v>
                </c:pt>
                <c:pt idx="165">
                  <c:v>5.4377445484256701E-2</c:v>
                </c:pt>
                <c:pt idx="166">
                  <c:v>4.2392696474902E-2</c:v>
                </c:pt>
                <c:pt idx="167">
                  <c:v>5.5443158777283501E-2</c:v>
                </c:pt>
                <c:pt idx="168">
                  <c:v>4.1458549977027102E-2</c:v>
                </c:pt>
                <c:pt idx="169">
                  <c:v>5.5506604098533703E-2</c:v>
                </c:pt>
                <c:pt idx="170">
                  <c:v>4.1520258153799103E-2</c:v>
                </c:pt>
                <c:pt idx="171">
                  <c:v>5.5566632811510003E-2</c:v>
                </c:pt>
                <c:pt idx="172">
                  <c:v>4.2578658451215202E-2</c:v>
                </c:pt>
                <c:pt idx="173">
                  <c:v>5.5625232309249303E-2</c:v>
                </c:pt>
                <c:pt idx="174">
                  <c:v>4.16367017994081E-2</c:v>
                </c:pt>
                <c:pt idx="175">
                  <c:v>5.56809166010164E-2</c:v>
                </c:pt>
                <c:pt idx="176">
                  <c:v>4.1690715942195401E-2</c:v>
                </c:pt>
                <c:pt idx="177">
                  <c:v>4.8733323633859002E-2</c:v>
                </c:pt>
                <c:pt idx="178">
                  <c:v>4.87675650740109E-2</c:v>
                </c:pt>
                <c:pt idx="179">
                  <c:v>5.5800862757956801E-2</c:v>
                </c:pt>
                <c:pt idx="180">
                  <c:v>4.1807311729248002E-2</c:v>
                </c:pt>
                <c:pt idx="181">
                  <c:v>4.88468229279534E-2</c:v>
                </c:pt>
                <c:pt idx="182">
                  <c:v>4.8878079297520999E-2</c:v>
                </c:pt>
                <c:pt idx="183">
                  <c:v>4.7908483446589802E-2</c:v>
                </c:pt>
                <c:pt idx="184">
                  <c:v>4.89363733695364E-2</c:v>
                </c:pt>
                <c:pt idx="185">
                  <c:v>4.8964297002862103E-2</c:v>
                </c:pt>
                <c:pt idx="186">
                  <c:v>4.7991644448093403E-2</c:v>
                </c:pt>
                <c:pt idx="187">
                  <c:v>4.9016651750332201E-2</c:v>
                </c:pt>
                <c:pt idx="188">
                  <c:v>4.90418490509094E-2</c:v>
                </c:pt>
                <c:pt idx="189">
                  <c:v>4.9066613876387798E-2</c:v>
                </c:pt>
                <c:pt idx="190">
                  <c:v>4.8090933688471803E-2</c:v>
                </c:pt>
                <c:pt idx="191">
                  <c:v>4.9113042571873398E-2</c:v>
                </c:pt>
                <c:pt idx="192">
                  <c:v>4.91354566438688E-2</c:v>
                </c:pt>
                <c:pt idx="193">
                  <c:v>4.8157546982044899E-2</c:v>
                </c:pt>
                <c:pt idx="194">
                  <c:v>4.91775334417794E-2</c:v>
                </c:pt>
                <c:pt idx="195">
                  <c:v>4.9197922119919898E-2</c:v>
                </c:pt>
                <c:pt idx="196">
                  <c:v>4.82180780415827E-2</c:v>
                </c:pt>
                <c:pt idx="197">
                  <c:v>4.92362159895402E-2</c:v>
                </c:pt>
                <c:pt idx="198">
                  <c:v>4.92548336633453E-2</c:v>
                </c:pt>
                <c:pt idx="199">
                  <c:v>4.8273291954890302E-2</c:v>
                </c:pt>
                <c:pt idx="200">
                  <c:v>4.9289802483841801E-2</c:v>
                </c:pt>
                <c:pt idx="201">
                  <c:v>4.9306855625720798E-2</c:v>
                </c:pt>
                <c:pt idx="202">
                  <c:v>4.8323809480583298E-2</c:v>
                </c:pt>
                <c:pt idx="203">
                  <c:v>4.9338873846636398E-2</c:v>
                </c:pt>
                <c:pt idx="204">
                  <c:v>4.9354532554859297E-2</c:v>
                </c:pt>
                <c:pt idx="205">
                  <c:v>4.8370141860366603E-2</c:v>
                </c:pt>
                <c:pt idx="206">
                  <c:v>4.9383910685818599E-2</c:v>
                </c:pt>
                <c:pt idx="207">
                  <c:v>4.9398316922956098E-2</c:v>
                </c:pt>
                <c:pt idx="208">
                  <c:v>4.8412715659343103E-2</c:v>
                </c:pt>
                <c:pt idx="209">
                  <c:v>4.9425315612360701E-2</c:v>
                </c:pt>
                <c:pt idx="210">
                  <c:v>4.9438589235853703E-2</c:v>
                </c:pt>
                <c:pt idx="211">
                  <c:v>4.8451890474912197E-2</c:v>
                </c:pt>
                <c:pt idx="212">
                  <c:v>4.9463431068216303E-2</c:v>
                </c:pt>
                <c:pt idx="213">
                  <c:v>4.9475720867133803E-2</c:v>
                </c:pt>
                <c:pt idx="214">
                  <c:v>4.8488153740641499E-2</c:v>
                </c:pt>
                <c:pt idx="215">
                  <c:v>4.9498980833091899E-2</c:v>
                </c:pt>
                <c:pt idx="216">
                  <c:v>4.9510658787677797E-2</c:v>
                </c:pt>
                <c:pt idx="217">
                  <c:v>4.9522557370367502E-2</c:v>
                </c:pt>
                <c:pt idx="218">
                  <c:v>4.8534635394245101E-2</c:v>
                </c:pt>
                <c:pt idx="219">
                  <c:v>4.9545133783096898E-2</c:v>
                </c:pt>
                <c:pt idx="220">
                  <c:v>4.9556475007275398E-2</c:v>
                </c:pt>
                <c:pt idx="221">
                  <c:v>4.9568016912641101E-2</c:v>
                </c:pt>
                <c:pt idx="222">
                  <c:v>4.85797064313137E-2</c:v>
                </c:pt>
                <c:pt idx="223">
                  <c:v>4.9589777758483403E-2</c:v>
                </c:pt>
                <c:pt idx="224">
                  <c:v>4.9600644891166099E-2</c:v>
                </c:pt>
                <c:pt idx="225">
                  <c:v>4.9611663396081099E-2</c:v>
                </c:pt>
                <c:pt idx="226">
                  <c:v>4.9622779127067203E-2</c:v>
                </c:pt>
                <c:pt idx="227">
                  <c:v>4.8633948182315402E-2</c:v>
                </c:pt>
                <c:pt idx="228">
                  <c:v>4.9643407143881997E-2</c:v>
                </c:pt>
                <c:pt idx="229">
                  <c:v>4.96535795679824E-2</c:v>
                </c:pt>
                <c:pt idx="230">
                  <c:v>4.9663827120069198E-2</c:v>
                </c:pt>
                <c:pt idx="231">
                  <c:v>4.9674103232922102E-2</c:v>
                </c:pt>
                <c:pt idx="232">
                  <c:v>4.9684372008269098E-2</c:v>
                </c:pt>
                <c:pt idx="233">
                  <c:v>4.8694601901094599E-2</c:v>
                </c:pt>
                <c:pt idx="234">
                  <c:v>4.97030367869854E-2</c:v>
                </c:pt>
                <c:pt idx="235">
                  <c:v>4.9712119506139497E-2</c:v>
                </c:pt>
                <c:pt idx="236">
                  <c:v>4.9721221425581198E-2</c:v>
                </c:pt>
                <c:pt idx="237">
                  <c:v>4.9730306847415001E-2</c:v>
                </c:pt>
                <c:pt idx="238">
                  <c:v>4.9739350108824701E-2</c:v>
                </c:pt>
                <c:pt idx="239">
                  <c:v>4.9748329186452001E-2</c:v>
                </c:pt>
                <c:pt idx="240">
                  <c:v>4.9757225286876802E-2</c:v>
                </c:pt>
                <c:pt idx="241">
                  <c:v>4.9766022519060399E-2</c:v>
                </c:pt>
                <c:pt idx="242">
                  <c:v>4.9774707588084902E-2</c:v>
                </c:pt>
                <c:pt idx="243">
                  <c:v>4.9783269570754997E-2</c:v>
                </c:pt>
                <c:pt idx="244">
                  <c:v>4.8791699378206897E-2</c:v>
                </c:pt>
                <c:pt idx="245">
                  <c:v>4.9798262619419401E-2</c:v>
                </c:pt>
                <c:pt idx="246">
                  <c:v>4.9805426383414397E-2</c:v>
                </c:pt>
                <c:pt idx="247">
                  <c:v>4.9812578717023E-2</c:v>
                </c:pt>
                <c:pt idx="248">
                  <c:v>4.9819698090071002E-2</c:v>
                </c:pt>
                <c:pt idx="249">
                  <c:v>4.9826770374314697E-2</c:v>
                </c:pt>
                <c:pt idx="250">
                  <c:v>4.9833782806154102E-2</c:v>
                </c:pt>
                <c:pt idx="251">
                  <c:v>4.9840723895480499E-2</c:v>
                </c:pt>
                <c:pt idx="252">
                  <c:v>4.9847583385486303E-2</c:v>
                </c:pt>
                <c:pt idx="253">
                  <c:v>4.9854352204568499E-2</c:v>
                </c:pt>
                <c:pt idx="254">
                  <c:v>4.9861022411536803E-2</c:v>
                </c:pt>
                <c:pt idx="255">
                  <c:v>4.9867587135757299E-2</c:v>
                </c:pt>
                <c:pt idx="256">
                  <c:v>4.9874040513690099E-2</c:v>
                </c:pt>
                <c:pt idx="257">
                  <c:v>4.9880377623099097E-2</c:v>
                </c:pt>
                <c:pt idx="258">
                  <c:v>4.9886594416055502E-2</c:v>
                </c:pt>
                <c:pt idx="259">
                  <c:v>4.9892687651704501E-2</c:v>
                </c:pt>
                <c:pt idx="260">
                  <c:v>4.9898654829624897E-2</c:v>
                </c:pt>
                <c:pt idx="261">
                  <c:v>4.9904494124483202E-2</c:v>
                </c:pt>
                <c:pt idx="262">
                  <c:v>4.99102050623451E-2</c:v>
                </c:pt>
                <c:pt idx="263">
                  <c:v>4.9915740982783202E-2</c:v>
                </c:pt>
                <c:pt idx="264">
                  <c:v>4.9921056539060302E-2</c:v>
                </c:pt>
                <c:pt idx="265">
                  <c:v>4.9926119407345197E-2</c:v>
                </c:pt>
                <c:pt idx="266">
                  <c:v>4.9930908450800601E-2</c:v>
                </c:pt>
                <c:pt idx="267">
                  <c:v>4.9935411919891599E-2</c:v>
                </c:pt>
                <c:pt idx="268">
                  <c:v>4.9939625825970599E-2</c:v>
                </c:pt>
                <c:pt idx="269">
                  <c:v>4.9943552484885398E-2</c:v>
                </c:pt>
                <c:pt idx="270">
                  <c:v>4.9947199224274999E-2</c:v>
                </c:pt>
                <c:pt idx="271">
                  <c:v>4.9950577246733699E-2</c:v>
                </c:pt>
                <c:pt idx="272">
                  <c:v>4.9953700639815503E-2</c:v>
                </c:pt>
                <c:pt idx="273">
                  <c:v>4.9956585522937698E-2</c:v>
                </c:pt>
                <c:pt idx="274">
                  <c:v>4.9959249378910497E-2</c:v>
                </c:pt>
                <c:pt idx="275">
                  <c:v>4.9961710316037099E-2</c:v>
                </c:pt>
                <c:pt idx="276">
                  <c:v>4.9963979152072402E-2</c:v>
                </c:pt>
                <c:pt idx="277">
                  <c:v>4.9966066928032002E-2</c:v>
                </c:pt>
                <c:pt idx="278">
                  <c:v>4.9967984741854397E-2</c:v>
                </c:pt>
                <c:pt idx="279">
                  <c:v>4.9969743544613802E-2</c:v>
                </c:pt>
                <c:pt idx="280">
                  <c:v>4.9971353974273797E-2</c:v>
                </c:pt>
                <c:pt idx="281">
                  <c:v>4.9972826224009601E-2</c:v>
                </c:pt>
                <c:pt idx="282">
                  <c:v>4.9974169941487998E-2</c:v>
                </c:pt>
                <c:pt idx="283">
                  <c:v>4.9975394155593003E-2</c:v>
                </c:pt>
                <c:pt idx="284">
                  <c:v>4.9976507227188299E-2</c:v>
                </c:pt>
                <c:pt idx="285">
                  <c:v>4.9977516820651997E-2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FF-492A-8CF4-4B73BAF98AE8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'fig2'!$B$6:$B$291</c:f>
              <c:numCache>
                <c:formatCode>General</c:formatCode>
                <c:ptCount val="28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  <c:pt idx="36">
                  <c:v>2051</c:v>
                </c:pt>
                <c:pt idx="37">
                  <c:v>2052</c:v>
                </c:pt>
                <c:pt idx="38">
                  <c:v>2053</c:v>
                </c:pt>
                <c:pt idx="39">
                  <c:v>2054</c:v>
                </c:pt>
                <c:pt idx="40">
                  <c:v>2055</c:v>
                </c:pt>
                <c:pt idx="41">
                  <c:v>2056</c:v>
                </c:pt>
                <c:pt idx="42">
                  <c:v>2057</c:v>
                </c:pt>
                <c:pt idx="43">
                  <c:v>2058</c:v>
                </c:pt>
                <c:pt idx="44">
                  <c:v>2059</c:v>
                </c:pt>
                <c:pt idx="45">
                  <c:v>2060</c:v>
                </c:pt>
                <c:pt idx="46">
                  <c:v>2061</c:v>
                </c:pt>
                <c:pt idx="47">
                  <c:v>2062</c:v>
                </c:pt>
                <c:pt idx="48">
                  <c:v>2063</c:v>
                </c:pt>
                <c:pt idx="49">
                  <c:v>2064</c:v>
                </c:pt>
                <c:pt idx="50">
                  <c:v>2065</c:v>
                </c:pt>
                <c:pt idx="51">
                  <c:v>2066</c:v>
                </c:pt>
                <c:pt idx="52">
                  <c:v>2067</c:v>
                </c:pt>
                <c:pt idx="53">
                  <c:v>2068</c:v>
                </c:pt>
                <c:pt idx="54">
                  <c:v>2069</c:v>
                </c:pt>
                <c:pt idx="55">
                  <c:v>2070</c:v>
                </c:pt>
                <c:pt idx="56">
                  <c:v>2071</c:v>
                </c:pt>
                <c:pt idx="57">
                  <c:v>2072</c:v>
                </c:pt>
                <c:pt idx="58">
                  <c:v>2073</c:v>
                </c:pt>
                <c:pt idx="59">
                  <c:v>2074</c:v>
                </c:pt>
                <c:pt idx="60">
                  <c:v>2075</c:v>
                </c:pt>
                <c:pt idx="61">
                  <c:v>2076</c:v>
                </c:pt>
                <c:pt idx="62">
                  <c:v>2077</c:v>
                </c:pt>
                <c:pt idx="63">
                  <c:v>2078</c:v>
                </c:pt>
                <c:pt idx="64">
                  <c:v>2079</c:v>
                </c:pt>
                <c:pt idx="65">
                  <c:v>2080</c:v>
                </c:pt>
                <c:pt idx="66">
                  <c:v>2081</c:v>
                </c:pt>
                <c:pt idx="67">
                  <c:v>2082</c:v>
                </c:pt>
                <c:pt idx="68">
                  <c:v>2083</c:v>
                </c:pt>
                <c:pt idx="69">
                  <c:v>2084</c:v>
                </c:pt>
                <c:pt idx="70">
                  <c:v>2085</c:v>
                </c:pt>
                <c:pt idx="71">
                  <c:v>2086</c:v>
                </c:pt>
                <c:pt idx="72">
                  <c:v>2087</c:v>
                </c:pt>
                <c:pt idx="73">
                  <c:v>2088</c:v>
                </c:pt>
                <c:pt idx="74">
                  <c:v>2089</c:v>
                </c:pt>
                <c:pt idx="75">
                  <c:v>2090</c:v>
                </c:pt>
                <c:pt idx="76">
                  <c:v>2091</c:v>
                </c:pt>
                <c:pt idx="77">
                  <c:v>2092</c:v>
                </c:pt>
                <c:pt idx="78">
                  <c:v>2093</c:v>
                </c:pt>
                <c:pt idx="79">
                  <c:v>2094</c:v>
                </c:pt>
                <c:pt idx="80">
                  <c:v>2095</c:v>
                </c:pt>
                <c:pt idx="81">
                  <c:v>2096</c:v>
                </c:pt>
                <c:pt idx="82">
                  <c:v>2097</c:v>
                </c:pt>
                <c:pt idx="83">
                  <c:v>2098</c:v>
                </c:pt>
                <c:pt idx="84">
                  <c:v>2099</c:v>
                </c:pt>
                <c:pt idx="85">
                  <c:v>2100</c:v>
                </c:pt>
                <c:pt idx="86">
                  <c:v>2101</c:v>
                </c:pt>
                <c:pt idx="87">
                  <c:v>2102</c:v>
                </c:pt>
                <c:pt idx="88">
                  <c:v>2103</c:v>
                </c:pt>
                <c:pt idx="89">
                  <c:v>2104</c:v>
                </c:pt>
                <c:pt idx="90">
                  <c:v>2105</c:v>
                </c:pt>
                <c:pt idx="91">
                  <c:v>2106</c:v>
                </c:pt>
                <c:pt idx="92">
                  <c:v>2107</c:v>
                </c:pt>
                <c:pt idx="93">
                  <c:v>2108</c:v>
                </c:pt>
                <c:pt idx="94">
                  <c:v>2109</c:v>
                </c:pt>
                <c:pt idx="95">
                  <c:v>2110</c:v>
                </c:pt>
                <c:pt idx="96">
                  <c:v>2111</c:v>
                </c:pt>
                <c:pt idx="97">
                  <c:v>2112</c:v>
                </c:pt>
                <c:pt idx="98">
                  <c:v>2113</c:v>
                </c:pt>
                <c:pt idx="99">
                  <c:v>2114</c:v>
                </c:pt>
                <c:pt idx="100">
                  <c:v>2115</c:v>
                </c:pt>
                <c:pt idx="101">
                  <c:v>2116</c:v>
                </c:pt>
                <c:pt idx="102">
                  <c:v>2117</c:v>
                </c:pt>
                <c:pt idx="103">
                  <c:v>2118</c:v>
                </c:pt>
                <c:pt idx="104">
                  <c:v>2119</c:v>
                </c:pt>
                <c:pt idx="105">
                  <c:v>2120</c:v>
                </c:pt>
                <c:pt idx="106">
                  <c:v>2121</c:v>
                </c:pt>
                <c:pt idx="107">
                  <c:v>2122</c:v>
                </c:pt>
                <c:pt idx="108">
                  <c:v>2123</c:v>
                </c:pt>
                <c:pt idx="109">
                  <c:v>2124</c:v>
                </c:pt>
                <c:pt idx="110">
                  <c:v>2125</c:v>
                </c:pt>
                <c:pt idx="111">
                  <c:v>2126</c:v>
                </c:pt>
                <c:pt idx="112">
                  <c:v>2127</c:v>
                </c:pt>
                <c:pt idx="113">
                  <c:v>2128</c:v>
                </c:pt>
                <c:pt idx="114">
                  <c:v>2129</c:v>
                </c:pt>
                <c:pt idx="115">
                  <c:v>2130</c:v>
                </c:pt>
                <c:pt idx="116">
                  <c:v>2131</c:v>
                </c:pt>
                <c:pt idx="117">
                  <c:v>2132</c:v>
                </c:pt>
                <c:pt idx="118">
                  <c:v>2133</c:v>
                </c:pt>
                <c:pt idx="119">
                  <c:v>2134</c:v>
                </c:pt>
                <c:pt idx="120">
                  <c:v>2135</c:v>
                </c:pt>
                <c:pt idx="121">
                  <c:v>2136</c:v>
                </c:pt>
                <c:pt idx="122">
                  <c:v>2137</c:v>
                </c:pt>
                <c:pt idx="123">
                  <c:v>2138</c:v>
                </c:pt>
                <c:pt idx="124">
                  <c:v>2139</c:v>
                </c:pt>
                <c:pt idx="125">
                  <c:v>2140</c:v>
                </c:pt>
                <c:pt idx="126">
                  <c:v>2141</c:v>
                </c:pt>
                <c:pt idx="127">
                  <c:v>2142</c:v>
                </c:pt>
                <c:pt idx="128">
                  <c:v>2143</c:v>
                </c:pt>
                <c:pt idx="129">
                  <c:v>2144</c:v>
                </c:pt>
                <c:pt idx="130">
                  <c:v>2145</c:v>
                </c:pt>
                <c:pt idx="131">
                  <c:v>2146</c:v>
                </c:pt>
                <c:pt idx="132">
                  <c:v>2147</c:v>
                </c:pt>
                <c:pt idx="133">
                  <c:v>2148</c:v>
                </c:pt>
                <c:pt idx="134">
                  <c:v>2149</c:v>
                </c:pt>
                <c:pt idx="135">
                  <c:v>2150</c:v>
                </c:pt>
                <c:pt idx="136">
                  <c:v>2151</c:v>
                </c:pt>
                <c:pt idx="137">
                  <c:v>2152</c:v>
                </c:pt>
                <c:pt idx="138">
                  <c:v>2153</c:v>
                </c:pt>
                <c:pt idx="139">
                  <c:v>2154</c:v>
                </c:pt>
                <c:pt idx="140">
                  <c:v>2155</c:v>
                </c:pt>
                <c:pt idx="141">
                  <c:v>2156</c:v>
                </c:pt>
                <c:pt idx="142">
                  <c:v>2157</c:v>
                </c:pt>
                <c:pt idx="143">
                  <c:v>2158</c:v>
                </c:pt>
                <c:pt idx="144">
                  <c:v>2159</c:v>
                </c:pt>
                <c:pt idx="145">
                  <c:v>2160</c:v>
                </c:pt>
                <c:pt idx="146">
                  <c:v>2161</c:v>
                </c:pt>
                <c:pt idx="147">
                  <c:v>2162</c:v>
                </c:pt>
                <c:pt idx="148">
                  <c:v>2163</c:v>
                </c:pt>
                <c:pt idx="149">
                  <c:v>2164</c:v>
                </c:pt>
                <c:pt idx="150">
                  <c:v>2165</c:v>
                </c:pt>
                <c:pt idx="151">
                  <c:v>2166</c:v>
                </c:pt>
                <c:pt idx="152">
                  <c:v>2167</c:v>
                </c:pt>
                <c:pt idx="153">
                  <c:v>2168</c:v>
                </c:pt>
                <c:pt idx="154">
                  <c:v>2169</c:v>
                </c:pt>
                <c:pt idx="155">
                  <c:v>2170</c:v>
                </c:pt>
                <c:pt idx="156">
                  <c:v>2171</c:v>
                </c:pt>
                <c:pt idx="157">
                  <c:v>2172</c:v>
                </c:pt>
                <c:pt idx="158">
                  <c:v>2173</c:v>
                </c:pt>
                <c:pt idx="159">
                  <c:v>2174</c:v>
                </c:pt>
                <c:pt idx="160">
                  <c:v>2175</c:v>
                </c:pt>
                <c:pt idx="161">
                  <c:v>2176</c:v>
                </c:pt>
                <c:pt idx="162">
                  <c:v>2177</c:v>
                </c:pt>
                <c:pt idx="163">
                  <c:v>2178</c:v>
                </c:pt>
                <c:pt idx="164">
                  <c:v>2179</c:v>
                </c:pt>
                <c:pt idx="165">
                  <c:v>2180</c:v>
                </c:pt>
                <c:pt idx="166">
                  <c:v>2181</c:v>
                </c:pt>
                <c:pt idx="167">
                  <c:v>2182</c:v>
                </c:pt>
                <c:pt idx="168">
                  <c:v>2183</c:v>
                </c:pt>
                <c:pt idx="169">
                  <c:v>2184</c:v>
                </c:pt>
                <c:pt idx="170">
                  <c:v>2185</c:v>
                </c:pt>
                <c:pt idx="171">
                  <c:v>2186</c:v>
                </c:pt>
                <c:pt idx="172">
                  <c:v>2187</c:v>
                </c:pt>
                <c:pt idx="173">
                  <c:v>2188</c:v>
                </c:pt>
                <c:pt idx="174">
                  <c:v>2189</c:v>
                </c:pt>
                <c:pt idx="175">
                  <c:v>2190</c:v>
                </c:pt>
                <c:pt idx="176">
                  <c:v>2191</c:v>
                </c:pt>
                <c:pt idx="177">
                  <c:v>2192</c:v>
                </c:pt>
                <c:pt idx="178">
                  <c:v>2193</c:v>
                </c:pt>
                <c:pt idx="179">
                  <c:v>2194</c:v>
                </c:pt>
                <c:pt idx="180">
                  <c:v>2195</c:v>
                </c:pt>
                <c:pt idx="181">
                  <c:v>2196</c:v>
                </c:pt>
                <c:pt idx="182">
                  <c:v>2197</c:v>
                </c:pt>
                <c:pt idx="183">
                  <c:v>2198</c:v>
                </c:pt>
                <c:pt idx="184">
                  <c:v>2199</c:v>
                </c:pt>
                <c:pt idx="185">
                  <c:v>2200</c:v>
                </c:pt>
                <c:pt idx="186">
                  <c:v>2201</c:v>
                </c:pt>
                <c:pt idx="187">
                  <c:v>2202</c:v>
                </c:pt>
                <c:pt idx="188">
                  <c:v>2203</c:v>
                </c:pt>
                <c:pt idx="189">
                  <c:v>2204</c:v>
                </c:pt>
                <c:pt idx="190">
                  <c:v>2205</c:v>
                </c:pt>
                <c:pt idx="191">
                  <c:v>2206</c:v>
                </c:pt>
                <c:pt idx="192">
                  <c:v>2207</c:v>
                </c:pt>
                <c:pt idx="193">
                  <c:v>2208</c:v>
                </c:pt>
                <c:pt idx="194">
                  <c:v>2209</c:v>
                </c:pt>
                <c:pt idx="195">
                  <c:v>2210</c:v>
                </c:pt>
                <c:pt idx="196">
                  <c:v>2211</c:v>
                </c:pt>
                <c:pt idx="197">
                  <c:v>2212</c:v>
                </c:pt>
                <c:pt idx="198">
                  <c:v>2213</c:v>
                </c:pt>
                <c:pt idx="199">
                  <c:v>2214</c:v>
                </c:pt>
                <c:pt idx="200">
                  <c:v>2215</c:v>
                </c:pt>
                <c:pt idx="201">
                  <c:v>2216</c:v>
                </c:pt>
                <c:pt idx="202">
                  <c:v>2217</c:v>
                </c:pt>
                <c:pt idx="203">
                  <c:v>2218</c:v>
                </c:pt>
                <c:pt idx="204">
                  <c:v>2219</c:v>
                </c:pt>
                <c:pt idx="205">
                  <c:v>2220</c:v>
                </c:pt>
                <c:pt idx="206">
                  <c:v>2221</c:v>
                </c:pt>
                <c:pt idx="207">
                  <c:v>2222</c:v>
                </c:pt>
                <c:pt idx="208">
                  <c:v>2223</c:v>
                </c:pt>
                <c:pt idx="209">
                  <c:v>2224</c:v>
                </c:pt>
                <c:pt idx="210">
                  <c:v>2225</c:v>
                </c:pt>
                <c:pt idx="211">
                  <c:v>2226</c:v>
                </c:pt>
                <c:pt idx="212">
                  <c:v>2227</c:v>
                </c:pt>
                <c:pt idx="213">
                  <c:v>2228</c:v>
                </c:pt>
                <c:pt idx="214">
                  <c:v>2229</c:v>
                </c:pt>
                <c:pt idx="215">
                  <c:v>2230</c:v>
                </c:pt>
                <c:pt idx="216">
                  <c:v>2231</c:v>
                </c:pt>
                <c:pt idx="217">
                  <c:v>2232</c:v>
                </c:pt>
                <c:pt idx="218">
                  <c:v>2233</c:v>
                </c:pt>
                <c:pt idx="219">
                  <c:v>2234</c:v>
                </c:pt>
                <c:pt idx="220">
                  <c:v>2235</c:v>
                </c:pt>
                <c:pt idx="221">
                  <c:v>2236</c:v>
                </c:pt>
                <c:pt idx="222">
                  <c:v>2237</c:v>
                </c:pt>
                <c:pt idx="223">
                  <c:v>2238</c:v>
                </c:pt>
                <c:pt idx="224">
                  <c:v>2239</c:v>
                </c:pt>
                <c:pt idx="225">
                  <c:v>2240</c:v>
                </c:pt>
                <c:pt idx="226">
                  <c:v>2241</c:v>
                </c:pt>
                <c:pt idx="227">
                  <c:v>2242</c:v>
                </c:pt>
                <c:pt idx="228">
                  <c:v>2243</c:v>
                </c:pt>
                <c:pt idx="229">
                  <c:v>2244</c:v>
                </c:pt>
                <c:pt idx="230">
                  <c:v>2245</c:v>
                </c:pt>
                <c:pt idx="231">
                  <c:v>2246</c:v>
                </c:pt>
                <c:pt idx="232">
                  <c:v>2247</c:v>
                </c:pt>
                <c:pt idx="233">
                  <c:v>2248</c:v>
                </c:pt>
                <c:pt idx="234">
                  <c:v>2249</c:v>
                </c:pt>
                <c:pt idx="235">
                  <c:v>2250</c:v>
                </c:pt>
                <c:pt idx="236">
                  <c:v>2251</c:v>
                </c:pt>
                <c:pt idx="237">
                  <c:v>2252</c:v>
                </c:pt>
                <c:pt idx="238">
                  <c:v>2253</c:v>
                </c:pt>
                <c:pt idx="239">
                  <c:v>2254</c:v>
                </c:pt>
                <c:pt idx="240">
                  <c:v>2255</c:v>
                </c:pt>
                <c:pt idx="241">
                  <c:v>2256</c:v>
                </c:pt>
                <c:pt idx="242">
                  <c:v>2257</c:v>
                </c:pt>
                <c:pt idx="243">
                  <c:v>2258</c:v>
                </c:pt>
                <c:pt idx="244">
                  <c:v>2259</c:v>
                </c:pt>
                <c:pt idx="245">
                  <c:v>2260</c:v>
                </c:pt>
                <c:pt idx="246">
                  <c:v>2261</c:v>
                </c:pt>
                <c:pt idx="247">
                  <c:v>2262</c:v>
                </c:pt>
                <c:pt idx="248">
                  <c:v>2263</c:v>
                </c:pt>
                <c:pt idx="249">
                  <c:v>2264</c:v>
                </c:pt>
                <c:pt idx="250">
                  <c:v>2265</c:v>
                </c:pt>
                <c:pt idx="251">
                  <c:v>2266</c:v>
                </c:pt>
                <c:pt idx="252">
                  <c:v>2267</c:v>
                </c:pt>
                <c:pt idx="253">
                  <c:v>2268</c:v>
                </c:pt>
                <c:pt idx="254">
                  <c:v>2269</c:v>
                </c:pt>
                <c:pt idx="255">
                  <c:v>2270</c:v>
                </c:pt>
                <c:pt idx="256">
                  <c:v>2271</c:v>
                </c:pt>
                <c:pt idx="257">
                  <c:v>2272</c:v>
                </c:pt>
                <c:pt idx="258">
                  <c:v>2273</c:v>
                </c:pt>
                <c:pt idx="259">
                  <c:v>2274</c:v>
                </c:pt>
                <c:pt idx="260">
                  <c:v>2275</c:v>
                </c:pt>
                <c:pt idx="261">
                  <c:v>2276</c:v>
                </c:pt>
                <c:pt idx="262">
                  <c:v>2277</c:v>
                </c:pt>
                <c:pt idx="263">
                  <c:v>2278</c:v>
                </c:pt>
                <c:pt idx="264">
                  <c:v>2279</c:v>
                </c:pt>
                <c:pt idx="265">
                  <c:v>2280</c:v>
                </c:pt>
                <c:pt idx="266">
                  <c:v>2281</c:v>
                </c:pt>
                <c:pt idx="267">
                  <c:v>2282</c:v>
                </c:pt>
                <c:pt idx="268">
                  <c:v>2283</c:v>
                </c:pt>
                <c:pt idx="269">
                  <c:v>2284</c:v>
                </c:pt>
                <c:pt idx="270">
                  <c:v>2285</c:v>
                </c:pt>
                <c:pt idx="271">
                  <c:v>2286</c:v>
                </c:pt>
                <c:pt idx="272">
                  <c:v>2287</c:v>
                </c:pt>
                <c:pt idx="273">
                  <c:v>2288</c:v>
                </c:pt>
                <c:pt idx="274">
                  <c:v>2289</c:v>
                </c:pt>
                <c:pt idx="275">
                  <c:v>2290</c:v>
                </c:pt>
                <c:pt idx="276">
                  <c:v>2291</c:v>
                </c:pt>
                <c:pt idx="277">
                  <c:v>2292</c:v>
                </c:pt>
                <c:pt idx="278">
                  <c:v>2293</c:v>
                </c:pt>
                <c:pt idx="279">
                  <c:v>2294</c:v>
                </c:pt>
                <c:pt idx="280">
                  <c:v>2295</c:v>
                </c:pt>
                <c:pt idx="281">
                  <c:v>2296</c:v>
                </c:pt>
                <c:pt idx="282">
                  <c:v>2297</c:v>
                </c:pt>
                <c:pt idx="283">
                  <c:v>2298</c:v>
                </c:pt>
                <c:pt idx="284">
                  <c:v>2299</c:v>
                </c:pt>
                <c:pt idx="285">
                  <c:v>2300</c:v>
                </c:pt>
              </c:numCache>
            </c:numRef>
          </c:xVal>
          <c:yVal>
            <c:numRef>
              <c:f>'fig2'!$AI$6:$AI$291</c:f>
              <c:numCache>
                <c:formatCode>General</c:formatCode>
                <c:ptCount val="286"/>
                <c:pt idx="0">
                  <c:v>6.1600000000000002E-2</c:v>
                </c:pt>
                <c:pt idx="1">
                  <c:v>6.2698329150424503E-2</c:v>
                </c:pt>
                <c:pt idx="2">
                  <c:v>6.1785980191639098E-2</c:v>
                </c:pt>
                <c:pt idx="3">
                  <c:v>6.18685196911909E-2</c:v>
                </c:pt>
                <c:pt idx="4">
                  <c:v>6.19464132442656E-2</c:v>
                </c:pt>
                <c:pt idx="5">
                  <c:v>6.2020060481942002E-2</c:v>
                </c:pt>
                <c:pt idx="6">
                  <c:v>6.2089815288471198E-2</c:v>
                </c:pt>
                <c:pt idx="7">
                  <c:v>6.2156022059140101E-2</c:v>
                </c:pt>
                <c:pt idx="8">
                  <c:v>6.2218958723615998E-2</c:v>
                </c:pt>
                <c:pt idx="9">
                  <c:v>6.2278873009631398E-2</c:v>
                </c:pt>
                <c:pt idx="10">
                  <c:v>6.2335986087385602E-2</c:v>
                </c:pt>
                <c:pt idx="11">
                  <c:v>6.2390495719339203E-2</c:v>
                </c:pt>
                <c:pt idx="12">
                  <c:v>5.44425789903673E-2</c:v>
                </c:pt>
                <c:pt idx="13">
                  <c:v>5.4423326121008003E-2</c:v>
                </c:pt>
                <c:pt idx="14">
                  <c:v>5.9381648050246899E-2</c:v>
                </c:pt>
                <c:pt idx="15">
                  <c:v>5.32849689924886E-2</c:v>
                </c:pt>
                <c:pt idx="16">
                  <c:v>5.3165542248206597E-2</c:v>
                </c:pt>
                <c:pt idx="17">
                  <c:v>6.0025725283586802E-2</c:v>
                </c:pt>
                <c:pt idx="18">
                  <c:v>5.2838519042315998E-2</c:v>
                </c:pt>
                <c:pt idx="19">
                  <c:v>5.3633670865871501E-2</c:v>
                </c:pt>
                <c:pt idx="20">
                  <c:v>5.3416259428053399E-2</c:v>
                </c:pt>
                <c:pt idx="21">
                  <c:v>5.31872481054542E-2</c:v>
                </c:pt>
                <c:pt idx="22">
                  <c:v>5.2948076176066797E-2</c:v>
                </c:pt>
                <c:pt idx="23">
                  <c:v>5.3700193387392903E-2</c:v>
                </c:pt>
                <c:pt idx="24">
                  <c:v>5.2447277140868401E-2</c:v>
                </c:pt>
                <c:pt idx="25">
                  <c:v>5.31876106131626E-2</c:v>
                </c:pt>
                <c:pt idx="26">
                  <c:v>5.29253566154353E-2</c:v>
                </c:pt>
                <c:pt idx="27">
                  <c:v>5.2660939356951902E-2</c:v>
                </c:pt>
                <c:pt idx="28">
                  <c:v>5.2395306165056797E-2</c:v>
                </c:pt>
                <c:pt idx="29">
                  <c:v>5.2129359971568902E-2</c:v>
                </c:pt>
                <c:pt idx="30">
                  <c:v>5.1863945807633101E-2</c:v>
                </c:pt>
                <c:pt idx="31">
                  <c:v>5.1599843482495397E-2</c:v>
                </c:pt>
                <c:pt idx="32">
                  <c:v>5.2337763368070098E-2</c:v>
                </c:pt>
                <c:pt idx="33">
                  <c:v>5.20804721520505E-2</c:v>
                </c:pt>
                <c:pt idx="34">
                  <c:v>5.08276604846871E-2</c:v>
                </c:pt>
                <c:pt idx="35">
                  <c:v>5.1577475469646597E-2</c:v>
                </c:pt>
                <c:pt idx="36">
                  <c:v>5.1333090795668702E-2</c:v>
                </c:pt>
                <c:pt idx="37">
                  <c:v>5.1094091745111897E-2</c:v>
                </c:pt>
                <c:pt idx="38">
                  <c:v>5.0860602875588003E-2</c:v>
                </c:pt>
                <c:pt idx="39">
                  <c:v>5.1632728087374499E-2</c:v>
                </c:pt>
                <c:pt idx="40">
                  <c:v>5.0412586661740699E-2</c:v>
                </c:pt>
                <c:pt idx="41">
                  <c:v>5.1197370843203499E-2</c:v>
                </c:pt>
                <c:pt idx="42">
                  <c:v>4.9989722197822502E-2</c:v>
                </c:pt>
                <c:pt idx="43">
                  <c:v>5.0786857316188899E-2</c:v>
                </c:pt>
                <c:pt idx="44">
                  <c:v>5.05913820382154E-2</c:v>
                </c:pt>
                <c:pt idx="45">
                  <c:v>5.0402520517358801E-2</c:v>
                </c:pt>
                <c:pt idx="46">
                  <c:v>5.02200479753264E-2</c:v>
                </c:pt>
                <c:pt idx="47">
                  <c:v>5.0043756576054803E-2</c:v>
                </c:pt>
                <c:pt idx="48">
                  <c:v>4.9873449002154499E-2</c:v>
                </c:pt>
                <c:pt idx="49">
                  <c:v>4.9708936527335802E-2</c:v>
                </c:pt>
                <c:pt idx="50">
                  <c:v>4.9550037595095603E-2</c:v>
                </c:pt>
                <c:pt idx="51">
                  <c:v>5.0396576766894102E-2</c:v>
                </c:pt>
                <c:pt idx="52">
                  <c:v>4.9250342648803E-2</c:v>
                </c:pt>
                <c:pt idx="53">
                  <c:v>5.0108436454809099E-2</c:v>
                </c:pt>
                <c:pt idx="54">
                  <c:v>4.8973200772442403E-2</c:v>
                </c:pt>
                <c:pt idx="55">
                  <c:v>4.9841794317929497E-2</c:v>
                </c:pt>
                <c:pt idx="56">
                  <c:v>4.1716585746173103E-2</c:v>
                </c:pt>
                <c:pt idx="57">
                  <c:v>5.5621280065207099E-2</c:v>
                </c:pt>
                <c:pt idx="58">
                  <c:v>4.2497810149726201E-2</c:v>
                </c:pt>
                <c:pt idx="59">
                  <c:v>5.5411940839402103E-2</c:v>
                </c:pt>
                <c:pt idx="60">
                  <c:v>5.0296867940587103E-2</c:v>
                </c:pt>
                <c:pt idx="61">
                  <c:v>4.1194405443677203E-2</c:v>
                </c:pt>
                <c:pt idx="62">
                  <c:v>5.6120159449643603E-2</c:v>
                </c:pt>
                <c:pt idx="63">
                  <c:v>4.2018400553466902E-2</c:v>
                </c:pt>
                <c:pt idx="64">
                  <c:v>5.4952556121007197E-2</c:v>
                </c:pt>
                <c:pt idx="65">
                  <c:v>4.9856208301555599E-2</c:v>
                </c:pt>
                <c:pt idx="66">
                  <c:v>4.1771530349383697E-2</c:v>
                </c:pt>
                <c:pt idx="67">
                  <c:v>4.7716047452455397E-2</c:v>
                </c:pt>
                <c:pt idx="68">
                  <c:v>4.8655849212454999E-2</c:v>
                </c:pt>
                <c:pt idx="69">
                  <c:v>4.8598875270988197E-2</c:v>
                </c:pt>
                <c:pt idx="70">
                  <c:v>4.7544441690229998E-2</c:v>
                </c:pt>
                <c:pt idx="71">
                  <c:v>4.8490430019945699E-2</c:v>
                </c:pt>
                <c:pt idx="72">
                  <c:v>4.8439393316367499E-2</c:v>
                </c:pt>
                <c:pt idx="73">
                  <c:v>4.8390628202835302E-2</c:v>
                </c:pt>
                <c:pt idx="74">
                  <c:v>4.8343946502747398E-2</c:v>
                </c:pt>
                <c:pt idx="75">
                  <c:v>4.8298218917805801E-2</c:v>
                </c:pt>
                <c:pt idx="76">
                  <c:v>4.8252512850887302E-2</c:v>
                </c:pt>
                <c:pt idx="77">
                  <c:v>4.82060706993322E-2</c:v>
                </c:pt>
                <c:pt idx="78">
                  <c:v>4.9158283782027502E-2</c:v>
                </c:pt>
                <c:pt idx="79">
                  <c:v>4.8110579498118998E-2</c:v>
                </c:pt>
                <c:pt idx="80">
                  <c:v>4.9059801353805797E-2</c:v>
                </c:pt>
                <c:pt idx="81">
                  <c:v>4.9008254315467403E-2</c:v>
                </c:pt>
                <c:pt idx="82">
                  <c:v>4.7954862747366003E-2</c:v>
                </c:pt>
                <c:pt idx="83">
                  <c:v>4.8897442393754799E-2</c:v>
                </c:pt>
                <c:pt idx="84">
                  <c:v>4.8838577621189899E-2</c:v>
                </c:pt>
                <c:pt idx="85">
                  <c:v>4.8777379230882698E-2</c:v>
                </c:pt>
                <c:pt idx="86">
                  <c:v>4.9713736698570099E-2</c:v>
                </c:pt>
                <c:pt idx="87">
                  <c:v>4.8649446600085799E-2</c:v>
                </c:pt>
                <c:pt idx="88">
                  <c:v>4.9581713195619E-2</c:v>
                </c:pt>
                <c:pt idx="89">
                  <c:v>4.8513192831634397E-2</c:v>
                </c:pt>
                <c:pt idx="90">
                  <c:v>4.94412035000334E-2</c:v>
                </c:pt>
                <c:pt idx="91">
                  <c:v>4.93684824790393E-2</c:v>
                </c:pt>
                <c:pt idx="92">
                  <c:v>4.9294219919772501E-2</c:v>
                </c:pt>
                <c:pt idx="93">
                  <c:v>4.9218430154221199E-2</c:v>
                </c:pt>
                <c:pt idx="94">
                  <c:v>4.9141170404281599E-2</c:v>
                </c:pt>
                <c:pt idx="95">
                  <c:v>4.90625261709699E-2</c:v>
                </c:pt>
                <c:pt idx="96">
                  <c:v>4.29826056698243E-2</c:v>
                </c:pt>
                <c:pt idx="97">
                  <c:v>5.4928050563900897E-2</c:v>
                </c:pt>
                <c:pt idx="98">
                  <c:v>4.9837427833923101E-2</c:v>
                </c:pt>
                <c:pt idx="99">
                  <c:v>4.2755573947651497E-2</c:v>
                </c:pt>
                <c:pt idx="100">
                  <c:v>4.8698509799996903E-2</c:v>
                </c:pt>
                <c:pt idx="101">
                  <c:v>4.8631692543922203E-2</c:v>
                </c:pt>
                <c:pt idx="102">
                  <c:v>4.8563591514180202E-2</c:v>
                </c:pt>
                <c:pt idx="103">
                  <c:v>4.9494499157150602E-2</c:v>
                </c:pt>
                <c:pt idx="104">
                  <c:v>4.8426304004276E-2</c:v>
                </c:pt>
                <c:pt idx="105">
                  <c:v>4.9356466363938797E-2</c:v>
                </c:pt>
                <c:pt idx="106">
                  <c:v>4.9287750091172998E-2</c:v>
                </c:pt>
                <c:pt idx="107">
                  <c:v>4.92193243751987E-2</c:v>
                </c:pt>
                <c:pt idx="108">
                  <c:v>4.81512419255972E-2</c:v>
                </c:pt>
                <c:pt idx="109">
                  <c:v>4.9081917906612697E-2</c:v>
                </c:pt>
                <c:pt idx="110">
                  <c:v>4.9014111950366902E-2</c:v>
                </c:pt>
                <c:pt idx="111">
                  <c:v>4.8947007421422301E-2</c:v>
                </c:pt>
                <c:pt idx="112">
                  <c:v>4.98806619165892E-2</c:v>
                </c:pt>
                <c:pt idx="113">
                  <c:v>4.88167792623867E-2</c:v>
                </c:pt>
                <c:pt idx="114">
                  <c:v>4.8752783832679898E-2</c:v>
                </c:pt>
                <c:pt idx="115">
                  <c:v>4.9689641805477497E-2</c:v>
                </c:pt>
                <c:pt idx="116">
                  <c:v>4.8629064870601299E-2</c:v>
                </c:pt>
                <c:pt idx="117">
                  <c:v>4.9568509073933398E-2</c:v>
                </c:pt>
                <c:pt idx="118">
                  <c:v>4.8510544943315498E-2</c:v>
                </c:pt>
                <c:pt idx="119">
                  <c:v>4.2452659327953703E-2</c:v>
                </c:pt>
                <c:pt idx="120">
                  <c:v>5.5420731160237199E-2</c:v>
                </c:pt>
                <c:pt idx="121">
                  <c:v>4.23558432472309E-2</c:v>
                </c:pt>
                <c:pt idx="122">
                  <c:v>5.5326942088724601E-2</c:v>
                </c:pt>
                <c:pt idx="123">
                  <c:v>4.2265107392503901E-2</c:v>
                </c:pt>
                <c:pt idx="124">
                  <c:v>4.8239435727355597E-2</c:v>
                </c:pt>
                <c:pt idx="125">
                  <c:v>4.8203954599617599E-2</c:v>
                </c:pt>
                <c:pt idx="126">
                  <c:v>4.9169111882880701E-2</c:v>
                </c:pt>
                <c:pt idx="127">
                  <c:v>4.81367026571074E-2</c:v>
                </c:pt>
                <c:pt idx="128">
                  <c:v>4.8104188314009103E-2</c:v>
                </c:pt>
                <c:pt idx="129">
                  <c:v>4.9072520975362403E-2</c:v>
                </c:pt>
                <c:pt idx="130">
                  <c:v>4.8043346449206201E-2</c:v>
                </c:pt>
                <c:pt idx="131">
                  <c:v>4.9014129465572702E-2</c:v>
                </c:pt>
                <c:pt idx="132">
                  <c:v>4.7987379958868398E-2</c:v>
                </c:pt>
                <c:pt idx="133">
                  <c:v>4.8960583417423001E-2</c:v>
                </c:pt>
                <c:pt idx="134">
                  <c:v>4.7936241317177899E-2</c:v>
                </c:pt>
                <c:pt idx="135">
                  <c:v>4.8911845130574699E-2</c:v>
                </c:pt>
                <c:pt idx="136">
                  <c:v>4.8889888137815203E-2</c:v>
                </c:pt>
                <c:pt idx="137">
                  <c:v>4.7869431082956798E-2</c:v>
                </c:pt>
                <c:pt idx="138">
                  <c:v>4.8848837686327501E-2</c:v>
                </c:pt>
                <c:pt idx="139">
                  <c:v>4.8830607110974103E-2</c:v>
                </c:pt>
                <c:pt idx="140">
                  <c:v>4.7813809997366098E-2</c:v>
                </c:pt>
                <c:pt idx="141">
                  <c:v>4.8796814731199199E-2</c:v>
                </c:pt>
                <c:pt idx="142">
                  <c:v>4.87821155837114E-2</c:v>
                </c:pt>
                <c:pt idx="143">
                  <c:v>4.87687856640849E-2</c:v>
                </c:pt>
                <c:pt idx="144">
                  <c:v>4.8757019343793E-2</c:v>
                </c:pt>
                <c:pt idx="145">
                  <c:v>4.7746981633862699E-2</c:v>
                </c:pt>
                <c:pt idx="146">
                  <c:v>4.8737282112543003E-2</c:v>
                </c:pt>
                <c:pt idx="147">
                  <c:v>4.8730459913889003E-2</c:v>
                </c:pt>
                <c:pt idx="148">
                  <c:v>4.8725733388863997E-2</c:v>
                </c:pt>
                <c:pt idx="149">
                  <c:v>4.8723100332273797E-2</c:v>
                </c:pt>
                <c:pt idx="150">
                  <c:v>4.8722546389275097E-2</c:v>
                </c:pt>
                <c:pt idx="151">
                  <c:v>4.87240374412167E-2</c:v>
                </c:pt>
                <c:pt idx="152">
                  <c:v>4.4727522961008299E-2</c:v>
                </c:pt>
                <c:pt idx="153">
                  <c:v>4.5746044899952397E-2</c:v>
                </c:pt>
                <c:pt idx="154">
                  <c:v>5.3780064282174099E-2</c:v>
                </c:pt>
                <c:pt idx="155">
                  <c:v>4.6803613835199098E-2</c:v>
                </c:pt>
                <c:pt idx="156">
                  <c:v>4.6849029517093299E-2</c:v>
                </c:pt>
                <c:pt idx="157">
                  <c:v>4.7900926306423001E-2</c:v>
                </c:pt>
                <c:pt idx="158">
                  <c:v>4.6959218602934401E-2</c:v>
                </c:pt>
                <c:pt idx="159">
                  <c:v>4.8020160361941802E-2</c:v>
                </c:pt>
                <c:pt idx="160">
                  <c:v>4.80851141918162E-2</c:v>
                </c:pt>
                <c:pt idx="161">
                  <c:v>4.8152457018561398E-2</c:v>
                </c:pt>
                <c:pt idx="162">
                  <c:v>4.7221416185828098E-2</c:v>
                </c:pt>
                <c:pt idx="163">
                  <c:v>4.82896163255188E-2</c:v>
                </c:pt>
                <c:pt idx="164">
                  <c:v>4.8359139249542597E-2</c:v>
                </c:pt>
                <c:pt idx="165">
                  <c:v>4.8428958191063298E-2</c:v>
                </c:pt>
                <c:pt idx="166">
                  <c:v>4.7498761240812398E-2</c:v>
                </c:pt>
                <c:pt idx="167">
                  <c:v>4.8566522339856102E-2</c:v>
                </c:pt>
                <c:pt idx="168">
                  <c:v>4.8634590893384601E-2</c:v>
                </c:pt>
                <c:pt idx="169">
                  <c:v>4.7702152806374999E-2</c:v>
                </c:pt>
                <c:pt idx="170">
                  <c:v>4.8767272546322099E-2</c:v>
                </c:pt>
                <c:pt idx="171">
                  <c:v>4.8832398919024501E-2</c:v>
                </c:pt>
                <c:pt idx="172">
                  <c:v>4.7896786057877602E-2</c:v>
                </c:pt>
                <c:pt idx="173">
                  <c:v>4.8958555105866601E-2</c:v>
                </c:pt>
                <c:pt idx="174">
                  <c:v>4.9020206113949603E-2</c:v>
                </c:pt>
                <c:pt idx="175">
                  <c:v>4.8081032092538299E-2</c:v>
                </c:pt>
                <c:pt idx="176">
                  <c:v>4.9139186813517102E-2</c:v>
                </c:pt>
                <c:pt idx="177">
                  <c:v>4.9197193420809998E-2</c:v>
                </c:pt>
                <c:pt idx="178">
                  <c:v>4.8254366432441499E-2</c:v>
                </c:pt>
                <c:pt idx="179">
                  <c:v>4.9308877967936801E-2</c:v>
                </c:pt>
                <c:pt idx="180">
                  <c:v>4.8363258992375299E-2</c:v>
                </c:pt>
                <c:pt idx="181">
                  <c:v>4.9415054063991701E-2</c:v>
                </c:pt>
                <c:pt idx="182">
                  <c:v>4.84667857273723E-2</c:v>
                </c:pt>
                <c:pt idx="183">
                  <c:v>4.9515999560214699E-2</c:v>
                </c:pt>
                <c:pt idx="184">
                  <c:v>4.8565214887293803E-2</c:v>
                </c:pt>
                <c:pt idx="185">
                  <c:v>4.96119777346401E-2</c:v>
                </c:pt>
                <c:pt idx="186">
                  <c:v>4.8658803430310101E-2</c:v>
                </c:pt>
                <c:pt idx="187">
                  <c:v>4.9703238159218198E-2</c:v>
                </c:pt>
                <c:pt idx="188">
                  <c:v>4.8747793076751103E-2</c:v>
                </c:pt>
                <c:pt idx="189">
                  <c:v>4.9790014454871703E-2</c:v>
                </c:pt>
                <c:pt idx="190">
                  <c:v>4.8832409432610101E-2</c:v>
                </c:pt>
                <c:pt idx="191">
                  <c:v>4.9872524422737E-2</c:v>
                </c:pt>
                <c:pt idx="192">
                  <c:v>4.8912862856429602E-2</c:v>
                </c:pt>
                <c:pt idx="193">
                  <c:v>4.9950971407228997E-2</c:v>
                </c:pt>
                <c:pt idx="194">
                  <c:v>4.8989350144580501E-2</c:v>
                </c:pt>
                <c:pt idx="195">
                  <c:v>5.0025546151403498E-2</c:v>
                </c:pt>
                <c:pt idx="196">
                  <c:v>4.9062056451782701E-2</c:v>
                </c:pt>
                <c:pt idx="197">
                  <c:v>5.0096428692289301E-2</c:v>
                </c:pt>
                <c:pt idx="198">
                  <c:v>4.9131157104100202E-2</c:v>
                </c:pt>
                <c:pt idx="199">
                  <c:v>5.0163790044092403E-2</c:v>
                </c:pt>
                <c:pt idx="200">
                  <c:v>4.9196819127381303E-2</c:v>
                </c:pt>
                <c:pt idx="201">
                  <c:v>5.0227793553274697E-2</c:v>
                </c:pt>
                <c:pt idx="202">
                  <c:v>4.9259202424724903E-2</c:v>
                </c:pt>
                <c:pt idx="203">
                  <c:v>5.0288595898258001E-2</c:v>
                </c:pt>
                <c:pt idx="204">
                  <c:v>4.9318460606559103E-2</c:v>
                </c:pt>
                <c:pt idx="205">
                  <c:v>5.0346347760543302E-2</c:v>
                </c:pt>
                <c:pt idx="206">
                  <c:v>4.9374741517357199E-2</c:v>
                </c:pt>
                <c:pt idx="207">
                  <c:v>5.0401194223033401E-2</c:v>
                </c:pt>
                <c:pt idx="208">
                  <c:v>4.9428187522417198E-2</c:v>
                </c:pt>
                <c:pt idx="209">
                  <c:v>5.0453274962843499E-2</c:v>
                </c:pt>
                <c:pt idx="210">
                  <c:v>4.94789356231441E-2</c:v>
                </c:pt>
                <c:pt idx="211">
                  <c:v>5.0502724305740002E-2</c:v>
                </c:pt>
                <c:pt idx="212">
                  <c:v>4.9527117465058397E-2</c:v>
                </c:pt>
                <c:pt idx="213">
                  <c:v>5.0549671202080503E-2</c:v>
                </c:pt>
                <c:pt idx="214">
                  <c:v>4.9572859293237501E-2</c:v>
                </c:pt>
                <c:pt idx="215">
                  <c:v>5.0594239173114501E-2</c:v>
                </c:pt>
                <c:pt idx="216">
                  <c:v>4.9616281897973E-2</c:v>
                </c:pt>
                <c:pt idx="217">
                  <c:v>5.0636546264205801E-2</c:v>
                </c:pt>
                <c:pt idx="218">
                  <c:v>4.96575005811241E-2</c:v>
                </c:pt>
                <c:pt idx="219">
                  <c:v>5.0676705029585101E-2</c:v>
                </c:pt>
                <c:pt idx="220">
                  <c:v>4.9696625162289301E-2</c:v>
                </c:pt>
                <c:pt idx="221">
                  <c:v>5.0714822562681297E-2</c:v>
                </c:pt>
                <c:pt idx="222">
                  <c:v>4.9733760034260603E-2</c:v>
                </c:pt>
                <c:pt idx="223">
                  <c:v>5.0751000577427201E-2</c:v>
                </c:pt>
                <c:pt idx="224">
                  <c:v>4.9769004269613601E-2</c:v>
                </c:pt>
                <c:pt idx="225">
                  <c:v>5.0785335539376503E-2</c:v>
                </c:pt>
                <c:pt idx="226">
                  <c:v>5.0802451774748902E-2</c:v>
                </c:pt>
                <c:pt idx="227">
                  <c:v>4.9819677061157898E-2</c:v>
                </c:pt>
                <c:pt idx="228">
                  <c:v>5.08351931826087E-2</c:v>
                </c:pt>
                <c:pt idx="229">
                  <c:v>4.9851463855091697E-2</c:v>
                </c:pt>
                <c:pt idx="230">
                  <c:v>5.0866065270415498E-2</c:v>
                </c:pt>
                <c:pt idx="231">
                  <c:v>4.9881451756199902E-2</c:v>
                </c:pt>
                <c:pt idx="232">
                  <c:v>5.0895199367816703E-2</c:v>
                </c:pt>
                <c:pt idx="233">
                  <c:v>5.0909759474784301E-2</c:v>
                </c:pt>
                <c:pt idx="234">
                  <c:v>4.9924461591451599E-2</c:v>
                </c:pt>
                <c:pt idx="235">
                  <c:v>5.0937494308697297E-2</c:v>
                </c:pt>
                <c:pt idx="236">
                  <c:v>5.0951315006160097E-2</c:v>
                </c:pt>
                <c:pt idx="237">
                  <c:v>4.9965259233283203E-2</c:v>
                </c:pt>
                <c:pt idx="238">
                  <c:v>5.0977522150260399E-2</c:v>
                </c:pt>
                <c:pt idx="239">
                  <c:v>4.9990560331120801E-2</c:v>
                </c:pt>
                <c:pt idx="240">
                  <c:v>5.1001965843128001E-2</c:v>
                </c:pt>
                <c:pt idx="241">
                  <c:v>5.1014185513438497E-2</c:v>
                </c:pt>
                <c:pt idx="242">
                  <c:v>5.0026557151418398E-2</c:v>
                </c:pt>
                <c:pt idx="243">
                  <c:v>5.1037279176219197E-2</c:v>
                </c:pt>
                <c:pt idx="244">
                  <c:v>5.1048803728032902E-2</c:v>
                </c:pt>
                <c:pt idx="245">
                  <c:v>5.0060472834581503E-2</c:v>
                </c:pt>
                <c:pt idx="246">
                  <c:v>5.1070489658285603E-2</c:v>
                </c:pt>
                <c:pt idx="247">
                  <c:v>5.1081305033157602E-2</c:v>
                </c:pt>
                <c:pt idx="248">
                  <c:v>5.10922641971117E-2</c:v>
                </c:pt>
                <c:pt idx="249">
                  <c:v>5.0103315444684798E-2</c:v>
                </c:pt>
                <c:pt idx="250">
                  <c:v>5.11126786969427E-2</c:v>
                </c:pt>
                <c:pt idx="251">
                  <c:v>5.1122805181358803E-2</c:v>
                </c:pt>
                <c:pt idx="252">
                  <c:v>5.1133047559284397E-2</c:v>
                </c:pt>
                <c:pt idx="253">
                  <c:v>5.0143359175686297E-2</c:v>
                </c:pt>
                <c:pt idx="254">
                  <c:v>5.1151967421276201E-2</c:v>
                </c:pt>
                <c:pt idx="255">
                  <c:v>5.1161322800423903E-2</c:v>
                </c:pt>
                <c:pt idx="256">
                  <c:v>5.1170783141577698E-2</c:v>
                </c:pt>
                <c:pt idx="257">
                  <c:v>5.0180305048749603E-2</c:v>
                </c:pt>
                <c:pt idx="258">
                  <c:v>5.1188121327387197E-2</c:v>
                </c:pt>
                <c:pt idx="259">
                  <c:v>5.1196680967470702E-2</c:v>
                </c:pt>
                <c:pt idx="260">
                  <c:v>5.1205345436996799E-2</c:v>
                </c:pt>
                <c:pt idx="261">
                  <c:v>5.1214073101182297E-2</c:v>
                </c:pt>
                <c:pt idx="262">
                  <c:v>5.1222831202130802E-2</c:v>
                </c:pt>
                <c:pt idx="263">
                  <c:v>5.0231642758227099E-2</c:v>
                </c:pt>
                <c:pt idx="264">
                  <c:v>5.1238803558755298E-2</c:v>
                </c:pt>
                <c:pt idx="265">
                  <c:v>5.12467698875178E-2</c:v>
                </c:pt>
                <c:pt idx="266">
                  <c:v>5.1254933915458503E-2</c:v>
                </c:pt>
                <c:pt idx="267">
                  <c:v>5.1263269023622597E-2</c:v>
                </c:pt>
                <c:pt idx="268">
                  <c:v>5.1271751416069801E-2</c:v>
                </c:pt>
                <c:pt idx="269">
                  <c:v>5.1280355139456502E-2</c:v>
                </c:pt>
                <c:pt idx="270">
                  <c:v>5.1289052902736998E-2</c:v>
                </c:pt>
                <c:pt idx="271">
                  <c:v>5.1297816834631201E-2</c:v>
                </c:pt>
                <c:pt idx="272">
                  <c:v>5.1306619127287102E-2</c:v>
                </c:pt>
                <c:pt idx="273">
                  <c:v>5.1315432574399703E-2</c:v>
                </c:pt>
                <c:pt idx="274">
                  <c:v>5.1324231012433302E-2</c:v>
                </c:pt>
                <c:pt idx="275">
                  <c:v>5.1332989673382602E-2</c:v>
                </c:pt>
                <c:pt idx="276">
                  <c:v>5.1341685457307197E-2</c:v>
                </c:pt>
                <c:pt idx="277">
                  <c:v>5.1350297132677601E-2</c:v>
                </c:pt>
                <c:pt idx="278">
                  <c:v>5.1358805472360797E-2</c:v>
                </c:pt>
                <c:pt idx="279">
                  <c:v>5.1367193332846901E-2</c:v>
                </c:pt>
                <c:pt idx="280">
                  <c:v>5.1375445684050801E-2</c:v>
                </c:pt>
                <c:pt idx="281">
                  <c:v>5.1383549596724497E-2</c:v>
                </c:pt>
                <c:pt idx="282">
                  <c:v>5.1391494194165097E-2</c:v>
                </c:pt>
                <c:pt idx="283">
                  <c:v>5.1399270574519297E-2</c:v>
                </c:pt>
                <c:pt idx="284">
                  <c:v>5.1406871709552597E-2</c:v>
                </c:pt>
                <c:pt idx="285">
                  <c:v>5.24142923252943E-2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FF-492A-8CF4-4B73BAF98AE8}"/>
            </c:ext>
          </c:extLst>
        </c:ser>
        <c:ser>
          <c:idx val="2"/>
          <c:order val="2"/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xVal>
            <c:numRef>
              <c:f>'fig2'!$B$6:$B$291</c:f>
              <c:numCache>
                <c:formatCode>General</c:formatCode>
                <c:ptCount val="28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  <c:pt idx="36">
                  <c:v>2051</c:v>
                </c:pt>
                <c:pt idx="37">
                  <c:v>2052</c:v>
                </c:pt>
                <c:pt idx="38">
                  <c:v>2053</c:v>
                </c:pt>
                <c:pt idx="39">
                  <c:v>2054</c:v>
                </c:pt>
                <c:pt idx="40">
                  <c:v>2055</c:v>
                </c:pt>
                <c:pt idx="41">
                  <c:v>2056</c:v>
                </c:pt>
                <c:pt idx="42">
                  <c:v>2057</c:v>
                </c:pt>
                <c:pt idx="43">
                  <c:v>2058</c:v>
                </c:pt>
                <c:pt idx="44">
                  <c:v>2059</c:v>
                </c:pt>
                <c:pt idx="45">
                  <c:v>2060</c:v>
                </c:pt>
                <c:pt idx="46">
                  <c:v>2061</c:v>
                </c:pt>
                <c:pt idx="47">
                  <c:v>2062</c:v>
                </c:pt>
                <c:pt idx="48">
                  <c:v>2063</c:v>
                </c:pt>
                <c:pt idx="49">
                  <c:v>2064</c:v>
                </c:pt>
                <c:pt idx="50">
                  <c:v>2065</c:v>
                </c:pt>
                <c:pt idx="51">
                  <c:v>2066</c:v>
                </c:pt>
                <c:pt idx="52">
                  <c:v>2067</c:v>
                </c:pt>
                <c:pt idx="53">
                  <c:v>2068</c:v>
                </c:pt>
                <c:pt idx="54">
                  <c:v>2069</c:v>
                </c:pt>
                <c:pt idx="55">
                  <c:v>2070</c:v>
                </c:pt>
                <c:pt idx="56">
                  <c:v>2071</c:v>
                </c:pt>
                <c:pt idx="57">
                  <c:v>2072</c:v>
                </c:pt>
                <c:pt idx="58">
                  <c:v>2073</c:v>
                </c:pt>
                <c:pt idx="59">
                  <c:v>2074</c:v>
                </c:pt>
                <c:pt idx="60">
                  <c:v>2075</c:v>
                </c:pt>
                <c:pt idx="61">
                  <c:v>2076</c:v>
                </c:pt>
                <c:pt idx="62">
                  <c:v>2077</c:v>
                </c:pt>
                <c:pt idx="63">
                  <c:v>2078</c:v>
                </c:pt>
                <c:pt idx="64">
                  <c:v>2079</c:v>
                </c:pt>
                <c:pt idx="65">
                  <c:v>2080</c:v>
                </c:pt>
                <c:pt idx="66">
                  <c:v>2081</c:v>
                </c:pt>
                <c:pt idx="67">
                  <c:v>2082</c:v>
                </c:pt>
                <c:pt idx="68">
                  <c:v>2083</c:v>
                </c:pt>
                <c:pt idx="69">
                  <c:v>2084</c:v>
                </c:pt>
                <c:pt idx="70">
                  <c:v>2085</c:v>
                </c:pt>
                <c:pt idx="71">
                  <c:v>2086</c:v>
                </c:pt>
                <c:pt idx="72">
                  <c:v>2087</c:v>
                </c:pt>
                <c:pt idx="73">
                  <c:v>2088</c:v>
                </c:pt>
                <c:pt idx="74">
                  <c:v>2089</c:v>
                </c:pt>
                <c:pt idx="75">
                  <c:v>2090</c:v>
                </c:pt>
                <c:pt idx="76">
                  <c:v>2091</c:v>
                </c:pt>
                <c:pt idx="77">
                  <c:v>2092</c:v>
                </c:pt>
                <c:pt idx="78">
                  <c:v>2093</c:v>
                </c:pt>
                <c:pt idx="79">
                  <c:v>2094</c:v>
                </c:pt>
                <c:pt idx="80">
                  <c:v>2095</c:v>
                </c:pt>
                <c:pt idx="81">
                  <c:v>2096</c:v>
                </c:pt>
                <c:pt idx="82">
                  <c:v>2097</c:v>
                </c:pt>
                <c:pt idx="83">
                  <c:v>2098</c:v>
                </c:pt>
                <c:pt idx="84">
                  <c:v>2099</c:v>
                </c:pt>
                <c:pt idx="85">
                  <c:v>2100</c:v>
                </c:pt>
                <c:pt idx="86">
                  <c:v>2101</c:v>
                </c:pt>
                <c:pt idx="87">
                  <c:v>2102</c:v>
                </c:pt>
                <c:pt idx="88">
                  <c:v>2103</c:v>
                </c:pt>
                <c:pt idx="89">
                  <c:v>2104</c:v>
                </c:pt>
                <c:pt idx="90">
                  <c:v>2105</c:v>
                </c:pt>
                <c:pt idx="91">
                  <c:v>2106</c:v>
                </c:pt>
                <c:pt idx="92">
                  <c:v>2107</c:v>
                </c:pt>
                <c:pt idx="93">
                  <c:v>2108</c:v>
                </c:pt>
                <c:pt idx="94">
                  <c:v>2109</c:v>
                </c:pt>
                <c:pt idx="95">
                  <c:v>2110</c:v>
                </c:pt>
                <c:pt idx="96">
                  <c:v>2111</c:v>
                </c:pt>
                <c:pt idx="97">
                  <c:v>2112</c:v>
                </c:pt>
                <c:pt idx="98">
                  <c:v>2113</c:v>
                </c:pt>
                <c:pt idx="99">
                  <c:v>2114</c:v>
                </c:pt>
                <c:pt idx="100">
                  <c:v>2115</c:v>
                </c:pt>
                <c:pt idx="101">
                  <c:v>2116</c:v>
                </c:pt>
                <c:pt idx="102">
                  <c:v>2117</c:v>
                </c:pt>
                <c:pt idx="103">
                  <c:v>2118</c:v>
                </c:pt>
                <c:pt idx="104">
                  <c:v>2119</c:v>
                </c:pt>
                <c:pt idx="105">
                  <c:v>2120</c:v>
                </c:pt>
                <c:pt idx="106">
                  <c:v>2121</c:v>
                </c:pt>
                <c:pt idx="107">
                  <c:v>2122</c:v>
                </c:pt>
                <c:pt idx="108">
                  <c:v>2123</c:v>
                </c:pt>
                <c:pt idx="109">
                  <c:v>2124</c:v>
                </c:pt>
                <c:pt idx="110">
                  <c:v>2125</c:v>
                </c:pt>
                <c:pt idx="111">
                  <c:v>2126</c:v>
                </c:pt>
                <c:pt idx="112">
                  <c:v>2127</c:v>
                </c:pt>
                <c:pt idx="113">
                  <c:v>2128</c:v>
                </c:pt>
                <c:pt idx="114">
                  <c:v>2129</c:v>
                </c:pt>
                <c:pt idx="115">
                  <c:v>2130</c:v>
                </c:pt>
                <c:pt idx="116">
                  <c:v>2131</c:v>
                </c:pt>
                <c:pt idx="117">
                  <c:v>2132</c:v>
                </c:pt>
                <c:pt idx="118">
                  <c:v>2133</c:v>
                </c:pt>
                <c:pt idx="119">
                  <c:v>2134</c:v>
                </c:pt>
                <c:pt idx="120">
                  <c:v>2135</c:v>
                </c:pt>
                <c:pt idx="121">
                  <c:v>2136</c:v>
                </c:pt>
                <c:pt idx="122">
                  <c:v>2137</c:v>
                </c:pt>
                <c:pt idx="123">
                  <c:v>2138</c:v>
                </c:pt>
                <c:pt idx="124">
                  <c:v>2139</c:v>
                </c:pt>
                <c:pt idx="125">
                  <c:v>2140</c:v>
                </c:pt>
                <c:pt idx="126">
                  <c:v>2141</c:v>
                </c:pt>
                <c:pt idx="127">
                  <c:v>2142</c:v>
                </c:pt>
                <c:pt idx="128">
                  <c:v>2143</c:v>
                </c:pt>
                <c:pt idx="129">
                  <c:v>2144</c:v>
                </c:pt>
                <c:pt idx="130">
                  <c:v>2145</c:v>
                </c:pt>
                <c:pt idx="131">
                  <c:v>2146</c:v>
                </c:pt>
                <c:pt idx="132">
                  <c:v>2147</c:v>
                </c:pt>
                <c:pt idx="133">
                  <c:v>2148</c:v>
                </c:pt>
                <c:pt idx="134">
                  <c:v>2149</c:v>
                </c:pt>
                <c:pt idx="135">
                  <c:v>2150</c:v>
                </c:pt>
                <c:pt idx="136">
                  <c:v>2151</c:v>
                </c:pt>
                <c:pt idx="137">
                  <c:v>2152</c:v>
                </c:pt>
                <c:pt idx="138">
                  <c:v>2153</c:v>
                </c:pt>
                <c:pt idx="139">
                  <c:v>2154</c:v>
                </c:pt>
                <c:pt idx="140">
                  <c:v>2155</c:v>
                </c:pt>
                <c:pt idx="141">
                  <c:v>2156</c:v>
                </c:pt>
                <c:pt idx="142">
                  <c:v>2157</c:v>
                </c:pt>
                <c:pt idx="143">
                  <c:v>2158</c:v>
                </c:pt>
                <c:pt idx="144">
                  <c:v>2159</c:v>
                </c:pt>
                <c:pt idx="145">
                  <c:v>2160</c:v>
                </c:pt>
                <c:pt idx="146">
                  <c:v>2161</c:v>
                </c:pt>
                <c:pt idx="147">
                  <c:v>2162</c:v>
                </c:pt>
                <c:pt idx="148">
                  <c:v>2163</c:v>
                </c:pt>
                <c:pt idx="149">
                  <c:v>2164</c:v>
                </c:pt>
                <c:pt idx="150">
                  <c:v>2165</c:v>
                </c:pt>
                <c:pt idx="151">
                  <c:v>2166</c:v>
                </c:pt>
                <c:pt idx="152">
                  <c:v>2167</c:v>
                </c:pt>
                <c:pt idx="153">
                  <c:v>2168</c:v>
                </c:pt>
                <c:pt idx="154">
                  <c:v>2169</c:v>
                </c:pt>
                <c:pt idx="155">
                  <c:v>2170</c:v>
                </c:pt>
                <c:pt idx="156">
                  <c:v>2171</c:v>
                </c:pt>
                <c:pt idx="157">
                  <c:v>2172</c:v>
                </c:pt>
                <c:pt idx="158">
                  <c:v>2173</c:v>
                </c:pt>
                <c:pt idx="159">
                  <c:v>2174</c:v>
                </c:pt>
                <c:pt idx="160">
                  <c:v>2175</c:v>
                </c:pt>
                <c:pt idx="161">
                  <c:v>2176</c:v>
                </c:pt>
                <c:pt idx="162">
                  <c:v>2177</c:v>
                </c:pt>
                <c:pt idx="163">
                  <c:v>2178</c:v>
                </c:pt>
                <c:pt idx="164">
                  <c:v>2179</c:v>
                </c:pt>
                <c:pt idx="165">
                  <c:v>2180</c:v>
                </c:pt>
                <c:pt idx="166">
                  <c:v>2181</c:v>
                </c:pt>
                <c:pt idx="167">
                  <c:v>2182</c:v>
                </c:pt>
                <c:pt idx="168">
                  <c:v>2183</c:v>
                </c:pt>
                <c:pt idx="169">
                  <c:v>2184</c:v>
                </c:pt>
                <c:pt idx="170">
                  <c:v>2185</c:v>
                </c:pt>
                <c:pt idx="171">
                  <c:v>2186</c:v>
                </c:pt>
                <c:pt idx="172">
                  <c:v>2187</c:v>
                </c:pt>
                <c:pt idx="173">
                  <c:v>2188</c:v>
                </c:pt>
                <c:pt idx="174">
                  <c:v>2189</c:v>
                </c:pt>
                <c:pt idx="175">
                  <c:v>2190</c:v>
                </c:pt>
                <c:pt idx="176">
                  <c:v>2191</c:v>
                </c:pt>
                <c:pt idx="177">
                  <c:v>2192</c:v>
                </c:pt>
                <c:pt idx="178">
                  <c:v>2193</c:v>
                </c:pt>
                <c:pt idx="179">
                  <c:v>2194</c:v>
                </c:pt>
                <c:pt idx="180">
                  <c:v>2195</c:v>
                </c:pt>
                <c:pt idx="181">
                  <c:v>2196</c:v>
                </c:pt>
                <c:pt idx="182">
                  <c:v>2197</c:v>
                </c:pt>
                <c:pt idx="183">
                  <c:v>2198</c:v>
                </c:pt>
                <c:pt idx="184">
                  <c:v>2199</c:v>
                </c:pt>
                <c:pt idx="185">
                  <c:v>2200</c:v>
                </c:pt>
                <c:pt idx="186">
                  <c:v>2201</c:v>
                </c:pt>
                <c:pt idx="187">
                  <c:v>2202</c:v>
                </c:pt>
                <c:pt idx="188">
                  <c:v>2203</c:v>
                </c:pt>
                <c:pt idx="189">
                  <c:v>2204</c:v>
                </c:pt>
                <c:pt idx="190">
                  <c:v>2205</c:v>
                </c:pt>
                <c:pt idx="191">
                  <c:v>2206</c:v>
                </c:pt>
                <c:pt idx="192">
                  <c:v>2207</c:v>
                </c:pt>
                <c:pt idx="193">
                  <c:v>2208</c:v>
                </c:pt>
                <c:pt idx="194">
                  <c:v>2209</c:v>
                </c:pt>
                <c:pt idx="195">
                  <c:v>2210</c:v>
                </c:pt>
                <c:pt idx="196">
                  <c:v>2211</c:v>
                </c:pt>
                <c:pt idx="197">
                  <c:v>2212</c:v>
                </c:pt>
                <c:pt idx="198">
                  <c:v>2213</c:v>
                </c:pt>
                <c:pt idx="199">
                  <c:v>2214</c:v>
                </c:pt>
                <c:pt idx="200">
                  <c:v>2215</c:v>
                </c:pt>
                <c:pt idx="201">
                  <c:v>2216</c:v>
                </c:pt>
                <c:pt idx="202">
                  <c:v>2217</c:v>
                </c:pt>
                <c:pt idx="203">
                  <c:v>2218</c:v>
                </c:pt>
                <c:pt idx="204">
                  <c:v>2219</c:v>
                </c:pt>
                <c:pt idx="205">
                  <c:v>2220</c:v>
                </c:pt>
                <c:pt idx="206">
                  <c:v>2221</c:v>
                </c:pt>
                <c:pt idx="207">
                  <c:v>2222</c:v>
                </c:pt>
                <c:pt idx="208">
                  <c:v>2223</c:v>
                </c:pt>
                <c:pt idx="209">
                  <c:v>2224</c:v>
                </c:pt>
                <c:pt idx="210">
                  <c:v>2225</c:v>
                </c:pt>
                <c:pt idx="211">
                  <c:v>2226</c:v>
                </c:pt>
                <c:pt idx="212">
                  <c:v>2227</c:v>
                </c:pt>
                <c:pt idx="213">
                  <c:v>2228</c:v>
                </c:pt>
                <c:pt idx="214">
                  <c:v>2229</c:v>
                </c:pt>
                <c:pt idx="215">
                  <c:v>2230</c:v>
                </c:pt>
                <c:pt idx="216">
                  <c:v>2231</c:v>
                </c:pt>
                <c:pt idx="217">
                  <c:v>2232</c:v>
                </c:pt>
                <c:pt idx="218">
                  <c:v>2233</c:v>
                </c:pt>
                <c:pt idx="219">
                  <c:v>2234</c:v>
                </c:pt>
                <c:pt idx="220">
                  <c:v>2235</c:v>
                </c:pt>
                <c:pt idx="221">
                  <c:v>2236</c:v>
                </c:pt>
                <c:pt idx="222">
                  <c:v>2237</c:v>
                </c:pt>
                <c:pt idx="223">
                  <c:v>2238</c:v>
                </c:pt>
                <c:pt idx="224">
                  <c:v>2239</c:v>
                </c:pt>
                <c:pt idx="225">
                  <c:v>2240</c:v>
                </c:pt>
                <c:pt idx="226">
                  <c:v>2241</c:v>
                </c:pt>
                <c:pt idx="227">
                  <c:v>2242</c:v>
                </c:pt>
                <c:pt idx="228">
                  <c:v>2243</c:v>
                </c:pt>
                <c:pt idx="229">
                  <c:v>2244</c:v>
                </c:pt>
                <c:pt idx="230">
                  <c:v>2245</c:v>
                </c:pt>
                <c:pt idx="231">
                  <c:v>2246</c:v>
                </c:pt>
                <c:pt idx="232">
                  <c:v>2247</c:v>
                </c:pt>
                <c:pt idx="233">
                  <c:v>2248</c:v>
                </c:pt>
                <c:pt idx="234">
                  <c:v>2249</c:v>
                </c:pt>
                <c:pt idx="235">
                  <c:v>2250</c:v>
                </c:pt>
                <c:pt idx="236">
                  <c:v>2251</c:v>
                </c:pt>
                <c:pt idx="237">
                  <c:v>2252</c:v>
                </c:pt>
                <c:pt idx="238">
                  <c:v>2253</c:v>
                </c:pt>
                <c:pt idx="239">
                  <c:v>2254</c:v>
                </c:pt>
                <c:pt idx="240">
                  <c:v>2255</c:v>
                </c:pt>
                <c:pt idx="241">
                  <c:v>2256</c:v>
                </c:pt>
                <c:pt idx="242">
                  <c:v>2257</c:v>
                </c:pt>
                <c:pt idx="243">
                  <c:v>2258</c:v>
                </c:pt>
                <c:pt idx="244">
                  <c:v>2259</c:v>
                </c:pt>
                <c:pt idx="245">
                  <c:v>2260</c:v>
                </c:pt>
                <c:pt idx="246">
                  <c:v>2261</c:v>
                </c:pt>
                <c:pt idx="247">
                  <c:v>2262</c:v>
                </c:pt>
                <c:pt idx="248">
                  <c:v>2263</c:v>
                </c:pt>
                <c:pt idx="249">
                  <c:v>2264</c:v>
                </c:pt>
                <c:pt idx="250">
                  <c:v>2265</c:v>
                </c:pt>
                <c:pt idx="251">
                  <c:v>2266</c:v>
                </c:pt>
                <c:pt idx="252">
                  <c:v>2267</c:v>
                </c:pt>
                <c:pt idx="253">
                  <c:v>2268</c:v>
                </c:pt>
                <c:pt idx="254">
                  <c:v>2269</c:v>
                </c:pt>
                <c:pt idx="255">
                  <c:v>2270</c:v>
                </c:pt>
                <c:pt idx="256">
                  <c:v>2271</c:v>
                </c:pt>
                <c:pt idx="257">
                  <c:v>2272</c:v>
                </c:pt>
                <c:pt idx="258">
                  <c:v>2273</c:v>
                </c:pt>
                <c:pt idx="259">
                  <c:v>2274</c:v>
                </c:pt>
                <c:pt idx="260">
                  <c:v>2275</c:v>
                </c:pt>
                <c:pt idx="261">
                  <c:v>2276</c:v>
                </c:pt>
                <c:pt idx="262">
                  <c:v>2277</c:v>
                </c:pt>
                <c:pt idx="263">
                  <c:v>2278</c:v>
                </c:pt>
                <c:pt idx="264">
                  <c:v>2279</c:v>
                </c:pt>
                <c:pt idx="265">
                  <c:v>2280</c:v>
                </c:pt>
                <c:pt idx="266">
                  <c:v>2281</c:v>
                </c:pt>
                <c:pt idx="267">
                  <c:v>2282</c:v>
                </c:pt>
                <c:pt idx="268">
                  <c:v>2283</c:v>
                </c:pt>
                <c:pt idx="269">
                  <c:v>2284</c:v>
                </c:pt>
                <c:pt idx="270">
                  <c:v>2285</c:v>
                </c:pt>
                <c:pt idx="271">
                  <c:v>2286</c:v>
                </c:pt>
                <c:pt idx="272">
                  <c:v>2287</c:v>
                </c:pt>
                <c:pt idx="273">
                  <c:v>2288</c:v>
                </c:pt>
                <c:pt idx="274">
                  <c:v>2289</c:v>
                </c:pt>
                <c:pt idx="275">
                  <c:v>2290</c:v>
                </c:pt>
                <c:pt idx="276">
                  <c:v>2291</c:v>
                </c:pt>
                <c:pt idx="277">
                  <c:v>2292</c:v>
                </c:pt>
                <c:pt idx="278">
                  <c:v>2293</c:v>
                </c:pt>
                <c:pt idx="279">
                  <c:v>2294</c:v>
                </c:pt>
                <c:pt idx="280">
                  <c:v>2295</c:v>
                </c:pt>
                <c:pt idx="281">
                  <c:v>2296</c:v>
                </c:pt>
                <c:pt idx="282">
                  <c:v>2297</c:v>
                </c:pt>
                <c:pt idx="283">
                  <c:v>2298</c:v>
                </c:pt>
                <c:pt idx="284">
                  <c:v>2299</c:v>
                </c:pt>
                <c:pt idx="285">
                  <c:v>2300</c:v>
                </c:pt>
              </c:numCache>
            </c:numRef>
          </c:xVal>
          <c:yVal>
            <c:numRef>
              <c:f>'fig2'!$BG$6:$BG$291</c:f>
              <c:numCache>
                <c:formatCode>General</c:formatCode>
                <c:ptCount val="286"/>
                <c:pt idx="0">
                  <c:v>6.1600000000000002E-2</c:v>
                </c:pt>
                <c:pt idx="1">
                  <c:v>6.2698329150424503E-2</c:v>
                </c:pt>
                <c:pt idx="2">
                  <c:v>6.1785980191639098E-2</c:v>
                </c:pt>
                <c:pt idx="3">
                  <c:v>6.18685196911909E-2</c:v>
                </c:pt>
                <c:pt idx="4">
                  <c:v>6.19464132442656E-2</c:v>
                </c:pt>
                <c:pt idx="5">
                  <c:v>6.2020060481942002E-2</c:v>
                </c:pt>
                <c:pt idx="6">
                  <c:v>6.2089815288471198E-2</c:v>
                </c:pt>
                <c:pt idx="7">
                  <c:v>6.2156022059140101E-2</c:v>
                </c:pt>
                <c:pt idx="8">
                  <c:v>6.2218958723615998E-2</c:v>
                </c:pt>
                <c:pt idx="9">
                  <c:v>6.2278873009631398E-2</c:v>
                </c:pt>
                <c:pt idx="10">
                  <c:v>6.2335986087385602E-2</c:v>
                </c:pt>
                <c:pt idx="11">
                  <c:v>6.2390495719339203E-2</c:v>
                </c:pt>
                <c:pt idx="12">
                  <c:v>5.1442578974469799E-2</c:v>
                </c:pt>
                <c:pt idx="13">
                  <c:v>5.0364521884951399E-2</c:v>
                </c:pt>
                <c:pt idx="14">
                  <c:v>4.8249291077559799E-2</c:v>
                </c:pt>
                <c:pt idx="15">
                  <c:v>5.7089763711437903E-2</c:v>
                </c:pt>
                <c:pt idx="16">
                  <c:v>4.9862983152634599E-2</c:v>
                </c:pt>
                <c:pt idx="17">
                  <c:v>5.1592289336396799E-2</c:v>
                </c:pt>
                <c:pt idx="18">
                  <c:v>5.2286490536588397E-2</c:v>
                </c:pt>
                <c:pt idx="19">
                  <c:v>5.2946128508668602E-2</c:v>
                </c:pt>
                <c:pt idx="20">
                  <c:v>5.4566087402576902E-2</c:v>
                </c:pt>
                <c:pt idx="21">
                  <c:v>5.6145296884637E-2</c:v>
                </c:pt>
                <c:pt idx="22">
                  <c:v>5.7688149389281899E-2</c:v>
                </c:pt>
                <c:pt idx="23">
                  <c:v>5.1199237938096998E-2</c:v>
                </c:pt>
                <c:pt idx="24">
                  <c:v>5.7706098378172602E-2</c:v>
                </c:pt>
                <c:pt idx="25">
                  <c:v>5.9183233014490598E-2</c:v>
                </c:pt>
                <c:pt idx="26">
                  <c:v>5.2640469862577602E-2</c:v>
                </c:pt>
                <c:pt idx="27">
                  <c:v>5.9105390312499201E-2</c:v>
                </c:pt>
                <c:pt idx="28">
                  <c:v>5.3550814113286799E-2</c:v>
                </c:pt>
                <c:pt idx="29">
                  <c:v>5.8010104343495399E-2</c:v>
                </c:pt>
                <c:pt idx="30">
                  <c:v>5.1452134498067001E-2</c:v>
                </c:pt>
                <c:pt idx="31">
                  <c:v>4.9881053249974598E-2</c:v>
                </c:pt>
                <c:pt idx="32">
                  <c:v>5.0313571833092097E-2</c:v>
                </c:pt>
                <c:pt idx="33">
                  <c:v>4.9758980784620703E-2</c:v>
                </c:pt>
                <c:pt idx="34">
                  <c:v>4.8218515016116598E-2</c:v>
                </c:pt>
                <c:pt idx="35">
                  <c:v>4.8692200740887703E-2</c:v>
                </c:pt>
                <c:pt idx="36">
                  <c:v>4.8184549876672103E-2</c:v>
                </c:pt>
                <c:pt idx="37">
                  <c:v>4.7695353879608299E-2</c:v>
                </c:pt>
                <c:pt idx="38">
                  <c:v>4.8224942998857899E-2</c:v>
                </c:pt>
                <c:pt idx="39">
                  <c:v>4.6775185939095097E-2</c:v>
                </c:pt>
                <c:pt idx="40">
                  <c:v>4.7343374576547602E-2</c:v>
                </c:pt>
                <c:pt idx="41">
                  <c:v>4.5932119729115498E-2</c:v>
                </c:pt>
                <c:pt idx="42">
                  <c:v>4.6538781717231303E-2</c:v>
                </c:pt>
                <c:pt idx="43">
                  <c:v>4.6165622229505099E-2</c:v>
                </c:pt>
                <c:pt idx="44">
                  <c:v>4.5811177743119297E-2</c:v>
                </c:pt>
                <c:pt idx="45">
                  <c:v>4.5474672620296003E-2</c:v>
                </c:pt>
                <c:pt idx="46">
                  <c:v>4.6155607331208798E-2</c:v>
                </c:pt>
                <c:pt idx="47">
                  <c:v>4.4854813021118302E-2</c:v>
                </c:pt>
                <c:pt idx="48">
                  <c:v>4.5568967205063003E-2</c:v>
                </c:pt>
                <c:pt idx="49">
                  <c:v>4.5299876502795398E-2</c:v>
                </c:pt>
                <c:pt idx="50">
                  <c:v>4.5045900554979403E-2</c:v>
                </c:pt>
                <c:pt idx="51">
                  <c:v>4.4806103369305697E-2</c:v>
                </c:pt>
                <c:pt idx="52">
                  <c:v>4.4579862806929001E-2</c:v>
                </c:pt>
                <c:pt idx="53">
                  <c:v>4.4366562094785303E-2</c:v>
                </c:pt>
                <c:pt idx="54">
                  <c:v>4.5165585510263798E-2</c:v>
                </c:pt>
                <c:pt idx="55">
                  <c:v>4.39776898685834E-2</c:v>
                </c:pt>
                <c:pt idx="56">
                  <c:v>4.4799624843909099E-2</c:v>
                </c:pt>
                <c:pt idx="57">
                  <c:v>4.3633157368497599E-2</c:v>
                </c:pt>
                <c:pt idx="58">
                  <c:v>4.4475391031737602E-2</c:v>
                </c:pt>
                <c:pt idx="59">
                  <c:v>4.4328128594340002E-2</c:v>
                </c:pt>
                <c:pt idx="60">
                  <c:v>4.41898843070265E-2</c:v>
                </c:pt>
                <c:pt idx="61">
                  <c:v>4.4059858613549198E-2</c:v>
                </c:pt>
                <c:pt idx="62">
                  <c:v>4.3937574803766602E-2</c:v>
                </c:pt>
                <c:pt idx="63">
                  <c:v>4.3822585628080203E-2</c:v>
                </c:pt>
                <c:pt idx="64">
                  <c:v>4.3714464290258701E-2</c:v>
                </c:pt>
                <c:pt idx="65">
                  <c:v>4.36128032727666E-2</c:v>
                </c:pt>
                <c:pt idx="66">
                  <c:v>4.3517214772892499E-2</c:v>
                </c:pt>
                <c:pt idx="67">
                  <c:v>4.4427330953655898E-2</c:v>
                </c:pt>
                <c:pt idx="68">
                  <c:v>4.3344195604748198E-2</c:v>
                </c:pt>
                <c:pt idx="69">
                  <c:v>4.3264842695059001E-2</c:v>
                </c:pt>
                <c:pt idx="70">
                  <c:v>4.4189911413768601E-2</c:v>
                </c:pt>
                <c:pt idx="71">
                  <c:v>4.31208168073016E-2</c:v>
                </c:pt>
                <c:pt idx="72">
                  <c:v>4.4054656051120203E-2</c:v>
                </c:pt>
                <c:pt idx="73">
                  <c:v>4.2993518769787298E-2</c:v>
                </c:pt>
                <c:pt idx="74">
                  <c:v>4.3934829428127598E-2</c:v>
                </c:pt>
                <c:pt idx="75">
                  <c:v>4.2880720502269203E-2</c:v>
                </c:pt>
                <c:pt idx="76">
                  <c:v>4.3828645316383502E-2</c:v>
                </c:pt>
                <c:pt idx="77">
                  <c:v>4.2780765528498299E-2</c:v>
                </c:pt>
                <c:pt idx="78">
                  <c:v>4.3734558605415003E-2</c:v>
                </c:pt>
                <c:pt idx="79">
                  <c:v>4.3692212641928303E-2</c:v>
                </c:pt>
                <c:pt idx="80">
                  <c:v>4.26526345499137E-2</c:v>
                </c:pt>
                <c:pt idx="81">
                  <c:v>4.3613978466213101E-2</c:v>
                </c:pt>
                <c:pt idx="82">
                  <c:v>4.3578759839220403E-2</c:v>
                </c:pt>
                <c:pt idx="83">
                  <c:v>4.2545926922352997E-2</c:v>
                </c:pt>
                <c:pt idx="84">
                  <c:v>4.3513660016197303E-2</c:v>
                </c:pt>
                <c:pt idx="85">
                  <c:v>4.3484498727190603E-2</c:v>
                </c:pt>
                <c:pt idx="86">
                  <c:v>4.34574156000712E-2</c:v>
                </c:pt>
                <c:pt idx="87">
                  <c:v>4.3432021490065302E-2</c:v>
                </c:pt>
                <c:pt idx="88">
                  <c:v>4.24082265876344E-2</c:v>
                </c:pt>
                <c:pt idx="89">
                  <c:v>4.3384546494721697E-2</c:v>
                </c:pt>
                <c:pt idx="90">
                  <c:v>4.3363558790112798E-2</c:v>
                </c:pt>
                <c:pt idx="91">
                  <c:v>4.3344267247122301E-2</c:v>
                </c:pt>
                <c:pt idx="92">
                  <c:v>4.3326307478519399E-2</c:v>
                </c:pt>
                <c:pt idx="93">
                  <c:v>4.3309611397977003E-2</c:v>
                </c:pt>
                <c:pt idx="94">
                  <c:v>4.3294125061372597E-2</c:v>
                </c:pt>
                <c:pt idx="95">
                  <c:v>4.2279799079604399E-2</c:v>
                </c:pt>
                <c:pt idx="96">
                  <c:v>4.3265174405181697E-2</c:v>
                </c:pt>
                <c:pt idx="97">
                  <c:v>4.32528481303995E-2</c:v>
                </c:pt>
                <c:pt idx="98">
                  <c:v>4.3241850473497601E-2</c:v>
                </c:pt>
                <c:pt idx="99">
                  <c:v>4.3231838492662898E-2</c:v>
                </c:pt>
                <c:pt idx="100">
                  <c:v>4.3222762552864398E-2</c:v>
                </c:pt>
                <c:pt idx="101">
                  <c:v>4.32145857711164E-2</c:v>
                </c:pt>
                <c:pt idx="102">
                  <c:v>4.3207274631406799E-2</c:v>
                </c:pt>
                <c:pt idx="103">
                  <c:v>4.32007970620161E-2</c:v>
                </c:pt>
                <c:pt idx="104">
                  <c:v>4.3195122287289799E-2</c:v>
                </c:pt>
                <c:pt idx="105">
                  <c:v>4.3190220772201103E-2</c:v>
                </c:pt>
                <c:pt idx="106">
                  <c:v>4.3186064181726401E-2</c:v>
                </c:pt>
                <c:pt idx="107">
                  <c:v>4.3182625342691502E-2</c:v>
                </c:pt>
                <c:pt idx="108">
                  <c:v>4.3179878206884598E-2</c:v>
                </c:pt>
                <c:pt idx="109">
                  <c:v>4.3177797814998899E-2</c:v>
                </c:pt>
                <c:pt idx="110">
                  <c:v>4.3176360261130503E-2</c:v>
                </c:pt>
                <c:pt idx="111">
                  <c:v>4.31755426576374E-2</c:v>
                </c:pt>
                <c:pt idx="112">
                  <c:v>4.3175323100228598E-2</c:v>
                </c:pt>
                <c:pt idx="113">
                  <c:v>4.3175680633204198E-2</c:v>
                </c:pt>
                <c:pt idx="114">
                  <c:v>4.31765952148149E-2</c:v>
                </c:pt>
                <c:pt idx="115">
                  <c:v>4.3178047682742499E-2</c:v>
                </c:pt>
                <c:pt idx="116">
                  <c:v>4.3180019719736597E-2</c:v>
                </c:pt>
                <c:pt idx="117">
                  <c:v>4.3182493819462098E-2</c:v>
                </c:pt>
                <c:pt idx="118">
                  <c:v>4.3185453252631699E-2</c:v>
                </c:pt>
                <c:pt idx="119">
                  <c:v>4.31888820335075E-2</c:v>
                </c:pt>
                <c:pt idx="120">
                  <c:v>4.3192764886863397E-2</c:v>
                </c:pt>
                <c:pt idx="121">
                  <c:v>4.3197087215503097E-2</c:v>
                </c:pt>
                <c:pt idx="122">
                  <c:v>4.3201835068427202E-2</c:v>
                </c:pt>
                <c:pt idx="123">
                  <c:v>4.3206995109740201E-2</c:v>
                </c:pt>
                <c:pt idx="124">
                  <c:v>4.3212554588380102E-2</c:v>
                </c:pt>
                <c:pt idx="125">
                  <c:v>4.3218501308750303E-2</c:v>
                </c:pt>
                <c:pt idx="126">
                  <c:v>4.3224823602317601E-2</c:v>
                </c:pt>
                <c:pt idx="127">
                  <c:v>4.3231510300236503E-2</c:v>
                </c:pt>
                <c:pt idx="128">
                  <c:v>4.3238550707045097E-2</c:v>
                </c:pt>
                <c:pt idx="129">
                  <c:v>4.3245934575469297E-2</c:v>
                </c:pt>
                <c:pt idx="130">
                  <c:v>4.3253652082359498E-2</c:v>
                </c:pt>
                <c:pt idx="131">
                  <c:v>4.3261693805775499E-2</c:v>
                </c:pt>
                <c:pt idx="132">
                  <c:v>4.3270050703223401E-2</c:v>
                </c:pt>
                <c:pt idx="133">
                  <c:v>4.3278714091040303E-2</c:v>
                </c:pt>
                <c:pt idx="134">
                  <c:v>4.3287675624912897E-2</c:v>
                </c:pt>
                <c:pt idx="135">
                  <c:v>4.3296927281509801E-2</c:v>
                </c:pt>
                <c:pt idx="136">
                  <c:v>4.3306461341199497E-2</c:v>
                </c:pt>
                <c:pt idx="137">
                  <c:v>4.4316270371820503E-2</c:v>
                </c:pt>
                <c:pt idx="138">
                  <c:v>4.33277774708535E-2</c:v>
                </c:pt>
                <c:pt idx="139">
                  <c:v>4.3338344079395401E-2</c:v>
                </c:pt>
                <c:pt idx="140">
                  <c:v>4.3348863648272097E-2</c:v>
                </c:pt>
                <c:pt idx="141">
                  <c:v>4.3359623945160998E-2</c:v>
                </c:pt>
                <c:pt idx="142">
                  <c:v>4.3370630036230401E-2</c:v>
                </c:pt>
                <c:pt idx="143">
                  <c:v>4.3381876763625003E-2</c:v>
                </c:pt>
                <c:pt idx="144">
                  <c:v>4.3393357518637599E-2</c:v>
                </c:pt>
                <c:pt idx="145">
                  <c:v>4.3405065964006E-2</c:v>
                </c:pt>
                <c:pt idx="146">
                  <c:v>4.3416996092619398E-2</c:v>
                </c:pt>
                <c:pt idx="147">
                  <c:v>4.3429142206886998E-2</c:v>
                </c:pt>
                <c:pt idx="148">
                  <c:v>4.3441498889558901E-2</c:v>
                </c:pt>
                <c:pt idx="149">
                  <c:v>4.4454060976590597E-2</c:v>
                </c:pt>
                <c:pt idx="150">
                  <c:v>4.3468261070253499E-2</c:v>
                </c:pt>
                <c:pt idx="151">
                  <c:v>4.3481463608876697E-2</c:v>
                </c:pt>
                <c:pt idx="152">
                  <c:v>4.3494556177881102E-2</c:v>
                </c:pt>
                <c:pt idx="153">
                  <c:v>4.3507825985386703E-2</c:v>
                </c:pt>
                <c:pt idx="154">
                  <c:v>4.3521280199392401E-2</c:v>
                </c:pt>
                <c:pt idx="155">
                  <c:v>4.3534915859438902E-2</c:v>
                </c:pt>
                <c:pt idx="156">
                  <c:v>4.3548728483421402E-2</c:v>
                </c:pt>
                <c:pt idx="157">
                  <c:v>4.3562713756591702E-2</c:v>
                </c:pt>
                <c:pt idx="158">
                  <c:v>4.3576867591594501E-2</c:v>
                </c:pt>
                <c:pt idx="159">
                  <c:v>4.4591186111865397E-2</c:v>
                </c:pt>
                <c:pt idx="160">
                  <c:v>4.3607109913263997E-2</c:v>
                </c:pt>
                <c:pt idx="161">
                  <c:v>4.3622004741684602E-2</c:v>
                </c:pt>
                <c:pt idx="162">
                  <c:v>4.3636752498612402E-2</c:v>
                </c:pt>
                <c:pt idx="163">
                  <c:v>4.3651639278033401E-2</c:v>
                </c:pt>
                <c:pt idx="164">
                  <c:v>4.3666673437389301E-2</c:v>
                </c:pt>
                <c:pt idx="165">
                  <c:v>4.3681853302912403E-2</c:v>
                </c:pt>
                <c:pt idx="166">
                  <c:v>4.3697175635454798E-2</c:v>
                </c:pt>
                <c:pt idx="167">
                  <c:v>4.3712637292979903E-2</c:v>
                </c:pt>
                <c:pt idx="168">
                  <c:v>4.4728235296005003E-2</c:v>
                </c:pt>
                <c:pt idx="169">
                  <c:v>4.38134713986012E-2</c:v>
                </c:pt>
                <c:pt idx="170">
                  <c:v>4.4945208671819802E-2</c:v>
                </c:pt>
                <c:pt idx="171">
                  <c:v>4.6110600610076602E-2</c:v>
                </c:pt>
                <c:pt idx="172">
                  <c:v>4.5299513123557303E-2</c:v>
                </c:pt>
                <c:pt idx="173">
                  <c:v>4.6501700845958498E-2</c:v>
                </c:pt>
                <c:pt idx="174">
                  <c:v>4.6714029290273899E-2</c:v>
                </c:pt>
                <c:pt idx="175">
                  <c:v>4.59315438529318E-2</c:v>
                </c:pt>
                <c:pt idx="176">
                  <c:v>4.7149526927572301E-2</c:v>
                </c:pt>
                <c:pt idx="177">
                  <c:v>4.7368208160479902E-2</c:v>
                </c:pt>
                <c:pt idx="178">
                  <c:v>4.7585142305122598E-2</c:v>
                </c:pt>
                <c:pt idx="179">
                  <c:v>4.67990601299305E-2</c:v>
                </c:pt>
                <c:pt idx="180">
                  <c:v>4.8007386597472099E-2</c:v>
                </c:pt>
                <c:pt idx="181">
                  <c:v>4.8211979379011401E-2</c:v>
                </c:pt>
                <c:pt idx="182">
                  <c:v>4.74116475798649E-2</c:v>
                </c:pt>
                <c:pt idx="183">
                  <c:v>4.86043881499508E-2</c:v>
                </c:pt>
                <c:pt idx="184">
                  <c:v>4.7792527003307501E-2</c:v>
                </c:pt>
                <c:pt idx="185">
                  <c:v>4.8973552724323299E-2</c:v>
                </c:pt>
                <c:pt idx="186">
                  <c:v>4.8149940457698798E-2</c:v>
                </c:pt>
                <c:pt idx="187">
                  <c:v>4.9319283680513498E-2</c:v>
                </c:pt>
                <c:pt idx="188">
                  <c:v>4.8484150638883901E-2</c:v>
                </c:pt>
                <c:pt idx="189">
                  <c:v>4.86421919553452E-2</c:v>
                </c:pt>
                <c:pt idx="190">
                  <c:v>4.87943394142661E-2</c:v>
                </c:pt>
                <c:pt idx="191">
                  <c:v>4.8940836692739E-2</c:v>
                </c:pt>
                <c:pt idx="192">
                  <c:v>5.00819195602542E-2</c:v>
                </c:pt>
                <c:pt idx="193">
                  <c:v>4.9219519553283103E-2</c:v>
                </c:pt>
                <c:pt idx="194">
                  <c:v>4.9351291259144899E-2</c:v>
                </c:pt>
                <c:pt idx="195">
                  <c:v>4.94781832057377E-2</c:v>
                </c:pt>
                <c:pt idx="196">
                  <c:v>4.9600441896646197E-2</c:v>
                </c:pt>
                <c:pt idx="197">
                  <c:v>4.9718296547250997E-2</c:v>
                </c:pt>
                <c:pt idx="198">
                  <c:v>4.9831967008061702E-2</c:v>
                </c:pt>
                <c:pt idx="199">
                  <c:v>4.9941663849626297E-2</c:v>
                </c:pt>
                <c:pt idx="200">
                  <c:v>4.90475884374795E-2</c:v>
                </c:pt>
                <c:pt idx="201">
                  <c:v>5.01482303038858E-2</c:v>
                </c:pt>
                <c:pt idx="202">
                  <c:v>5.0246351617411297E-2</c:v>
                </c:pt>
                <c:pt idx="203">
                  <c:v>5.0341405971729002E-2</c:v>
                </c:pt>
                <c:pt idx="204">
                  <c:v>4.9433531123106E-2</c:v>
                </c:pt>
                <c:pt idx="205">
                  <c:v>5.0521164667168703E-2</c:v>
                </c:pt>
                <c:pt idx="206">
                  <c:v>5.0607016480131398E-2</c:v>
                </c:pt>
                <c:pt idx="207">
                  <c:v>4.9690498568033203E-2</c:v>
                </c:pt>
                <c:pt idx="208">
                  <c:v>5.07700034825143E-2</c:v>
                </c:pt>
                <c:pt idx="209">
                  <c:v>5.0848202497939803E-2</c:v>
                </c:pt>
                <c:pt idx="210">
                  <c:v>4.9924479208953203E-2</c:v>
                </c:pt>
                <c:pt idx="211">
                  <c:v>5.0997197057758702E-2</c:v>
                </c:pt>
                <c:pt idx="212">
                  <c:v>5.00689946295979E-2</c:v>
                </c:pt>
                <c:pt idx="213">
                  <c:v>5.1137531703823298E-2</c:v>
                </c:pt>
                <c:pt idx="214">
                  <c:v>5.0205414074205403E-2</c:v>
                </c:pt>
                <c:pt idx="215">
                  <c:v>5.1270282400916599E-2</c:v>
                </c:pt>
                <c:pt idx="216">
                  <c:v>5.03347211796282E-2</c:v>
                </c:pt>
                <c:pt idx="217">
                  <c:v>5.1396355789967402E-2</c:v>
                </c:pt>
                <c:pt idx="218">
                  <c:v>5.0457752557923598E-2</c:v>
                </c:pt>
                <c:pt idx="219">
                  <c:v>5.1516524566856702E-2</c:v>
                </c:pt>
                <c:pt idx="220">
                  <c:v>5.0575222630781499E-2</c:v>
                </c:pt>
                <c:pt idx="221">
                  <c:v>5.1631449925139801E-2</c:v>
                </c:pt>
                <c:pt idx="222">
                  <c:v>5.06877440062301E-2</c:v>
                </c:pt>
                <c:pt idx="223">
                  <c:v>5.1741700064069501E-2</c:v>
                </c:pt>
                <c:pt idx="224">
                  <c:v>5.07958443024999E-2</c:v>
                </c:pt>
                <c:pt idx="225">
                  <c:v>5.0847765482209803E-2</c:v>
                </c:pt>
                <c:pt idx="226">
                  <c:v>5.1898271362847102E-2</c:v>
                </c:pt>
                <c:pt idx="227">
                  <c:v>5.0949207979922598E-2</c:v>
                </c:pt>
                <c:pt idx="228">
                  <c:v>5.1998136192261998E-2</c:v>
                </c:pt>
                <c:pt idx="229">
                  <c:v>5.1047552302902199E-2</c:v>
                </c:pt>
                <c:pt idx="230">
                  <c:v>5.1095023981629503E-2</c:v>
                </c:pt>
                <c:pt idx="231">
                  <c:v>5.2141330283293701E-2</c:v>
                </c:pt>
                <c:pt idx="232">
                  <c:v>5.1188302177235599E-2</c:v>
                </c:pt>
                <c:pt idx="233">
                  <c:v>5.2233486130106699E-2</c:v>
                </c:pt>
                <c:pt idx="234">
                  <c:v>5.1279358938873497E-2</c:v>
                </c:pt>
                <c:pt idx="235">
                  <c:v>5.1323477034186701E-2</c:v>
                </c:pt>
                <c:pt idx="236">
                  <c:v>5.2366599048690697E-2</c:v>
                </c:pt>
                <c:pt idx="237">
                  <c:v>5.1410548363563902E-2</c:v>
                </c:pt>
                <c:pt idx="238">
                  <c:v>5.1452863975841402E-2</c:v>
                </c:pt>
                <c:pt idx="239">
                  <c:v>5.2494289904178697E-2</c:v>
                </c:pt>
                <c:pt idx="240">
                  <c:v>5.1536643653856698E-2</c:v>
                </c:pt>
                <c:pt idx="241">
                  <c:v>5.1577457373928E-2</c:v>
                </c:pt>
                <c:pt idx="242">
                  <c:v>5.26174632821872E-2</c:v>
                </c:pt>
                <c:pt idx="243">
                  <c:v>5.16584753160221E-2</c:v>
                </c:pt>
                <c:pt idx="244">
                  <c:v>5.1698021211569703E-2</c:v>
                </c:pt>
                <c:pt idx="245">
                  <c:v>5.2736823259216102E-2</c:v>
                </c:pt>
                <c:pt idx="246">
                  <c:v>5.1776693431154902E-2</c:v>
                </c:pt>
                <c:pt idx="247">
                  <c:v>5.1815156717731799E-2</c:v>
                </c:pt>
                <c:pt idx="248">
                  <c:v>5.2852926781090298E-2</c:v>
                </c:pt>
                <c:pt idx="249">
                  <c:v>5.1891814762739102E-2</c:v>
                </c:pt>
                <c:pt idx="250">
                  <c:v>5.1929344053576798E-2</c:v>
                </c:pt>
                <c:pt idx="251">
                  <c:v>5.1966220606970898E-2</c:v>
                </c:pt>
                <c:pt idx="252">
                  <c:v>5.3002523982921199E-2</c:v>
                </c:pt>
                <c:pt idx="253">
                  <c:v>5.2040051851766002E-2</c:v>
                </c:pt>
                <c:pt idx="254">
                  <c:v>5.2076317893244801E-2</c:v>
                </c:pt>
                <c:pt idx="255">
                  <c:v>5.3112012592832401E-2</c:v>
                </c:pt>
                <c:pt idx="256">
                  <c:v>5.2148943320853201E-2</c:v>
                </c:pt>
                <c:pt idx="257">
                  <c:v>5.2184626702655203E-2</c:v>
                </c:pt>
                <c:pt idx="258">
                  <c:v>5.2219748962417198E-2</c:v>
                </c:pt>
                <c:pt idx="259">
                  <c:v>5.3254382372394798E-2</c:v>
                </c:pt>
                <c:pt idx="260">
                  <c:v>5.2290324512918603E-2</c:v>
                </c:pt>
                <c:pt idx="261">
                  <c:v>5.2325085985207499E-2</c:v>
                </c:pt>
                <c:pt idx="262">
                  <c:v>5.3359340443372101E-2</c:v>
                </c:pt>
                <c:pt idx="263">
                  <c:v>5.2394896772653902E-2</c:v>
                </c:pt>
                <c:pt idx="264">
                  <c:v>5.2429270381608203E-2</c:v>
                </c:pt>
                <c:pt idx="265">
                  <c:v>5.2463132216165602E-2</c:v>
                </c:pt>
                <c:pt idx="266">
                  <c:v>5.34965512352953E-2</c:v>
                </c:pt>
                <c:pt idx="267">
                  <c:v>5.2531328292056201E-2</c:v>
                </c:pt>
                <c:pt idx="268">
                  <c:v>5.2564974265810603E-2</c:v>
                </c:pt>
                <c:pt idx="269">
                  <c:v>5.25981488497856E-2</c:v>
                </c:pt>
                <c:pt idx="270">
                  <c:v>5.3630916894819899E-2</c:v>
                </c:pt>
                <c:pt idx="271">
                  <c:v>5.2665079566761697E-2</c:v>
                </c:pt>
                <c:pt idx="272">
                  <c:v>5.2698145795980297E-2</c:v>
                </c:pt>
                <c:pt idx="273">
                  <c:v>5.2730765984960098E-2</c:v>
                </c:pt>
                <c:pt idx="274">
                  <c:v>5.3763002587178102E-2</c:v>
                </c:pt>
                <c:pt idx="275">
                  <c:v>5.2796658434333503E-2</c:v>
                </c:pt>
                <c:pt idx="276">
                  <c:v>5.2829241994552002E-2</c:v>
                </c:pt>
                <c:pt idx="277">
                  <c:v>5.2861395559940003E-2</c:v>
                </c:pt>
                <c:pt idx="278">
                  <c:v>5.3893180204801397E-2</c:v>
                </c:pt>
                <c:pt idx="279">
                  <c:v>5.2926401228488802E-2</c:v>
                </c:pt>
                <c:pt idx="280">
                  <c:v>5.2958567514686798E-2</c:v>
                </c:pt>
                <c:pt idx="281">
                  <c:v>5.2990313971475599E-2</c:v>
                </c:pt>
                <c:pt idx="282">
                  <c:v>5.4021700907731403E-2</c:v>
                </c:pt>
                <c:pt idx="283">
                  <c:v>5.30545365710033E-2</c:v>
                </c:pt>
                <c:pt idx="284">
                  <c:v>5.3086330780430097E-2</c:v>
                </c:pt>
                <c:pt idx="285">
                  <c:v>5.3117711522318797E-2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8FF-492A-8CF4-4B73BAF98A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4443120"/>
        <c:axId val="994444752"/>
      </c:scatterChart>
      <c:valAx>
        <c:axId val="994443120"/>
        <c:scaling>
          <c:orientation val="minMax"/>
          <c:max val="2300"/>
          <c:min val="197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94444752"/>
        <c:crosses val="autoZero"/>
        <c:crossBetween val="midCat"/>
      </c:valAx>
      <c:valAx>
        <c:axId val="99444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9444312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199486435190354"/>
          <c:y val="5.8352320385380574E-2"/>
          <c:w val="0.6982221726024338"/>
          <c:h val="0.77827241395330082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'fig2'!$B$6:$B$291</c:f>
              <c:numCache>
                <c:formatCode>General</c:formatCode>
                <c:ptCount val="28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  <c:pt idx="36">
                  <c:v>2051</c:v>
                </c:pt>
                <c:pt idx="37">
                  <c:v>2052</c:v>
                </c:pt>
                <c:pt idx="38">
                  <c:v>2053</c:v>
                </c:pt>
                <c:pt idx="39">
                  <c:v>2054</c:v>
                </c:pt>
                <c:pt idx="40">
                  <c:v>2055</c:v>
                </c:pt>
                <c:pt idx="41">
                  <c:v>2056</c:v>
                </c:pt>
                <c:pt idx="42">
                  <c:v>2057</c:v>
                </c:pt>
                <c:pt idx="43">
                  <c:v>2058</c:v>
                </c:pt>
                <c:pt idx="44">
                  <c:v>2059</c:v>
                </c:pt>
                <c:pt idx="45">
                  <c:v>2060</c:v>
                </c:pt>
                <c:pt idx="46">
                  <c:v>2061</c:v>
                </c:pt>
                <c:pt idx="47">
                  <c:v>2062</c:v>
                </c:pt>
                <c:pt idx="48">
                  <c:v>2063</c:v>
                </c:pt>
                <c:pt idx="49">
                  <c:v>2064</c:v>
                </c:pt>
                <c:pt idx="50">
                  <c:v>2065</c:v>
                </c:pt>
                <c:pt idx="51">
                  <c:v>2066</c:v>
                </c:pt>
                <c:pt idx="52">
                  <c:v>2067</c:v>
                </c:pt>
                <c:pt idx="53">
                  <c:v>2068</c:v>
                </c:pt>
                <c:pt idx="54">
                  <c:v>2069</c:v>
                </c:pt>
                <c:pt idx="55">
                  <c:v>2070</c:v>
                </c:pt>
                <c:pt idx="56">
                  <c:v>2071</c:v>
                </c:pt>
                <c:pt idx="57">
                  <c:v>2072</c:v>
                </c:pt>
                <c:pt idx="58">
                  <c:v>2073</c:v>
                </c:pt>
                <c:pt idx="59">
                  <c:v>2074</c:v>
                </c:pt>
                <c:pt idx="60">
                  <c:v>2075</c:v>
                </c:pt>
                <c:pt idx="61">
                  <c:v>2076</c:v>
                </c:pt>
                <c:pt idx="62">
                  <c:v>2077</c:v>
                </c:pt>
                <c:pt idx="63">
                  <c:v>2078</c:v>
                </c:pt>
                <c:pt idx="64">
                  <c:v>2079</c:v>
                </c:pt>
                <c:pt idx="65">
                  <c:v>2080</c:v>
                </c:pt>
                <c:pt idx="66">
                  <c:v>2081</c:v>
                </c:pt>
                <c:pt idx="67">
                  <c:v>2082</c:v>
                </c:pt>
                <c:pt idx="68">
                  <c:v>2083</c:v>
                </c:pt>
                <c:pt idx="69">
                  <c:v>2084</c:v>
                </c:pt>
                <c:pt idx="70">
                  <c:v>2085</c:v>
                </c:pt>
                <c:pt idx="71">
                  <c:v>2086</c:v>
                </c:pt>
                <c:pt idx="72">
                  <c:v>2087</c:v>
                </c:pt>
                <c:pt idx="73">
                  <c:v>2088</c:v>
                </c:pt>
                <c:pt idx="74">
                  <c:v>2089</c:v>
                </c:pt>
                <c:pt idx="75">
                  <c:v>2090</c:v>
                </c:pt>
                <c:pt idx="76">
                  <c:v>2091</c:v>
                </c:pt>
                <c:pt idx="77">
                  <c:v>2092</c:v>
                </c:pt>
                <c:pt idx="78">
                  <c:v>2093</c:v>
                </c:pt>
                <c:pt idx="79">
                  <c:v>2094</c:v>
                </c:pt>
                <c:pt idx="80">
                  <c:v>2095</c:v>
                </c:pt>
                <c:pt idx="81">
                  <c:v>2096</c:v>
                </c:pt>
                <c:pt idx="82">
                  <c:v>2097</c:v>
                </c:pt>
                <c:pt idx="83">
                  <c:v>2098</c:v>
                </c:pt>
                <c:pt idx="84">
                  <c:v>2099</c:v>
                </c:pt>
                <c:pt idx="85">
                  <c:v>2100</c:v>
                </c:pt>
                <c:pt idx="86">
                  <c:v>2101</c:v>
                </c:pt>
                <c:pt idx="87">
                  <c:v>2102</c:v>
                </c:pt>
                <c:pt idx="88">
                  <c:v>2103</c:v>
                </c:pt>
                <c:pt idx="89">
                  <c:v>2104</c:v>
                </c:pt>
                <c:pt idx="90">
                  <c:v>2105</c:v>
                </c:pt>
                <c:pt idx="91">
                  <c:v>2106</c:v>
                </c:pt>
                <c:pt idx="92">
                  <c:v>2107</c:v>
                </c:pt>
                <c:pt idx="93">
                  <c:v>2108</c:v>
                </c:pt>
                <c:pt idx="94">
                  <c:v>2109</c:v>
                </c:pt>
                <c:pt idx="95">
                  <c:v>2110</c:v>
                </c:pt>
                <c:pt idx="96">
                  <c:v>2111</c:v>
                </c:pt>
                <c:pt idx="97">
                  <c:v>2112</c:v>
                </c:pt>
                <c:pt idx="98">
                  <c:v>2113</c:v>
                </c:pt>
                <c:pt idx="99">
                  <c:v>2114</c:v>
                </c:pt>
                <c:pt idx="100">
                  <c:v>2115</c:v>
                </c:pt>
                <c:pt idx="101">
                  <c:v>2116</c:v>
                </c:pt>
                <c:pt idx="102">
                  <c:v>2117</c:v>
                </c:pt>
                <c:pt idx="103">
                  <c:v>2118</c:v>
                </c:pt>
                <c:pt idx="104">
                  <c:v>2119</c:v>
                </c:pt>
                <c:pt idx="105">
                  <c:v>2120</c:v>
                </c:pt>
                <c:pt idx="106">
                  <c:v>2121</c:v>
                </c:pt>
                <c:pt idx="107">
                  <c:v>2122</c:v>
                </c:pt>
                <c:pt idx="108">
                  <c:v>2123</c:v>
                </c:pt>
                <c:pt idx="109">
                  <c:v>2124</c:v>
                </c:pt>
                <c:pt idx="110">
                  <c:v>2125</c:v>
                </c:pt>
                <c:pt idx="111">
                  <c:v>2126</c:v>
                </c:pt>
                <c:pt idx="112">
                  <c:v>2127</c:v>
                </c:pt>
                <c:pt idx="113">
                  <c:v>2128</c:v>
                </c:pt>
                <c:pt idx="114">
                  <c:v>2129</c:v>
                </c:pt>
                <c:pt idx="115">
                  <c:v>2130</c:v>
                </c:pt>
                <c:pt idx="116">
                  <c:v>2131</c:v>
                </c:pt>
                <c:pt idx="117">
                  <c:v>2132</c:v>
                </c:pt>
                <c:pt idx="118">
                  <c:v>2133</c:v>
                </c:pt>
                <c:pt idx="119">
                  <c:v>2134</c:v>
                </c:pt>
                <c:pt idx="120">
                  <c:v>2135</c:v>
                </c:pt>
                <c:pt idx="121">
                  <c:v>2136</c:v>
                </c:pt>
                <c:pt idx="122">
                  <c:v>2137</c:v>
                </c:pt>
                <c:pt idx="123">
                  <c:v>2138</c:v>
                </c:pt>
                <c:pt idx="124">
                  <c:v>2139</c:v>
                </c:pt>
                <c:pt idx="125">
                  <c:v>2140</c:v>
                </c:pt>
                <c:pt idx="126">
                  <c:v>2141</c:v>
                </c:pt>
                <c:pt idx="127">
                  <c:v>2142</c:v>
                </c:pt>
                <c:pt idx="128">
                  <c:v>2143</c:v>
                </c:pt>
                <c:pt idx="129">
                  <c:v>2144</c:v>
                </c:pt>
                <c:pt idx="130">
                  <c:v>2145</c:v>
                </c:pt>
                <c:pt idx="131">
                  <c:v>2146</c:v>
                </c:pt>
                <c:pt idx="132">
                  <c:v>2147</c:v>
                </c:pt>
                <c:pt idx="133">
                  <c:v>2148</c:v>
                </c:pt>
                <c:pt idx="134">
                  <c:v>2149</c:v>
                </c:pt>
                <c:pt idx="135">
                  <c:v>2150</c:v>
                </c:pt>
                <c:pt idx="136">
                  <c:v>2151</c:v>
                </c:pt>
                <c:pt idx="137">
                  <c:v>2152</c:v>
                </c:pt>
                <c:pt idx="138">
                  <c:v>2153</c:v>
                </c:pt>
                <c:pt idx="139">
                  <c:v>2154</c:v>
                </c:pt>
                <c:pt idx="140">
                  <c:v>2155</c:v>
                </c:pt>
                <c:pt idx="141">
                  <c:v>2156</c:v>
                </c:pt>
                <c:pt idx="142">
                  <c:v>2157</c:v>
                </c:pt>
                <c:pt idx="143">
                  <c:v>2158</c:v>
                </c:pt>
                <c:pt idx="144">
                  <c:v>2159</c:v>
                </c:pt>
                <c:pt idx="145">
                  <c:v>2160</c:v>
                </c:pt>
                <c:pt idx="146">
                  <c:v>2161</c:v>
                </c:pt>
                <c:pt idx="147">
                  <c:v>2162</c:v>
                </c:pt>
                <c:pt idx="148">
                  <c:v>2163</c:v>
                </c:pt>
                <c:pt idx="149">
                  <c:v>2164</c:v>
                </c:pt>
                <c:pt idx="150">
                  <c:v>2165</c:v>
                </c:pt>
                <c:pt idx="151">
                  <c:v>2166</c:v>
                </c:pt>
                <c:pt idx="152">
                  <c:v>2167</c:v>
                </c:pt>
                <c:pt idx="153">
                  <c:v>2168</c:v>
                </c:pt>
                <c:pt idx="154">
                  <c:v>2169</c:v>
                </c:pt>
                <c:pt idx="155">
                  <c:v>2170</c:v>
                </c:pt>
                <c:pt idx="156">
                  <c:v>2171</c:v>
                </c:pt>
                <c:pt idx="157">
                  <c:v>2172</c:v>
                </c:pt>
                <c:pt idx="158">
                  <c:v>2173</c:v>
                </c:pt>
                <c:pt idx="159">
                  <c:v>2174</c:v>
                </c:pt>
                <c:pt idx="160">
                  <c:v>2175</c:v>
                </c:pt>
                <c:pt idx="161">
                  <c:v>2176</c:v>
                </c:pt>
                <c:pt idx="162">
                  <c:v>2177</c:v>
                </c:pt>
                <c:pt idx="163">
                  <c:v>2178</c:v>
                </c:pt>
                <c:pt idx="164">
                  <c:v>2179</c:v>
                </c:pt>
                <c:pt idx="165">
                  <c:v>2180</c:v>
                </c:pt>
                <c:pt idx="166">
                  <c:v>2181</c:v>
                </c:pt>
                <c:pt idx="167">
                  <c:v>2182</c:v>
                </c:pt>
                <c:pt idx="168">
                  <c:v>2183</c:v>
                </c:pt>
                <c:pt idx="169">
                  <c:v>2184</c:v>
                </c:pt>
                <c:pt idx="170">
                  <c:v>2185</c:v>
                </c:pt>
                <c:pt idx="171">
                  <c:v>2186</c:v>
                </c:pt>
                <c:pt idx="172">
                  <c:v>2187</c:v>
                </c:pt>
                <c:pt idx="173">
                  <c:v>2188</c:v>
                </c:pt>
                <c:pt idx="174">
                  <c:v>2189</c:v>
                </c:pt>
                <c:pt idx="175">
                  <c:v>2190</c:v>
                </c:pt>
                <c:pt idx="176">
                  <c:v>2191</c:v>
                </c:pt>
                <c:pt idx="177">
                  <c:v>2192</c:v>
                </c:pt>
                <c:pt idx="178">
                  <c:v>2193</c:v>
                </c:pt>
                <c:pt idx="179">
                  <c:v>2194</c:v>
                </c:pt>
                <c:pt idx="180">
                  <c:v>2195</c:v>
                </c:pt>
                <c:pt idx="181">
                  <c:v>2196</c:v>
                </c:pt>
                <c:pt idx="182">
                  <c:v>2197</c:v>
                </c:pt>
                <c:pt idx="183">
                  <c:v>2198</c:v>
                </c:pt>
                <c:pt idx="184">
                  <c:v>2199</c:v>
                </c:pt>
                <c:pt idx="185">
                  <c:v>2200</c:v>
                </c:pt>
                <c:pt idx="186">
                  <c:v>2201</c:v>
                </c:pt>
                <c:pt idx="187">
                  <c:v>2202</c:v>
                </c:pt>
                <c:pt idx="188">
                  <c:v>2203</c:v>
                </c:pt>
                <c:pt idx="189">
                  <c:v>2204</c:v>
                </c:pt>
                <c:pt idx="190">
                  <c:v>2205</c:v>
                </c:pt>
                <c:pt idx="191">
                  <c:v>2206</c:v>
                </c:pt>
                <c:pt idx="192">
                  <c:v>2207</c:v>
                </c:pt>
                <c:pt idx="193">
                  <c:v>2208</c:v>
                </c:pt>
                <c:pt idx="194">
                  <c:v>2209</c:v>
                </c:pt>
                <c:pt idx="195">
                  <c:v>2210</c:v>
                </c:pt>
                <c:pt idx="196">
                  <c:v>2211</c:v>
                </c:pt>
                <c:pt idx="197">
                  <c:v>2212</c:v>
                </c:pt>
                <c:pt idx="198">
                  <c:v>2213</c:v>
                </c:pt>
                <c:pt idx="199">
                  <c:v>2214</c:v>
                </c:pt>
                <c:pt idx="200">
                  <c:v>2215</c:v>
                </c:pt>
                <c:pt idx="201">
                  <c:v>2216</c:v>
                </c:pt>
                <c:pt idx="202">
                  <c:v>2217</c:v>
                </c:pt>
                <c:pt idx="203">
                  <c:v>2218</c:v>
                </c:pt>
                <c:pt idx="204">
                  <c:v>2219</c:v>
                </c:pt>
                <c:pt idx="205">
                  <c:v>2220</c:v>
                </c:pt>
                <c:pt idx="206">
                  <c:v>2221</c:v>
                </c:pt>
                <c:pt idx="207">
                  <c:v>2222</c:v>
                </c:pt>
                <c:pt idx="208">
                  <c:v>2223</c:v>
                </c:pt>
                <c:pt idx="209">
                  <c:v>2224</c:v>
                </c:pt>
                <c:pt idx="210">
                  <c:v>2225</c:v>
                </c:pt>
                <c:pt idx="211">
                  <c:v>2226</c:v>
                </c:pt>
                <c:pt idx="212">
                  <c:v>2227</c:v>
                </c:pt>
                <c:pt idx="213">
                  <c:v>2228</c:v>
                </c:pt>
                <c:pt idx="214">
                  <c:v>2229</c:v>
                </c:pt>
                <c:pt idx="215">
                  <c:v>2230</c:v>
                </c:pt>
                <c:pt idx="216">
                  <c:v>2231</c:v>
                </c:pt>
                <c:pt idx="217">
                  <c:v>2232</c:v>
                </c:pt>
                <c:pt idx="218">
                  <c:v>2233</c:v>
                </c:pt>
                <c:pt idx="219">
                  <c:v>2234</c:v>
                </c:pt>
                <c:pt idx="220">
                  <c:v>2235</c:v>
                </c:pt>
                <c:pt idx="221">
                  <c:v>2236</c:v>
                </c:pt>
                <c:pt idx="222">
                  <c:v>2237</c:v>
                </c:pt>
                <c:pt idx="223">
                  <c:v>2238</c:v>
                </c:pt>
                <c:pt idx="224">
                  <c:v>2239</c:v>
                </c:pt>
                <c:pt idx="225">
                  <c:v>2240</c:v>
                </c:pt>
                <c:pt idx="226">
                  <c:v>2241</c:v>
                </c:pt>
                <c:pt idx="227">
                  <c:v>2242</c:v>
                </c:pt>
                <c:pt idx="228">
                  <c:v>2243</c:v>
                </c:pt>
                <c:pt idx="229">
                  <c:v>2244</c:v>
                </c:pt>
                <c:pt idx="230">
                  <c:v>2245</c:v>
                </c:pt>
                <c:pt idx="231">
                  <c:v>2246</c:v>
                </c:pt>
                <c:pt idx="232">
                  <c:v>2247</c:v>
                </c:pt>
                <c:pt idx="233">
                  <c:v>2248</c:v>
                </c:pt>
                <c:pt idx="234">
                  <c:v>2249</c:v>
                </c:pt>
                <c:pt idx="235">
                  <c:v>2250</c:v>
                </c:pt>
                <c:pt idx="236">
                  <c:v>2251</c:v>
                </c:pt>
                <c:pt idx="237">
                  <c:v>2252</c:v>
                </c:pt>
                <c:pt idx="238">
                  <c:v>2253</c:v>
                </c:pt>
                <c:pt idx="239">
                  <c:v>2254</c:v>
                </c:pt>
                <c:pt idx="240">
                  <c:v>2255</c:v>
                </c:pt>
                <c:pt idx="241">
                  <c:v>2256</c:v>
                </c:pt>
                <c:pt idx="242">
                  <c:v>2257</c:v>
                </c:pt>
                <c:pt idx="243">
                  <c:v>2258</c:v>
                </c:pt>
                <c:pt idx="244">
                  <c:v>2259</c:v>
                </c:pt>
                <c:pt idx="245">
                  <c:v>2260</c:v>
                </c:pt>
                <c:pt idx="246">
                  <c:v>2261</c:v>
                </c:pt>
                <c:pt idx="247">
                  <c:v>2262</c:v>
                </c:pt>
                <c:pt idx="248">
                  <c:v>2263</c:v>
                </c:pt>
                <c:pt idx="249">
                  <c:v>2264</c:v>
                </c:pt>
                <c:pt idx="250">
                  <c:v>2265</c:v>
                </c:pt>
                <c:pt idx="251">
                  <c:v>2266</c:v>
                </c:pt>
                <c:pt idx="252">
                  <c:v>2267</c:v>
                </c:pt>
                <c:pt idx="253">
                  <c:v>2268</c:v>
                </c:pt>
                <c:pt idx="254">
                  <c:v>2269</c:v>
                </c:pt>
                <c:pt idx="255">
                  <c:v>2270</c:v>
                </c:pt>
                <c:pt idx="256">
                  <c:v>2271</c:v>
                </c:pt>
                <c:pt idx="257">
                  <c:v>2272</c:v>
                </c:pt>
                <c:pt idx="258">
                  <c:v>2273</c:v>
                </c:pt>
                <c:pt idx="259">
                  <c:v>2274</c:v>
                </c:pt>
                <c:pt idx="260">
                  <c:v>2275</c:v>
                </c:pt>
                <c:pt idx="261">
                  <c:v>2276</c:v>
                </c:pt>
                <c:pt idx="262">
                  <c:v>2277</c:v>
                </c:pt>
                <c:pt idx="263">
                  <c:v>2278</c:v>
                </c:pt>
                <c:pt idx="264">
                  <c:v>2279</c:v>
                </c:pt>
                <c:pt idx="265">
                  <c:v>2280</c:v>
                </c:pt>
                <c:pt idx="266">
                  <c:v>2281</c:v>
                </c:pt>
                <c:pt idx="267">
                  <c:v>2282</c:v>
                </c:pt>
                <c:pt idx="268">
                  <c:v>2283</c:v>
                </c:pt>
                <c:pt idx="269">
                  <c:v>2284</c:v>
                </c:pt>
                <c:pt idx="270">
                  <c:v>2285</c:v>
                </c:pt>
                <c:pt idx="271">
                  <c:v>2286</c:v>
                </c:pt>
                <c:pt idx="272">
                  <c:v>2287</c:v>
                </c:pt>
                <c:pt idx="273">
                  <c:v>2288</c:v>
                </c:pt>
                <c:pt idx="274">
                  <c:v>2289</c:v>
                </c:pt>
                <c:pt idx="275">
                  <c:v>2290</c:v>
                </c:pt>
                <c:pt idx="276">
                  <c:v>2291</c:v>
                </c:pt>
                <c:pt idx="277">
                  <c:v>2292</c:v>
                </c:pt>
                <c:pt idx="278">
                  <c:v>2293</c:v>
                </c:pt>
                <c:pt idx="279">
                  <c:v>2294</c:v>
                </c:pt>
                <c:pt idx="280">
                  <c:v>2295</c:v>
                </c:pt>
                <c:pt idx="281">
                  <c:v>2296</c:v>
                </c:pt>
                <c:pt idx="282">
                  <c:v>2297</c:v>
                </c:pt>
                <c:pt idx="283">
                  <c:v>2298</c:v>
                </c:pt>
                <c:pt idx="284">
                  <c:v>2299</c:v>
                </c:pt>
                <c:pt idx="285">
                  <c:v>2300</c:v>
                </c:pt>
              </c:numCache>
            </c:numRef>
          </c:xVal>
          <c:yVal>
            <c:numRef>
              <c:f>'fig2'!$Y$6:$Y$291</c:f>
              <c:numCache>
                <c:formatCode>General</c:formatCode>
                <c:ptCount val="286"/>
                <c:pt idx="0">
                  <c:v>1</c:v>
                </c:pt>
                <c:pt idx="1">
                  <c:v>1.0116197301033401</c:v>
                </c:pt>
                <c:pt idx="2">
                  <c:v>1.0236055221615401</c:v>
                </c:pt>
                <c:pt idx="3">
                  <c:v>1.0359535327373901</c:v>
                </c:pt>
                <c:pt idx="4">
                  <c:v>1.04866616597542</c:v>
                </c:pt>
                <c:pt idx="5">
                  <c:v>1.06174728813623</c:v>
                </c:pt>
                <c:pt idx="6">
                  <c:v>1.07520005953162</c:v>
                </c:pt>
                <c:pt idx="7">
                  <c:v>1.08902614546379</c:v>
                </c:pt>
                <c:pt idx="8">
                  <c:v>1.10322559999898</c:v>
                </c:pt>
                <c:pt idx="9">
                  <c:v>1.1177970454598201</c:v>
                </c:pt>
                <c:pt idx="10">
                  <c:v>1.1327379467659899</c:v>
                </c:pt>
                <c:pt idx="11">
                  <c:v>1.1480448849728699</c:v>
                </c:pt>
                <c:pt idx="12">
                  <c:v>1.16371005492266</c:v>
                </c:pt>
                <c:pt idx="13">
                  <c:v>1.17973145106546</c:v>
                </c:pt>
                <c:pt idx="14">
                  <c:v>1.1960995070148801</c:v>
                </c:pt>
                <c:pt idx="15">
                  <c:v>1.2128107624981901</c:v>
                </c:pt>
                <c:pt idx="16">
                  <c:v>1.2298542054774899</c:v>
                </c:pt>
                <c:pt idx="17">
                  <c:v>1.2472214738642899</c:v>
                </c:pt>
                <c:pt idx="18">
                  <c:v>1.26490366093972</c:v>
                </c:pt>
                <c:pt idx="19">
                  <c:v>1.28289132992504</c:v>
                </c:pt>
                <c:pt idx="20">
                  <c:v>1.3011745306747899</c:v>
                </c:pt>
                <c:pt idx="21">
                  <c:v>1.31968781503633</c:v>
                </c:pt>
                <c:pt idx="22">
                  <c:v>1.3385186415874299</c:v>
                </c:pt>
                <c:pt idx="23">
                  <c:v>1.3575533513000499</c:v>
                </c:pt>
                <c:pt idx="24">
                  <c:v>1.37682726499501</c:v>
                </c:pt>
                <c:pt idx="25">
                  <c:v>1.3963255046880001</c:v>
                </c:pt>
                <c:pt idx="26">
                  <c:v>1.4160359060154299</c:v>
                </c:pt>
                <c:pt idx="27">
                  <c:v>1.4359459679451501</c:v>
                </c:pt>
                <c:pt idx="28">
                  <c:v>1.4560395665771899</c:v>
                </c:pt>
                <c:pt idx="29">
                  <c:v>1.4763034078152999</c:v>
                </c:pt>
                <c:pt idx="30">
                  <c:v>1.4967240668291399</c:v>
                </c:pt>
                <c:pt idx="31">
                  <c:v>1.5172880061763101</c:v>
                </c:pt>
                <c:pt idx="32">
                  <c:v>1.5379784916816199</c:v>
                </c:pt>
                <c:pt idx="33">
                  <c:v>1.5587816046096401</c:v>
                </c:pt>
                <c:pt idx="34">
                  <c:v>1.5796834705714999</c:v>
                </c:pt>
                <c:pt idx="35">
                  <c:v>1.6006092084516701</c:v>
                </c:pt>
                <c:pt idx="36">
                  <c:v>1.62159536038555</c:v>
                </c:pt>
                <c:pt idx="37">
                  <c:v>1.64262644624437</c:v>
                </c:pt>
                <c:pt idx="38">
                  <c:v>1.66368940769635</c:v>
                </c:pt>
                <c:pt idx="39">
                  <c:v>1.6847712355156701</c:v>
                </c:pt>
                <c:pt idx="40">
                  <c:v>1.70585899862325</c:v>
                </c:pt>
                <c:pt idx="41">
                  <c:v>1.72693744766964</c:v>
                </c:pt>
                <c:pt idx="42">
                  <c:v>1.74799369413118</c:v>
                </c:pt>
                <c:pt idx="43">
                  <c:v>1.76901509972999</c:v>
                </c:pt>
                <c:pt idx="44">
                  <c:v>1.7899892801964701</c:v>
                </c:pt>
                <c:pt idx="45">
                  <c:v>1.81090199927435</c:v>
                </c:pt>
                <c:pt idx="46">
                  <c:v>1.8316846173555901</c:v>
                </c:pt>
                <c:pt idx="47">
                  <c:v>1.8523757805782</c:v>
                </c:pt>
                <c:pt idx="48">
                  <c:v>1.87296519875756</c:v>
                </c:pt>
                <c:pt idx="49">
                  <c:v>1.89344092423097</c:v>
                </c:pt>
                <c:pt idx="50">
                  <c:v>1.9137944255582799</c:v>
                </c:pt>
                <c:pt idx="51">
                  <c:v>1.93401436348726</c:v>
                </c:pt>
                <c:pt idx="52">
                  <c:v>1.95409102542767</c:v>
                </c:pt>
                <c:pt idx="53">
                  <c:v>1.9740150416375299</c:v>
                </c:pt>
                <c:pt idx="54">
                  <c:v>1.9937773864666</c:v>
                </c:pt>
                <c:pt idx="55">
                  <c:v>2.01336939160803</c:v>
                </c:pt>
                <c:pt idx="56">
                  <c:v>2.0327827555955098</c:v>
                </c:pt>
                <c:pt idx="57">
                  <c:v>2.0520095503534601</c:v>
                </c:pt>
                <c:pt idx="58">
                  <c:v>2.0710422254646801</c:v>
                </c:pt>
                <c:pt idx="59">
                  <c:v>2.0898736106565501</c:v>
                </c:pt>
                <c:pt idx="60">
                  <c:v>2.10849691687122</c:v>
                </c:pt>
                <c:pt idx="61">
                  <c:v>2.1269057361808401</c:v>
                </c:pt>
                <c:pt idx="62">
                  <c:v>2.1450940407302399</c:v>
                </c:pt>
                <c:pt idx="63">
                  <c:v>2.1630561808336801</c:v>
                </c:pt>
                <c:pt idx="64">
                  <c:v>2.18078688231286</c:v>
                </c:pt>
                <c:pt idx="65">
                  <c:v>2.19828186157876</c:v>
                </c:pt>
                <c:pt idx="66">
                  <c:v>2.2155362195388801</c:v>
                </c:pt>
                <c:pt idx="67">
                  <c:v>2.2325462299082499</c:v>
                </c:pt>
                <c:pt idx="68">
                  <c:v>2.2493077879482701</c:v>
                </c:pt>
                <c:pt idx="69">
                  <c:v>2.2658177447402701</c:v>
                </c:pt>
                <c:pt idx="70">
                  <c:v>2.2820731177117302</c:v>
                </c:pt>
                <c:pt idx="71">
                  <c:v>2.2980712099401801</c:v>
                </c:pt>
                <c:pt idx="72">
                  <c:v>2.3138096316443102</c:v>
                </c:pt>
                <c:pt idx="73">
                  <c:v>2.3292862956268698</c:v>
                </c:pt>
                <c:pt idx="74">
                  <c:v>2.3444995882858599</c:v>
                </c:pt>
                <c:pt idx="75">
                  <c:v>2.3594481896852599</c:v>
                </c:pt>
                <c:pt idx="76">
                  <c:v>2.3741309065852501</c:v>
                </c:pt>
                <c:pt idx="77">
                  <c:v>2.3885467951343902</c:v>
                </c:pt>
                <c:pt idx="78">
                  <c:v>2.4026953492438601</c:v>
                </c:pt>
                <c:pt idx="79">
                  <c:v>2.41657640097791</c:v>
                </c:pt>
                <c:pt idx="80">
                  <c:v>2.4301897884316501</c:v>
                </c:pt>
                <c:pt idx="81">
                  <c:v>2.44353582970066</c:v>
                </c:pt>
                <c:pt idx="82">
                  <c:v>2.4566147413922002</c:v>
                </c:pt>
                <c:pt idx="83">
                  <c:v>2.4694598080698</c:v>
                </c:pt>
                <c:pt idx="84">
                  <c:v>2.4820098813647502</c:v>
                </c:pt>
                <c:pt idx="85">
                  <c:v>2.4942944240432898</c:v>
                </c:pt>
                <c:pt idx="86">
                  <c:v>2.5063455246173398</c:v>
                </c:pt>
                <c:pt idx="87">
                  <c:v>2.5181362556734701</c:v>
                </c:pt>
                <c:pt idx="88">
                  <c:v>2.5296676442403898</c:v>
                </c:pt>
                <c:pt idx="89">
                  <c:v>2.54094087168655</c:v>
                </c:pt>
                <c:pt idx="90">
                  <c:v>2.55195790552491</c:v>
                </c:pt>
                <c:pt idx="91">
                  <c:v>2.56321608554122</c:v>
                </c:pt>
                <c:pt idx="92">
                  <c:v>2.5743062534894698</c:v>
                </c:pt>
                <c:pt idx="93">
                  <c:v>2.5852184203578998</c:v>
                </c:pt>
                <c:pt idx="94">
                  <c:v>2.59594542661186</c:v>
                </c:pt>
                <c:pt idx="95">
                  <c:v>2.6064821930124702</c:v>
                </c:pt>
                <c:pt idx="96">
                  <c:v>2.6168261026623498</c:v>
                </c:pt>
                <c:pt idx="97">
                  <c:v>2.62697529155496</c:v>
                </c:pt>
                <c:pt idx="98">
                  <c:v>2.6369293388540398</c:v>
                </c:pt>
                <c:pt idx="99">
                  <c:v>2.6466885839275198</c:v>
                </c:pt>
                <c:pt idx="100">
                  <c:v>2.6562722274984698</c:v>
                </c:pt>
                <c:pt idx="101">
                  <c:v>2.6656467932817298</c:v>
                </c:pt>
                <c:pt idx="102">
                  <c:v>2.67484661566042</c:v>
                </c:pt>
                <c:pt idx="103">
                  <c:v>2.68385819778613</c:v>
                </c:pt>
                <c:pt idx="104">
                  <c:v>2.6926828976919799</c:v>
                </c:pt>
                <c:pt idx="105">
                  <c:v>2.7013227562778899</c:v>
                </c:pt>
                <c:pt idx="106">
                  <c:v>2.7097799466204302</c:v>
                </c:pt>
                <c:pt idx="107">
                  <c:v>2.7180564915469798</c:v>
                </c:pt>
                <c:pt idx="108">
                  <c:v>2.72615509302232</c:v>
                </c:pt>
                <c:pt idx="109">
                  <c:v>2.7340779165904299</c:v>
                </c:pt>
                <c:pt idx="110">
                  <c:v>2.7418277558980302</c:v>
                </c:pt>
                <c:pt idx="111">
                  <c:v>2.7494068700996901</c:v>
                </c:pt>
                <c:pt idx="112">
                  <c:v>2.7568178654400599</c:v>
                </c:pt>
                <c:pt idx="113">
                  <c:v>2.7640633557960599</c:v>
                </c:pt>
                <c:pt idx="114">
                  <c:v>2.77114596486182</c:v>
                </c:pt>
                <c:pt idx="115">
                  <c:v>2.7780683216605002</c:v>
                </c:pt>
                <c:pt idx="116">
                  <c:v>2.7848330567490001</c:v>
                </c:pt>
                <c:pt idx="117">
                  <c:v>2.74144279898008</c:v>
                </c:pt>
                <c:pt idx="118">
                  <c:v>2.6989092066543998</c:v>
                </c:pt>
                <c:pt idx="119">
                  <c:v>2.6572140904271202</c:v>
                </c:pt>
                <c:pt idx="120">
                  <c:v>2.6163400764396898</c:v>
                </c:pt>
                <c:pt idx="121">
                  <c:v>2.57626976089084</c:v>
                </c:pt>
                <c:pt idx="122">
                  <c:v>2.5369931423995902</c:v>
                </c:pt>
                <c:pt idx="123">
                  <c:v>2.4984809909663301</c:v>
                </c:pt>
                <c:pt idx="124">
                  <c:v>2.4607289851093102</c:v>
                </c:pt>
                <c:pt idx="125">
                  <c:v>2.4237158130182901</c:v>
                </c:pt>
                <c:pt idx="126">
                  <c:v>2.3874259513</c:v>
                </c:pt>
                <c:pt idx="127">
                  <c:v>2.3520216870422201</c:v>
                </c:pt>
                <c:pt idx="128">
                  <c:v>2.3674892838876498</c:v>
                </c:pt>
                <c:pt idx="129">
                  <c:v>2.3827817131576698</c:v>
                </c:pt>
                <c:pt idx="130">
                  <c:v>2.39790344935088</c:v>
                </c:pt>
                <c:pt idx="131">
                  <c:v>2.4128558759910499</c:v>
                </c:pt>
                <c:pt idx="132">
                  <c:v>2.4276420950426898</c:v>
                </c:pt>
                <c:pt idx="133">
                  <c:v>2.4422611309732298</c:v>
                </c:pt>
                <c:pt idx="134">
                  <c:v>2.4567156589452201</c:v>
                </c:pt>
                <c:pt idx="135">
                  <c:v>2.4714069435358699</c:v>
                </c:pt>
                <c:pt idx="136">
                  <c:v>2.4859265316758901</c:v>
                </c:pt>
                <c:pt idx="137">
                  <c:v>2.5002775033340399</c:v>
                </c:pt>
                <c:pt idx="138">
                  <c:v>2.51446193422061</c:v>
                </c:pt>
                <c:pt idx="139">
                  <c:v>2.52848208672712</c:v>
                </c:pt>
                <c:pt idx="140">
                  <c:v>2.5423403935327902</c:v>
                </c:pt>
                <c:pt idx="141">
                  <c:v>2.5560394332476202</c:v>
                </c:pt>
                <c:pt idx="142">
                  <c:v>2.56958030542325</c:v>
                </c:pt>
                <c:pt idx="143">
                  <c:v>2.5829667559469902</c:v>
                </c:pt>
                <c:pt idx="144">
                  <c:v>2.5962016020612202</c:v>
                </c:pt>
                <c:pt idx="145">
                  <c:v>2.6092876736145501</c:v>
                </c:pt>
                <c:pt idx="146">
                  <c:v>2.62222780450672</c:v>
                </c:pt>
                <c:pt idx="147">
                  <c:v>2.6350233546164898</c:v>
                </c:pt>
                <c:pt idx="148">
                  <c:v>2.6476780447536901</c:v>
                </c:pt>
                <c:pt idx="149">
                  <c:v>2.6601947220124198</c:v>
                </c:pt>
                <c:pt idx="150">
                  <c:v>2.6725761892089901</c:v>
                </c:pt>
                <c:pt idx="151">
                  <c:v>2.6848237843249998</c:v>
                </c:pt>
                <c:pt idx="152">
                  <c:v>2.6969410790217099</c:v>
                </c:pt>
                <c:pt idx="153">
                  <c:v>2.7089154340202799</c:v>
                </c:pt>
                <c:pt idx="154">
                  <c:v>2.7207696566110502</c:v>
                </c:pt>
                <c:pt idx="155">
                  <c:v>2.7324845456064502</c:v>
                </c:pt>
                <c:pt idx="156">
                  <c:v>2.7440849374391401</c:v>
                </c:pt>
                <c:pt idx="157">
                  <c:v>2.7555488759725302</c:v>
                </c:pt>
                <c:pt idx="158">
                  <c:v>2.7669024709626102</c:v>
                </c:pt>
                <c:pt idx="159">
                  <c:v>2.77812437532894</c:v>
                </c:pt>
                <c:pt idx="160">
                  <c:v>2.7892393922457002</c:v>
                </c:pt>
                <c:pt idx="161">
                  <c:v>2.80022612392123</c:v>
                </c:pt>
                <c:pt idx="162">
                  <c:v>2.81110987745893</c:v>
                </c:pt>
                <c:pt idx="163">
                  <c:v>2.82186870316005</c:v>
                </c:pt>
                <c:pt idx="164">
                  <c:v>2.8325294451426002</c:v>
                </c:pt>
                <c:pt idx="165">
                  <c:v>2.8430678901676298</c:v>
                </c:pt>
                <c:pt idx="166">
                  <c:v>2.8535116953575499</c:v>
                </c:pt>
                <c:pt idx="167">
                  <c:v>2.8638375119963899</c:v>
                </c:pt>
                <c:pt idx="168">
                  <c:v>2.8740714884315901</c:v>
                </c:pt>
                <c:pt idx="169">
                  <c:v>2.8841904444048598</c:v>
                </c:pt>
                <c:pt idx="170">
                  <c:v>2.8942207635572301</c:v>
                </c:pt>
                <c:pt idx="171">
                  <c:v>2.9041389634511701</c:v>
                </c:pt>
                <c:pt idx="172">
                  <c:v>2.9139726935354302</c:v>
                </c:pt>
                <c:pt idx="173">
                  <c:v>2.9236977516993399</c:v>
                </c:pt>
                <c:pt idx="174">
                  <c:v>2.9333406555200501</c:v>
                </c:pt>
                <c:pt idx="175">
                  <c:v>2.94287746384857</c:v>
                </c:pt>
                <c:pt idx="176">
                  <c:v>2.9523348336180599</c:v>
                </c:pt>
                <c:pt idx="177">
                  <c:v>2.9617066145348598</c:v>
                </c:pt>
                <c:pt idx="178">
                  <c:v>2.9709946126951201</c:v>
                </c:pt>
                <c:pt idx="179">
                  <c:v>2.9801826130608702</c:v>
                </c:pt>
                <c:pt idx="180">
                  <c:v>2.9892973806710899</c:v>
                </c:pt>
                <c:pt idx="181">
                  <c:v>2.9983324933062199</c:v>
                </c:pt>
                <c:pt idx="182">
                  <c:v>3.0072895892389901</c:v>
                </c:pt>
                <c:pt idx="183">
                  <c:v>3.0161690974135702</c:v>
                </c:pt>
                <c:pt idx="184">
                  <c:v>3.0249732775002398</c:v>
                </c:pt>
                <c:pt idx="185">
                  <c:v>3.0337037493936201</c:v>
                </c:pt>
                <c:pt idx="186">
                  <c:v>3.0423608233481101</c:v>
                </c:pt>
                <c:pt idx="187">
                  <c:v>3.05094664777085</c:v>
                </c:pt>
                <c:pt idx="188">
                  <c:v>3.0594627390876301</c:v>
                </c:pt>
                <c:pt idx="189">
                  <c:v>3.0679105522214898</c:v>
                </c:pt>
                <c:pt idx="190">
                  <c:v>3.0762902426712402</c:v>
                </c:pt>
                <c:pt idx="191">
                  <c:v>3.0846038143911501</c:v>
                </c:pt>
                <c:pt idx="192">
                  <c:v>3.0928526421310401</c:v>
                </c:pt>
                <c:pt idx="193">
                  <c:v>3.10103679623175</c:v>
                </c:pt>
                <c:pt idx="194">
                  <c:v>3.1091581950009202</c:v>
                </c:pt>
                <c:pt idx="195">
                  <c:v>3.1172181320688801</c:v>
                </c:pt>
                <c:pt idx="196">
                  <c:v>3.12521659866422</c:v>
                </c:pt>
                <c:pt idx="197">
                  <c:v>3.1331554327152</c:v>
                </c:pt>
                <c:pt idx="198">
                  <c:v>3.1410358511365</c:v>
                </c:pt>
                <c:pt idx="199">
                  <c:v>3.1488577703793199</c:v>
                </c:pt>
                <c:pt idx="200">
                  <c:v>3.1566229520393501</c:v>
                </c:pt>
                <c:pt idx="201">
                  <c:v>3.1643325403819098</c:v>
                </c:pt>
                <c:pt idx="202">
                  <c:v>3.1719863815716902</c:v>
                </c:pt>
                <c:pt idx="203">
                  <c:v>3.1795861650993502</c:v>
                </c:pt>
                <c:pt idx="204">
                  <c:v>3.1871329670858</c:v>
                </c:pt>
                <c:pt idx="205">
                  <c:v>3.1946265683997899</c:v>
                </c:pt>
                <c:pt idx="206">
                  <c:v>3.2020685910559599</c:v>
                </c:pt>
                <c:pt idx="207">
                  <c:v>3.2094600479578799</c:v>
                </c:pt>
                <c:pt idx="208">
                  <c:v>3.2168006600057</c:v>
                </c:pt>
                <c:pt idx="209">
                  <c:v>3.2240919866291402</c:v>
                </c:pt>
                <c:pt idx="210">
                  <c:v>3.2213599826414399</c:v>
                </c:pt>
                <c:pt idx="211">
                  <c:v>3.2187804169843401</c:v>
                </c:pt>
                <c:pt idx="212">
                  <c:v>3.21635042905812</c:v>
                </c:pt>
                <c:pt idx="213">
                  <c:v>3.2140666035760299</c:v>
                </c:pt>
                <c:pt idx="214">
                  <c:v>3.2119243129531201</c:v>
                </c:pt>
                <c:pt idx="215">
                  <c:v>3.2099207991868002</c:v>
                </c:pt>
                <c:pt idx="216">
                  <c:v>3.2080527854861298</c:v>
                </c:pt>
                <c:pt idx="217">
                  <c:v>3.2063170257083198</c:v>
                </c:pt>
                <c:pt idx="218">
                  <c:v>3.2047091197650399</c:v>
                </c:pt>
                <c:pt idx="219">
                  <c:v>3.2032265187263298</c:v>
                </c:pt>
                <c:pt idx="220">
                  <c:v>3.2018661934731498</c:v>
                </c:pt>
                <c:pt idx="221">
                  <c:v>3.20062516159539</c:v>
                </c:pt>
                <c:pt idx="222">
                  <c:v>3.19949931976105</c:v>
                </c:pt>
                <c:pt idx="223">
                  <c:v>3.1984863803669601</c:v>
                </c:pt>
                <c:pt idx="224">
                  <c:v>3.1975836041226402</c:v>
                </c:pt>
                <c:pt idx="225">
                  <c:v>3.1967883014751299</c:v>
                </c:pt>
                <c:pt idx="226">
                  <c:v>3.1960978399946298</c:v>
                </c:pt>
                <c:pt idx="227">
                  <c:v>3.19550848454129</c:v>
                </c:pt>
                <c:pt idx="228">
                  <c:v>3.1950182705464298</c:v>
                </c:pt>
                <c:pt idx="229">
                  <c:v>3.19462480182038</c:v>
                </c:pt>
                <c:pt idx="230">
                  <c:v>3.1943257262025102</c:v>
                </c:pt>
                <c:pt idx="231">
                  <c:v>3.1941187413944401</c:v>
                </c:pt>
                <c:pt idx="232">
                  <c:v>3.1940015930643302</c:v>
                </c:pt>
                <c:pt idx="233">
                  <c:v>3.19397092811603</c:v>
                </c:pt>
                <c:pt idx="234">
                  <c:v>3.1940251176065102</c:v>
                </c:pt>
                <c:pt idx="235">
                  <c:v>3.1941621122513002</c:v>
                </c:pt>
                <c:pt idx="236">
                  <c:v>3.1943798953953402</c:v>
                </c:pt>
                <c:pt idx="237">
                  <c:v>3.1946764884375898</c:v>
                </c:pt>
                <c:pt idx="238">
                  <c:v>3.1950499488648099</c:v>
                </c:pt>
                <c:pt idx="239">
                  <c:v>3.1954983687142202</c:v>
                </c:pt>
                <c:pt idx="240">
                  <c:v>3.19601987339562</c:v>
                </c:pt>
                <c:pt idx="241">
                  <c:v>3.1966126207615</c:v>
                </c:pt>
                <c:pt idx="242">
                  <c:v>3.1993166010135998</c:v>
                </c:pt>
                <c:pt idx="243">
                  <c:v>3.2020836378530402</c:v>
                </c:pt>
                <c:pt idx="244">
                  <c:v>3.2049068210537501</c:v>
                </c:pt>
                <c:pt idx="245">
                  <c:v>3.2077819390503102</c:v>
                </c:pt>
                <c:pt idx="246">
                  <c:v>3.2107052189798102</c:v>
                </c:pt>
                <c:pt idx="247">
                  <c:v>3.2136735685594702</c:v>
                </c:pt>
                <c:pt idx="248">
                  <c:v>3.2166844202063798</c:v>
                </c:pt>
                <c:pt idx="249">
                  <c:v>3.2197355983434801</c:v>
                </c:pt>
                <c:pt idx="250">
                  <c:v>3.2228252165423799</c:v>
                </c:pt>
                <c:pt idx="251">
                  <c:v>3.22595160035769</c:v>
                </c:pt>
                <c:pt idx="252">
                  <c:v>3.22911323080787</c:v>
                </c:pt>
                <c:pt idx="253">
                  <c:v>3.2323087037426101</c:v>
                </c:pt>
                <c:pt idx="254">
                  <c:v>3.2355367010597198</c:v>
                </c:pt>
                <c:pt idx="255">
                  <c:v>3.2387959705520402</c:v>
                </c:pt>
                <c:pt idx="256">
                  <c:v>3.2420853119203299</c:v>
                </c:pt>
                <c:pt idx="257">
                  <c:v>3.24540356712185</c:v>
                </c:pt>
                <c:pt idx="258">
                  <c:v>3.2487496137260301</c:v>
                </c:pt>
                <c:pt idx="259">
                  <c:v>3.25212236033056</c:v>
                </c:pt>
                <c:pt idx="260">
                  <c:v>3.2555207433746398</c:v>
                </c:pt>
                <c:pt idx="261">
                  <c:v>3.2689439179613902</c:v>
                </c:pt>
                <c:pt idx="262">
                  <c:v>3.2821893238869499</c:v>
                </c:pt>
                <c:pt idx="263">
                  <c:v>3.2952604022568299</c:v>
                </c:pt>
                <c:pt idx="264">
                  <c:v>3.3081605731426</c:v>
                </c:pt>
                <c:pt idx="265">
                  <c:v>3.3208932258976001</c:v>
                </c:pt>
                <c:pt idx="266">
                  <c:v>3.3334617103591802</c:v>
                </c:pt>
                <c:pt idx="267">
                  <c:v>3.3458693290448198</c:v>
                </c:pt>
                <c:pt idx="268">
                  <c:v>3.3581193303978201</c:v>
                </c:pt>
                <c:pt idx="269">
                  <c:v>3.3702149030953201</c:v>
                </c:pt>
                <c:pt idx="270">
                  <c:v>3.3821591713988202</c:v>
                </c:pt>
                <c:pt idx="271">
                  <c:v>3.3939551915020001</c:v>
                </c:pt>
                <c:pt idx="272">
                  <c:v>3.4056059488133799</c:v>
                </c:pt>
                <c:pt idx="273">
                  <c:v>3.42300781222814</c:v>
                </c:pt>
                <c:pt idx="274">
                  <c:v>3.4404076149721501</c:v>
                </c:pt>
                <c:pt idx="275">
                  <c:v>3.4577760187015798</c:v>
                </c:pt>
                <c:pt idx="276">
                  <c:v>3.4750911074605102</c:v>
                </c:pt>
                <c:pt idx="277">
                  <c:v>3.4923370054424199</c:v>
                </c:pt>
                <c:pt idx="278">
                  <c:v>3.5095025251660901</c:v>
                </c:pt>
                <c:pt idx="279">
                  <c:v>3.5265799997169802</c:v>
                </c:pt>
                <c:pt idx="280">
                  <c:v>3.54356434076856</c:v>
                </c:pt>
                <c:pt idx="281">
                  <c:v>3.5604523115392799</c:v>
                </c:pt>
                <c:pt idx="282">
                  <c:v>3.5772419829472701</c:v>
                </c:pt>
                <c:pt idx="283">
                  <c:v>3.5939323363583302</c:v>
                </c:pt>
                <c:pt idx="284">
                  <c:v>3.6105229788687101</c:v>
                </c:pt>
                <c:pt idx="285">
                  <c:v>3.62701394243813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E5-4DF8-BE59-E7FF3A5EBB68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'fig2'!$B$6:$B$291</c:f>
              <c:numCache>
                <c:formatCode>General</c:formatCode>
                <c:ptCount val="28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  <c:pt idx="36">
                  <c:v>2051</c:v>
                </c:pt>
                <c:pt idx="37">
                  <c:v>2052</c:v>
                </c:pt>
                <c:pt idx="38">
                  <c:v>2053</c:v>
                </c:pt>
                <c:pt idx="39">
                  <c:v>2054</c:v>
                </c:pt>
                <c:pt idx="40">
                  <c:v>2055</c:v>
                </c:pt>
                <c:pt idx="41">
                  <c:v>2056</c:v>
                </c:pt>
                <c:pt idx="42">
                  <c:v>2057</c:v>
                </c:pt>
                <c:pt idx="43">
                  <c:v>2058</c:v>
                </c:pt>
                <c:pt idx="44">
                  <c:v>2059</c:v>
                </c:pt>
                <c:pt idx="45">
                  <c:v>2060</c:v>
                </c:pt>
                <c:pt idx="46">
                  <c:v>2061</c:v>
                </c:pt>
                <c:pt idx="47">
                  <c:v>2062</c:v>
                </c:pt>
                <c:pt idx="48">
                  <c:v>2063</c:v>
                </c:pt>
                <c:pt idx="49">
                  <c:v>2064</c:v>
                </c:pt>
                <c:pt idx="50">
                  <c:v>2065</c:v>
                </c:pt>
                <c:pt idx="51">
                  <c:v>2066</c:v>
                </c:pt>
                <c:pt idx="52">
                  <c:v>2067</c:v>
                </c:pt>
                <c:pt idx="53">
                  <c:v>2068</c:v>
                </c:pt>
                <c:pt idx="54">
                  <c:v>2069</c:v>
                </c:pt>
                <c:pt idx="55">
                  <c:v>2070</c:v>
                </c:pt>
                <c:pt idx="56">
                  <c:v>2071</c:v>
                </c:pt>
                <c:pt idx="57">
                  <c:v>2072</c:v>
                </c:pt>
                <c:pt idx="58">
                  <c:v>2073</c:v>
                </c:pt>
                <c:pt idx="59">
                  <c:v>2074</c:v>
                </c:pt>
                <c:pt idx="60">
                  <c:v>2075</c:v>
                </c:pt>
                <c:pt idx="61">
                  <c:v>2076</c:v>
                </c:pt>
                <c:pt idx="62">
                  <c:v>2077</c:v>
                </c:pt>
                <c:pt idx="63">
                  <c:v>2078</c:v>
                </c:pt>
                <c:pt idx="64">
                  <c:v>2079</c:v>
                </c:pt>
                <c:pt idx="65">
                  <c:v>2080</c:v>
                </c:pt>
                <c:pt idx="66">
                  <c:v>2081</c:v>
                </c:pt>
                <c:pt idx="67">
                  <c:v>2082</c:v>
                </c:pt>
                <c:pt idx="68">
                  <c:v>2083</c:v>
                </c:pt>
                <c:pt idx="69">
                  <c:v>2084</c:v>
                </c:pt>
                <c:pt idx="70">
                  <c:v>2085</c:v>
                </c:pt>
                <c:pt idx="71">
                  <c:v>2086</c:v>
                </c:pt>
                <c:pt idx="72">
                  <c:v>2087</c:v>
                </c:pt>
                <c:pt idx="73">
                  <c:v>2088</c:v>
                </c:pt>
                <c:pt idx="74">
                  <c:v>2089</c:v>
                </c:pt>
                <c:pt idx="75">
                  <c:v>2090</c:v>
                </c:pt>
                <c:pt idx="76">
                  <c:v>2091</c:v>
                </c:pt>
                <c:pt idx="77">
                  <c:v>2092</c:v>
                </c:pt>
                <c:pt idx="78">
                  <c:v>2093</c:v>
                </c:pt>
                <c:pt idx="79">
                  <c:v>2094</c:v>
                </c:pt>
                <c:pt idx="80">
                  <c:v>2095</c:v>
                </c:pt>
                <c:pt idx="81">
                  <c:v>2096</c:v>
                </c:pt>
                <c:pt idx="82">
                  <c:v>2097</c:v>
                </c:pt>
                <c:pt idx="83">
                  <c:v>2098</c:v>
                </c:pt>
                <c:pt idx="84">
                  <c:v>2099</c:v>
                </c:pt>
                <c:pt idx="85">
                  <c:v>2100</c:v>
                </c:pt>
                <c:pt idx="86">
                  <c:v>2101</c:v>
                </c:pt>
                <c:pt idx="87">
                  <c:v>2102</c:v>
                </c:pt>
                <c:pt idx="88">
                  <c:v>2103</c:v>
                </c:pt>
                <c:pt idx="89">
                  <c:v>2104</c:v>
                </c:pt>
                <c:pt idx="90">
                  <c:v>2105</c:v>
                </c:pt>
                <c:pt idx="91">
                  <c:v>2106</c:v>
                </c:pt>
                <c:pt idx="92">
                  <c:v>2107</c:v>
                </c:pt>
                <c:pt idx="93">
                  <c:v>2108</c:v>
                </c:pt>
                <c:pt idx="94">
                  <c:v>2109</c:v>
                </c:pt>
                <c:pt idx="95">
                  <c:v>2110</c:v>
                </c:pt>
                <c:pt idx="96">
                  <c:v>2111</c:v>
                </c:pt>
                <c:pt idx="97">
                  <c:v>2112</c:v>
                </c:pt>
                <c:pt idx="98">
                  <c:v>2113</c:v>
                </c:pt>
                <c:pt idx="99">
                  <c:v>2114</c:v>
                </c:pt>
                <c:pt idx="100">
                  <c:v>2115</c:v>
                </c:pt>
                <c:pt idx="101">
                  <c:v>2116</c:v>
                </c:pt>
                <c:pt idx="102">
                  <c:v>2117</c:v>
                </c:pt>
                <c:pt idx="103">
                  <c:v>2118</c:v>
                </c:pt>
                <c:pt idx="104">
                  <c:v>2119</c:v>
                </c:pt>
                <c:pt idx="105">
                  <c:v>2120</c:v>
                </c:pt>
                <c:pt idx="106">
                  <c:v>2121</c:v>
                </c:pt>
                <c:pt idx="107">
                  <c:v>2122</c:v>
                </c:pt>
                <c:pt idx="108">
                  <c:v>2123</c:v>
                </c:pt>
                <c:pt idx="109">
                  <c:v>2124</c:v>
                </c:pt>
                <c:pt idx="110">
                  <c:v>2125</c:v>
                </c:pt>
                <c:pt idx="111">
                  <c:v>2126</c:v>
                </c:pt>
                <c:pt idx="112">
                  <c:v>2127</c:v>
                </c:pt>
                <c:pt idx="113">
                  <c:v>2128</c:v>
                </c:pt>
                <c:pt idx="114">
                  <c:v>2129</c:v>
                </c:pt>
                <c:pt idx="115">
                  <c:v>2130</c:v>
                </c:pt>
                <c:pt idx="116">
                  <c:v>2131</c:v>
                </c:pt>
                <c:pt idx="117">
                  <c:v>2132</c:v>
                </c:pt>
                <c:pt idx="118">
                  <c:v>2133</c:v>
                </c:pt>
                <c:pt idx="119">
                  <c:v>2134</c:v>
                </c:pt>
                <c:pt idx="120">
                  <c:v>2135</c:v>
                </c:pt>
                <c:pt idx="121">
                  <c:v>2136</c:v>
                </c:pt>
                <c:pt idx="122">
                  <c:v>2137</c:v>
                </c:pt>
                <c:pt idx="123">
                  <c:v>2138</c:v>
                </c:pt>
                <c:pt idx="124">
                  <c:v>2139</c:v>
                </c:pt>
                <c:pt idx="125">
                  <c:v>2140</c:v>
                </c:pt>
                <c:pt idx="126">
                  <c:v>2141</c:v>
                </c:pt>
                <c:pt idx="127">
                  <c:v>2142</c:v>
                </c:pt>
                <c:pt idx="128">
                  <c:v>2143</c:v>
                </c:pt>
                <c:pt idx="129">
                  <c:v>2144</c:v>
                </c:pt>
                <c:pt idx="130">
                  <c:v>2145</c:v>
                </c:pt>
                <c:pt idx="131">
                  <c:v>2146</c:v>
                </c:pt>
                <c:pt idx="132">
                  <c:v>2147</c:v>
                </c:pt>
                <c:pt idx="133">
                  <c:v>2148</c:v>
                </c:pt>
                <c:pt idx="134">
                  <c:v>2149</c:v>
                </c:pt>
                <c:pt idx="135">
                  <c:v>2150</c:v>
                </c:pt>
                <c:pt idx="136">
                  <c:v>2151</c:v>
                </c:pt>
                <c:pt idx="137">
                  <c:v>2152</c:v>
                </c:pt>
                <c:pt idx="138">
                  <c:v>2153</c:v>
                </c:pt>
                <c:pt idx="139">
                  <c:v>2154</c:v>
                </c:pt>
                <c:pt idx="140">
                  <c:v>2155</c:v>
                </c:pt>
                <c:pt idx="141">
                  <c:v>2156</c:v>
                </c:pt>
                <c:pt idx="142">
                  <c:v>2157</c:v>
                </c:pt>
                <c:pt idx="143">
                  <c:v>2158</c:v>
                </c:pt>
                <c:pt idx="144">
                  <c:v>2159</c:v>
                </c:pt>
                <c:pt idx="145">
                  <c:v>2160</c:v>
                </c:pt>
                <c:pt idx="146">
                  <c:v>2161</c:v>
                </c:pt>
                <c:pt idx="147">
                  <c:v>2162</c:v>
                </c:pt>
                <c:pt idx="148">
                  <c:v>2163</c:v>
                </c:pt>
                <c:pt idx="149">
                  <c:v>2164</c:v>
                </c:pt>
                <c:pt idx="150">
                  <c:v>2165</c:v>
                </c:pt>
                <c:pt idx="151">
                  <c:v>2166</c:v>
                </c:pt>
                <c:pt idx="152">
                  <c:v>2167</c:v>
                </c:pt>
                <c:pt idx="153">
                  <c:v>2168</c:v>
                </c:pt>
                <c:pt idx="154">
                  <c:v>2169</c:v>
                </c:pt>
                <c:pt idx="155">
                  <c:v>2170</c:v>
                </c:pt>
                <c:pt idx="156">
                  <c:v>2171</c:v>
                </c:pt>
                <c:pt idx="157">
                  <c:v>2172</c:v>
                </c:pt>
                <c:pt idx="158">
                  <c:v>2173</c:v>
                </c:pt>
                <c:pt idx="159">
                  <c:v>2174</c:v>
                </c:pt>
                <c:pt idx="160">
                  <c:v>2175</c:v>
                </c:pt>
                <c:pt idx="161">
                  <c:v>2176</c:v>
                </c:pt>
                <c:pt idx="162">
                  <c:v>2177</c:v>
                </c:pt>
                <c:pt idx="163">
                  <c:v>2178</c:v>
                </c:pt>
                <c:pt idx="164">
                  <c:v>2179</c:v>
                </c:pt>
                <c:pt idx="165">
                  <c:v>2180</c:v>
                </c:pt>
                <c:pt idx="166">
                  <c:v>2181</c:v>
                </c:pt>
                <c:pt idx="167">
                  <c:v>2182</c:v>
                </c:pt>
                <c:pt idx="168">
                  <c:v>2183</c:v>
                </c:pt>
                <c:pt idx="169">
                  <c:v>2184</c:v>
                </c:pt>
                <c:pt idx="170">
                  <c:v>2185</c:v>
                </c:pt>
                <c:pt idx="171">
                  <c:v>2186</c:v>
                </c:pt>
                <c:pt idx="172">
                  <c:v>2187</c:v>
                </c:pt>
                <c:pt idx="173">
                  <c:v>2188</c:v>
                </c:pt>
                <c:pt idx="174">
                  <c:v>2189</c:v>
                </c:pt>
                <c:pt idx="175">
                  <c:v>2190</c:v>
                </c:pt>
                <c:pt idx="176">
                  <c:v>2191</c:v>
                </c:pt>
                <c:pt idx="177">
                  <c:v>2192</c:v>
                </c:pt>
                <c:pt idx="178">
                  <c:v>2193</c:v>
                </c:pt>
                <c:pt idx="179">
                  <c:v>2194</c:v>
                </c:pt>
                <c:pt idx="180">
                  <c:v>2195</c:v>
                </c:pt>
                <c:pt idx="181">
                  <c:v>2196</c:v>
                </c:pt>
                <c:pt idx="182">
                  <c:v>2197</c:v>
                </c:pt>
                <c:pt idx="183">
                  <c:v>2198</c:v>
                </c:pt>
                <c:pt idx="184">
                  <c:v>2199</c:v>
                </c:pt>
                <c:pt idx="185">
                  <c:v>2200</c:v>
                </c:pt>
                <c:pt idx="186">
                  <c:v>2201</c:v>
                </c:pt>
                <c:pt idx="187">
                  <c:v>2202</c:v>
                </c:pt>
                <c:pt idx="188">
                  <c:v>2203</c:v>
                </c:pt>
                <c:pt idx="189">
                  <c:v>2204</c:v>
                </c:pt>
                <c:pt idx="190">
                  <c:v>2205</c:v>
                </c:pt>
                <c:pt idx="191">
                  <c:v>2206</c:v>
                </c:pt>
                <c:pt idx="192">
                  <c:v>2207</c:v>
                </c:pt>
                <c:pt idx="193">
                  <c:v>2208</c:v>
                </c:pt>
                <c:pt idx="194">
                  <c:v>2209</c:v>
                </c:pt>
                <c:pt idx="195">
                  <c:v>2210</c:v>
                </c:pt>
                <c:pt idx="196">
                  <c:v>2211</c:v>
                </c:pt>
                <c:pt idx="197">
                  <c:v>2212</c:v>
                </c:pt>
                <c:pt idx="198">
                  <c:v>2213</c:v>
                </c:pt>
                <c:pt idx="199">
                  <c:v>2214</c:v>
                </c:pt>
                <c:pt idx="200">
                  <c:v>2215</c:v>
                </c:pt>
                <c:pt idx="201">
                  <c:v>2216</c:v>
                </c:pt>
                <c:pt idx="202">
                  <c:v>2217</c:v>
                </c:pt>
                <c:pt idx="203">
                  <c:v>2218</c:v>
                </c:pt>
                <c:pt idx="204">
                  <c:v>2219</c:v>
                </c:pt>
                <c:pt idx="205">
                  <c:v>2220</c:v>
                </c:pt>
                <c:pt idx="206">
                  <c:v>2221</c:v>
                </c:pt>
                <c:pt idx="207">
                  <c:v>2222</c:v>
                </c:pt>
                <c:pt idx="208">
                  <c:v>2223</c:v>
                </c:pt>
                <c:pt idx="209">
                  <c:v>2224</c:v>
                </c:pt>
                <c:pt idx="210">
                  <c:v>2225</c:v>
                </c:pt>
                <c:pt idx="211">
                  <c:v>2226</c:v>
                </c:pt>
                <c:pt idx="212">
                  <c:v>2227</c:v>
                </c:pt>
                <c:pt idx="213">
                  <c:v>2228</c:v>
                </c:pt>
                <c:pt idx="214">
                  <c:v>2229</c:v>
                </c:pt>
                <c:pt idx="215">
                  <c:v>2230</c:v>
                </c:pt>
                <c:pt idx="216">
                  <c:v>2231</c:v>
                </c:pt>
                <c:pt idx="217">
                  <c:v>2232</c:v>
                </c:pt>
                <c:pt idx="218">
                  <c:v>2233</c:v>
                </c:pt>
                <c:pt idx="219">
                  <c:v>2234</c:v>
                </c:pt>
                <c:pt idx="220">
                  <c:v>2235</c:v>
                </c:pt>
                <c:pt idx="221">
                  <c:v>2236</c:v>
                </c:pt>
                <c:pt idx="222">
                  <c:v>2237</c:v>
                </c:pt>
                <c:pt idx="223">
                  <c:v>2238</c:v>
                </c:pt>
                <c:pt idx="224">
                  <c:v>2239</c:v>
                </c:pt>
                <c:pt idx="225">
                  <c:v>2240</c:v>
                </c:pt>
                <c:pt idx="226">
                  <c:v>2241</c:v>
                </c:pt>
                <c:pt idx="227">
                  <c:v>2242</c:v>
                </c:pt>
                <c:pt idx="228">
                  <c:v>2243</c:v>
                </c:pt>
                <c:pt idx="229">
                  <c:v>2244</c:v>
                </c:pt>
                <c:pt idx="230">
                  <c:v>2245</c:v>
                </c:pt>
                <c:pt idx="231">
                  <c:v>2246</c:v>
                </c:pt>
                <c:pt idx="232">
                  <c:v>2247</c:v>
                </c:pt>
                <c:pt idx="233">
                  <c:v>2248</c:v>
                </c:pt>
                <c:pt idx="234">
                  <c:v>2249</c:v>
                </c:pt>
                <c:pt idx="235">
                  <c:v>2250</c:v>
                </c:pt>
                <c:pt idx="236">
                  <c:v>2251</c:v>
                </c:pt>
                <c:pt idx="237">
                  <c:v>2252</c:v>
                </c:pt>
                <c:pt idx="238">
                  <c:v>2253</c:v>
                </c:pt>
                <c:pt idx="239">
                  <c:v>2254</c:v>
                </c:pt>
                <c:pt idx="240">
                  <c:v>2255</c:v>
                </c:pt>
                <c:pt idx="241">
                  <c:v>2256</c:v>
                </c:pt>
                <c:pt idx="242">
                  <c:v>2257</c:v>
                </c:pt>
                <c:pt idx="243">
                  <c:v>2258</c:v>
                </c:pt>
                <c:pt idx="244">
                  <c:v>2259</c:v>
                </c:pt>
                <c:pt idx="245">
                  <c:v>2260</c:v>
                </c:pt>
                <c:pt idx="246">
                  <c:v>2261</c:v>
                </c:pt>
                <c:pt idx="247">
                  <c:v>2262</c:v>
                </c:pt>
                <c:pt idx="248">
                  <c:v>2263</c:v>
                </c:pt>
                <c:pt idx="249">
                  <c:v>2264</c:v>
                </c:pt>
                <c:pt idx="250">
                  <c:v>2265</c:v>
                </c:pt>
                <c:pt idx="251">
                  <c:v>2266</c:v>
                </c:pt>
                <c:pt idx="252">
                  <c:v>2267</c:v>
                </c:pt>
                <c:pt idx="253">
                  <c:v>2268</c:v>
                </c:pt>
                <c:pt idx="254">
                  <c:v>2269</c:v>
                </c:pt>
                <c:pt idx="255">
                  <c:v>2270</c:v>
                </c:pt>
                <c:pt idx="256">
                  <c:v>2271</c:v>
                </c:pt>
                <c:pt idx="257">
                  <c:v>2272</c:v>
                </c:pt>
                <c:pt idx="258">
                  <c:v>2273</c:v>
                </c:pt>
                <c:pt idx="259">
                  <c:v>2274</c:v>
                </c:pt>
                <c:pt idx="260">
                  <c:v>2275</c:v>
                </c:pt>
                <c:pt idx="261">
                  <c:v>2276</c:v>
                </c:pt>
                <c:pt idx="262">
                  <c:v>2277</c:v>
                </c:pt>
                <c:pt idx="263">
                  <c:v>2278</c:v>
                </c:pt>
                <c:pt idx="264">
                  <c:v>2279</c:v>
                </c:pt>
                <c:pt idx="265">
                  <c:v>2280</c:v>
                </c:pt>
                <c:pt idx="266">
                  <c:v>2281</c:v>
                </c:pt>
                <c:pt idx="267">
                  <c:v>2282</c:v>
                </c:pt>
                <c:pt idx="268">
                  <c:v>2283</c:v>
                </c:pt>
                <c:pt idx="269">
                  <c:v>2284</c:v>
                </c:pt>
                <c:pt idx="270">
                  <c:v>2285</c:v>
                </c:pt>
                <c:pt idx="271">
                  <c:v>2286</c:v>
                </c:pt>
                <c:pt idx="272">
                  <c:v>2287</c:v>
                </c:pt>
                <c:pt idx="273">
                  <c:v>2288</c:v>
                </c:pt>
                <c:pt idx="274">
                  <c:v>2289</c:v>
                </c:pt>
                <c:pt idx="275">
                  <c:v>2290</c:v>
                </c:pt>
                <c:pt idx="276">
                  <c:v>2291</c:v>
                </c:pt>
                <c:pt idx="277">
                  <c:v>2292</c:v>
                </c:pt>
                <c:pt idx="278">
                  <c:v>2293</c:v>
                </c:pt>
                <c:pt idx="279">
                  <c:v>2294</c:v>
                </c:pt>
                <c:pt idx="280">
                  <c:v>2295</c:v>
                </c:pt>
                <c:pt idx="281">
                  <c:v>2296</c:v>
                </c:pt>
                <c:pt idx="282">
                  <c:v>2297</c:v>
                </c:pt>
                <c:pt idx="283">
                  <c:v>2298</c:v>
                </c:pt>
                <c:pt idx="284">
                  <c:v>2299</c:v>
                </c:pt>
                <c:pt idx="285">
                  <c:v>2300</c:v>
                </c:pt>
              </c:numCache>
            </c:numRef>
          </c:xVal>
          <c:yVal>
            <c:numRef>
              <c:f>'fig2'!$AW$6:$AW$291</c:f>
              <c:numCache>
                <c:formatCode>General</c:formatCode>
                <c:ptCount val="286"/>
                <c:pt idx="0">
                  <c:v>1</c:v>
                </c:pt>
                <c:pt idx="1">
                  <c:v>1.0116197301033401</c:v>
                </c:pt>
                <c:pt idx="2">
                  <c:v>1.0236055221615401</c:v>
                </c:pt>
                <c:pt idx="3">
                  <c:v>1.0359535327373901</c:v>
                </c:pt>
                <c:pt idx="4">
                  <c:v>1.04866616597542</c:v>
                </c:pt>
                <c:pt idx="5">
                  <c:v>1.06174728813623</c:v>
                </c:pt>
                <c:pt idx="6">
                  <c:v>1.07520005953162</c:v>
                </c:pt>
                <c:pt idx="7">
                  <c:v>1.08902614546379</c:v>
                </c:pt>
                <c:pt idx="8">
                  <c:v>1.10322559999898</c:v>
                </c:pt>
                <c:pt idx="9">
                  <c:v>1.1177970454598201</c:v>
                </c:pt>
                <c:pt idx="10">
                  <c:v>1.1327379467659899</c:v>
                </c:pt>
                <c:pt idx="11">
                  <c:v>1.14776123540518</c:v>
                </c:pt>
                <c:pt idx="12">
                  <c:v>1.16276402772054</c:v>
                </c:pt>
                <c:pt idx="13">
                  <c:v>1.17776779343377</c:v>
                </c:pt>
                <c:pt idx="14">
                  <c:v>1.19268253794347</c:v>
                </c:pt>
                <c:pt idx="15">
                  <c:v>1.2075463685391099</c:v>
                </c:pt>
                <c:pt idx="16">
                  <c:v>1.22234519646531</c:v>
                </c:pt>
                <c:pt idx="17">
                  <c:v>1.2370097548991199</c:v>
                </c:pt>
                <c:pt idx="18">
                  <c:v>1.2515843159831499</c:v>
                </c:pt>
                <c:pt idx="19">
                  <c:v>1.2660635776071101</c:v>
                </c:pt>
                <c:pt idx="20">
                  <c:v>1.2804441732379399</c:v>
                </c:pt>
                <c:pt idx="21">
                  <c:v>1.29472375283222</c:v>
                </c:pt>
                <c:pt idx="22">
                  <c:v>1.3089007944336</c:v>
                </c:pt>
                <c:pt idx="23">
                  <c:v>1.3229745192895299</c:v>
                </c:pt>
                <c:pt idx="24">
                  <c:v>1.3369446417497099</c:v>
                </c:pt>
                <c:pt idx="25">
                  <c:v>1.3508114707231</c:v>
                </c:pt>
                <c:pt idx="26">
                  <c:v>1.36457560066755</c:v>
                </c:pt>
                <c:pt idx="27">
                  <c:v>1.3782378260564501</c:v>
                </c:pt>
                <c:pt idx="28">
                  <c:v>1.39179910620908</c:v>
                </c:pt>
                <c:pt idx="29">
                  <c:v>1.4052605208848099</c:v>
                </c:pt>
                <c:pt idx="30">
                  <c:v>1.41862323567466</c:v>
                </c:pt>
                <c:pt idx="31">
                  <c:v>1.4318884753310499</c:v>
                </c:pt>
                <c:pt idx="32">
                  <c:v>1.4450582773826399</c:v>
                </c:pt>
                <c:pt idx="33">
                  <c:v>1.45813405816353</c:v>
                </c:pt>
                <c:pt idx="34">
                  <c:v>1.47111631417348</c:v>
                </c:pt>
                <c:pt idx="35">
                  <c:v>1.48400720638068</c:v>
                </c:pt>
                <c:pt idx="36">
                  <c:v>1.49680810710684</c:v>
                </c:pt>
                <c:pt idx="37">
                  <c:v>1.50952033949673</c:v>
                </c:pt>
                <c:pt idx="38">
                  <c:v>1.5221451992036701</c:v>
                </c:pt>
                <c:pt idx="39">
                  <c:v>1.53468503826962</c:v>
                </c:pt>
                <c:pt idx="40">
                  <c:v>1.5471400737743499</c:v>
                </c:pt>
                <c:pt idx="41">
                  <c:v>1.5595126309385601</c:v>
                </c:pt>
                <c:pt idx="42">
                  <c:v>1.57180280215965</c:v>
                </c:pt>
                <c:pt idx="43">
                  <c:v>1.5840129189508401</c:v>
                </c:pt>
                <c:pt idx="44">
                  <c:v>1.59614419473159</c:v>
                </c:pt>
                <c:pt idx="45">
                  <c:v>1.60819778926454</c:v>
                </c:pt>
                <c:pt idx="46">
                  <c:v>1.6201748326632299</c:v>
                </c:pt>
                <c:pt idx="47">
                  <c:v>1.63207643074022</c:v>
                </c:pt>
                <c:pt idx="48">
                  <c:v>1.64390366884098</c:v>
                </c:pt>
                <c:pt idx="49">
                  <c:v>1.6556576145178601</c:v>
                </c:pt>
                <c:pt idx="50">
                  <c:v>1.66733931928038</c:v>
                </c:pt>
                <c:pt idx="51">
                  <c:v>1.67895117091861</c:v>
                </c:pt>
                <c:pt idx="52">
                  <c:v>1.6904928645272199</c:v>
                </c:pt>
                <c:pt idx="53">
                  <c:v>1.70196674003111</c:v>
                </c:pt>
                <c:pt idx="54">
                  <c:v>1.71337241458669</c:v>
                </c:pt>
                <c:pt idx="55">
                  <c:v>1.7247122112369599</c:v>
                </c:pt>
                <c:pt idx="56">
                  <c:v>1.73600984023826</c:v>
                </c:pt>
                <c:pt idx="57">
                  <c:v>1.74722150351948</c:v>
                </c:pt>
                <c:pt idx="58">
                  <c:v>1.7583931178216401</c:v>
                </c:pt>
                <c:pt idx="59">
                  <c:v>1.7694798849008999</c:v>
                </c:pt>
                <c:pt idx="60">
                  <c:v>1.7805050267320801</c:v>
                </c:pt>
                <c:pt idx="61">
                  <c:v>1.7914908544729899</c:v>
                </c:pt>
                <c:pt idx="62">
                  <c:v>1.8023953021560699</c:v>
                </c:pt>
                <c:pt idx="63">
                  <c:v>1.81326267799431</c:v>
                </c:pt>
                <c:pt idx="64">
                  <c:v>1.8240482587122899</c:v>
                </c:pt>
                <c:pt idx="65">
                  <c:v>1.8347751452362899</c:v>
                </c:pt>
                <c:pt idx="66">
                  <c:v>1.8454670016874399</c:v>
                </c:pt>
                <c:pt idx="67">
                  <c:v>1.8561028772061701</c:v>
                </c:pt>
                <c:pt idx="68">
                  <c:v>1.8666844308639601</c:v>
                </c:pt>
                <c:pt idx="69">
                  <c:v>1.8772121173373999</c:v>
                </c:pt>
                <c:pt idx="70">
                  <c:v>1.88768491290714</c:v>
                </c:pt>
                <c:pt idx="71">
                  <c:v>1.89810482134648</c:v>
                </c:pt>
                <c:pt idx="72">
                  <c:v>1.9084721874196799</c:v>
                </c:pt>
                <c:pt idx="73">
                  <c:v>1.9187783990362299</c:v>
                </c:pt>
                <c:pt idx="74">
                  <c:v>1.9290148887681</c:v>
                </c:pt>
                <c:pt idx="75">
                  <c:v>1.93917328420029</c:v>
                </c:pt>
                <c:pt idx="76">
                  <c:v>1.9492455362196399</c:v>
                </c:pt>
                <c:pt idx="77">
                  <c:v>1.9592240027680099</c:v>
                </c:pt>
                <c:pt idx="78">
                  <c:v>1.9691021870218901</c:v>
                </c:pt>
                <c:pt idx="79">
                  <c:v>1.97887284175296</c:v>
                </c:pt>
                <c:pt idx="80">
                  <c:v>1.9885302239956399</c:v>
                </c:pt>
                <c:pt idx="81">
                  <c:v>1.9980686624969199</c:v>
                </c:pt>
                <c:pt idx="82">
                  <c:v>2.00748258623539</c:v>
                </c:pt>
                <c:pt idx="83">
                  <c:v>2.0167674431117901</c:v>
                </c:pt>
                <c:pt idx="84">
                  <c:v>2.0259189493370999</c:v>
                </c:pt>
                <c:pt idx="85">
                  <c:v>2.0349332246115699</c:v>
                </c:pt>
                <c:pt idx="86">
                  <c:v>2.0438069177338201</c:v>
                </c:pt>
                <c:pt idx="87">
                  <c:v>2.0525369442393901</c:v>
                </c:pt>
                <c:pt idx="88">
                  <c:v>2.0611205843636502</c:v>
                </c:pt>
                <c:pt idx="89">
                  <c:v>2.06955552420213</c:v>
                </c:pt>
                <c:pt idx="90">
                  <c:v>2.07783963576057</c:v>
                </c:pt>
                <c:pt idx="91">
                  <c:v>2.0859712391459402</c:v>
                </c:pt>
                <c:pt idx="92">
                  <c:v>2.0939489193502001</c:v>
                </c:pt>
                <c:pt idx="93">
                  <c:v>2.1017715265178301</c:v>
                </c:pt>
                <c:pt idx="94">
                  <c:v>2.1094381610422701</c:v>
                </c:pt>
                <c:pt idx="95">
                  <c:v>2.11694815933317</c:v>
                </c:pt>
                <c:pt idx="96">
                  <c:v>2.1243210071330498</c:v>
                </c:pt>
                <c:pt idx="97">
                  <c:v>2.1315187895781098</c:v>
                </c:pt>
                <c:pt idx="98">
                  <c:v>2.13855863832991</c:v>
                </c:pt>
                <c:pt idx="99">
                  <c:v>2.1454591772174099</c:v>
                </c:pt>
                <c:pt idx="100">
                  <c:v>2.15220406209232</c:v>
                </c:pt>
                <c:pt idx="101">
                  <c:v>2.1587933676834301</c:v>
                </c:pt>
                <c:pt idx="102">
                  <c:v>2.1652275072782299</c:v>
                </c:pt>
                <c:pt idx="103">
                  <c:v>2.17150687338034</c:v>
                </c:pt>
                <c:pt idx="104">
                  <c:v>2.1776325557137799</c:v>
                </c:pt>
                <c:pt idx="105">
                  <c:v>2.1836052533648602</c:v>
                </c:pt>
                <c:pt idx="106">
                  <c:v>2.18942611234342</c:v>
                </c:pt>
                <c:pt idx="107">
                  <c:v>2.19509638102386</c:v>
                </c:pt>
                <c:pt idx="108">
                  <c:v>2.20112997465682</c:v>
                </c:pt>
                <c:pt idx="109">
                  <c:v>2.2071144738575099</c:v>
                </c:pt>
                <c:pt idx="110">
                  <c:v>2.2130373471397502</c:v>
                </c:pt>
                <c:pt idx="111">
                  <c:v>2.2188892379841199</c:v>
                </c:pt>
                <c:pt idx="112">
                  <c:v>2.2246631965247099</c:v>
                </c:pt>
                <c:pt idx="113">
                  <c:v>2.2303548141434999</c:v>
                </c:pt>
                <c:pt idx="114">
                  <c:v>2.23596096883302</c:v>
                </c:pt>
                <c:pt idx="115">
                  <c:v>2.2414795131173002</c:v>
                </c:pt>
                <c:pt idx="116">
                  <c:v>2.2469096114409401</c:v>
                </c:pt>
                <c:pt idx="117">
                  <c:v>2.2522506001894</c:v>
                </c:pt>
                <c:pt idx="118">
                  <c:v>2.2575027030444099</c:v>
                </c:pt>
                <c:pt idx="119">
                  <c:v>2.26267381063849</c:v>
                </c:pt>
                <c:pt idx="120">
                  <c:v>2.2677498510329999</c:v>
                </c:pt>
                <c:pt idx="121">
                  <c:v>2.27274528981562</c:v>
                </c:pt>
                <c:pt idx="122">
                  <c:v>2.2776478436810299</c:v>
                </c:pt>
                <c:pt idx="123">
                  <c:v>2.2824708781043501</c:v>
                </c:pt>
                <c:pt idx="124">
                  <c:v>2.28720958662996</c:v>
                </c:pt>
                <c:pt idx="125">
                  <c:v>2.29186490256716</c:v>
                </c:pt>
                <c:pt idx="126">
                  <c:v>2.2964377141952999</c:v>
                </c:pt>
                <c:pt idx="127">
                  <c:v>2.30092929325563</c:v>
                </c:pt>
                <c:pt idx="128">
                  <c:v>2.3053407623306899</c:v>
                </c:pt>
                <c:pt idx="129">
                  <c:v>2.3096731401492598</c:v>
                </c:pt>
                <c:pt idx="130">
                  <c:v>2.3139277628539001</c:v>
                </c:pt>
                <c:pt idx="131">
                  <c:v>2.3181056936578699</c:v>
                </c:pt>
                <c:pt idx="132">
                  <c:v>2.3222082808275899</c:v>
                </c:pt>
                <c:pt idx="133">
                  <c:v>2.32623661569674</c:v>
                </c:pt>
                <c:pt idx="134">
                  <c:v>2.3301920443120401</c:v>
                </c:pt>
                <c:pt idx="135">
                  <c:v>2.3340756731242802</c:v>
                </c:pt>
                <c:pt idx="136">
                  <c:v>2.3378887370930501</c:v>
                </c:pt>
                <c:pt idx="137">
                  <c:v>2.3416325595949101</c:v>
                </c:pt>
                <c:pt idx="138">
                  <c:v>2.34530825252385</c:v>
                </c:pt>
                <c:pt idx="139">
                  <c:v>2.3489170333504199</c:v>
                </c:pt>
                <c:pt idx="140">
                  <c:v>2.3524601910481699</c:v>
                </c:pt>
                <c:pt idx="141">
                  <c:v>2.3059388279664899</c:v>
                </c:pt>
                <c:pt idx="142">
                  <c:v>2.2603631060030902</c:v>
                </c:pt>
                <c:pt idx="143">
                  <c:v>2.2157135401405101</c:v>
                </c:pt>
                <c:pt idx="144">
                  <c:v>2.17197105010173</c:v>
                </c:pt>
                <c:pt idx="145">
                  <c:v>2.1291170134552702</c:v>
                </c:pt>
                <c:pt idx="146">
                  <c:v>2.0871330636336198</c:v>
                </c:pt>
                <c:pt idx="147">
                  <c:v>2.04600128651039</c:v>
                </c:pt>
                <c:pt idx="148">
                  <c:v>2.0057041402113098</c:v>
                </c:pt>
                <c:pt idx="149">
                  <c:v>1.96622444842553</c:v>
                </c:pt>
                <c:pt idx="150">
                  <c:v>1.92754539300024</c:v>
                </c:pt>
                <c:pt idx="151">
                  <c:v>1.88982099672568</c:v>
                </c:pt>
                <c:pt idx="152">
                  <c:v>1.90302594169825</c:v>
                </c:pt>
                <c:pt idx="153">
                  <c:v>1.9161368651847801</c:v>
                </c:pt>
                <c:pt idx="154">
                  <c:v>1.92916750759597</c:v>
                </c:pt>
                <c:pt idx="155">
                  <c:v>1.94209732669262</c:v>
                </c:pt>
                <c:pt idx="156">
                  <c:v>1.95492581583953</c:v>
                </c:pt>
                <c:pt idx="157">
                  <c:v>1.9676543149619401</c:v>
                </c:pt>
                <c:pt idx="158">
                  <c:v>1.9802810268654301</c:v>
                </c:pt>
                <c:pt idx="159">
                  <c:v>1.9928073269379101</c:v>
                </c:pt>
                <c:pt idx="160">
                  <c:v>2.0052336941170399</c:v>
                </c:pt>
                <c:pt idx="161">
                  <c:v>2.0175608388985999</c:v>
                </c:pt>
                <c:pt idx="162">
                  <c:v>2.0297881220632901</c:v>
                </c:pt>
                <c:pt idx="163">
                  <c:v>2.04191754727051</c:v>
                </c:pt>
                <c:pt idx="164">
                  <c:v>2.05395038024565</c:v>
                </c:pt>
                <c:pt idx="165">
                  <c:v>2.0658879792645801</c:v>
                </c:pt>
                <c:pt idx="166">
                  <c:v>2.0777303455655098</c:v>
                </c:pt>
                <c:pt idx="167">
                  <c:v>2.0894797374923701</c:v>
                </c:pt>
                <c:pt idx="168">
                  <c:v>2.1015377419344698</c:v>
                </c:pt>
                <c:pt idx="169">
                  <c:v>2.1134965317764398</c:v>
                </c:pt>
                <c:pt idx="170">
                  <c:v>2.1253585697089101</c:v>
                </c:pt>
                <c:pt idx="171">
                  <c:v>2.1371256877917699</c:v>
                </c:pt>
                <c:pt idx="172">
                  <c:v>2.1487983849694601</c:v>
                </c:pt>
                <c:pt idx="173">
                  <c:v>2.1603790674943801</c:v>
                </c:pt>
                <c:pt idx="174">
                  <c:v>2.1718695449908201</c:v>
                </c:pt>
                <c:pt idx="175">
                  <c:v>2.1832703087541101</c:v>
                </c:pt>
                <c:pt idx="176">
                  <c:v>2.1945836588497101</c:v>
                </c:pt>
                <c:pt idx="177">
                  <c:v>2.2058113290735499</c:v>
                </c:pt>
                <c:pt idx="178">
                  <c:v>2.2169537526300398</c:v>
                </c:pt>
                <c:pt idx="179">
                  <c:v>2.2280131014093998</c:v>
                </c:pt>
                <c:pt idx="180">
                  <c:v>2.2389897858189398</c:v>
                </c:pt>
                <c:pt idx="181">
                  <c:v>2.24988590663594</c:v>
                </c:pt>
                <c:pt idx="182">
                  <c:v>2.26070184203564</c:v>
                </c:pt>
                <c:pt idx="183">
                  <c:v>2.2714396233649499</c:v>
                </c:pt>
                <c:pt idx="184">
                  <c:v>2.2820995926951402</c:v>
                </c:pt>
                <c:pt idx="185">
                  <c:v>2.2926837131728601</c:v>
                </c:pt>
                <c:pt idx="186">
                  <c:v>2.30319228801529</c:v>
                </c:pt>
                <c:pt idx="187">
                  <c:v>2.3136272136225098</c:v>
                </c:pt>
                <c:pt idx="188">
                  <c:v>2.3239887528018701</c:v>
                </c:pt>
                <c:pt idx="189">
                  <c:v>2.3342787370126499</c:v>
                </c:pt>
                <c:pt idx="190">
                  <c:v>2.3444973880532598</c:v>
                </c:pt>
                <c:pt idx="191">
                  <c:v>2.3546464744848601</c:v>
                </c:pt>
                <c:pt idx="192">
                  <c:v>2.3647261771543699</c:v>
                </c:pt>
                <c:pt idx="193">
                  <c:v>2.3747382038418898</c:v>
                </c:pt>
                <c:pt idx="194">
                  <c:v>2.38468269490629</c:v>
                </c:pt>
                <c:pt idx="195">
                  <c:v>2.3945612994113499</c:v>
                </c:pt>
                <c:pt idx="196">
                  <c:v>2.4043741179284401</c:v>
                </c:pt>
                <c:pt idx="197">
                  <c:v>2.4141227427479701</c:v>
                </c:pt>
                <c:pt idx="198">
                  <c:v>2.4238072354982099</c:v>
                </c:pt>
                <c:pt idx="199">
                  <c:v>2.4334291334997298</c:v>
                </c:pt>
                <c:pt idx="200">
                  <c:v>2.4429884603885501</c:v>
                </c:pt>
                <c:pt idx="201">
                  <c:v>2.4524867001975701</c:v>
                </c:pt>
                <c:pt idx="202">
                  <c:v>2.4619238396253298</c:v>
                </c:pt>
                <c:pt idx="203">
                  <c:v>2.471301311016</c:v>
                </c:pt>
                <c:pt idx="204">
                  <c:v>2.4806190653032201</c:v>
                </c:pt>
                <c:pt idx="205">
                  <c:v>2.48987848470246</c:v>
                </c:pt>
                <c:pt idx="206">
                  <c:v>2.4990794856905598</c:v>
                </c:pt>
                <c:pt idx="207">
                  <c:v>2.5082234019169301</c:v>
                </c:pt>
                <c:pt idx="208">
                  <c:v>2.5173101168580199</c:v>
                </c:pt>
                <c:pt idx="209">
                  <c:v>2.5263409171949101</c:v>
                </c:pt>
                <c:pt idx="210">
                  <c:v>2.5353156550124298</c:v>
                </c:pt>
                <c:pt idx="211">
                  <c:v>2.5442355716773699</c:v>
                </c:pt>
                <c:pt idx="212">
                  <c:v>2.5531004896375702</c:v>
                </c:pt>
                <c:pt idx="213">
                  <c:v>2.56191160666509</c:v>
                </c:pt>
                <c:pt idx="214">
                  <c:v>2.5706687174553902</c:v>
                </c:pt>
                <c:pt idx="215">
                  <c:v>2.5793729779694599</c:v>
                </c:pt>
                <c:pt idx="216">
                  <c:v>2.5880241571412399</c:v>
                </c:pt>
                <c:pt idx="217">
                  <c:v>2.5966233709583499</c:v>
                </c:pt>
                <c:pt idx="218">
                  <c:v>2.6051703646614901</c:v>
                </c:pt>
                <c:pt idx="219">
                  <c:v>2.6136662161402899</c:v>
                </c:pt>
                <c:pt idx="220">
                  <c:v>2.6221106490563599</c:v>
                </c:pt>
                <c:pt idx="221">
                  <c:v>2.6305047050943799</c:v>
                </c:pt>
                <c:pt idx="222">
                  <c:v>2.6388480884650498</c:v>
                </c:pt>
                <c:pt idx="223">
                  <c:v>2.6471418065371002</c:v>
                </c:pt>
                <c:pt idx="224">
                  <c:v>2.6553855461824099</c:v>
                </c:pt>
                <c:pt idx="225">
                  <c:v>2.6635802823172998</c:v>
                </c:pt>
                <c:pt idx="226">
                  <c:v>2.67172672719864</c:v>
                </c:pt>
                <c:pt idx="227">
                  <c:v>2.6798245007962498</c:v>
                </c:pt>
                <c:pt idx="228">
                  <c:v>2.68787450451536</c:v>
                </c:pt>
                <c:pt idx="229">
                  <c:v>2.6958763519700502</c:v>
                </c:pt>
                <c:pt idx="230">
                  <c:v>2.703830916512</c:v>
                </c:pt>
                <c:pt idx="231">
                  <c:v>2.7117378060198001</c:v>
                </c:pt>
                <c:pt idx="232">
                  <c:v>2.7195978708005701</c:v>
                </c:pt>
                <c:pt idx="233">
                  <c:v>2.7274117335880002</c:v>
                </c:pt>
                <c:pt idx="234">
                  <c:v>2.7351789540868299</c:v>
                </c:pt>
                <c:pt idx="235">
                  <c:v>2.74290032401864</c:v>
                </c:pt>
                <c:pt idx="236">
                  <c:v>2.7505764174985199</c:v>
                </c:pt>
                <c:pt idx="237">
                  <c:v>2.7582067561215999</c:v>
                </c:pt>
                <c:pt idx="238">
                  <c:v>2.7657920766050998</c:v>
                </c:pt>
                <c:pt idx="239">
                  <c:v>2.77333191156551</c:v>
                </c:pt>
                <c:pt idx="240">
                  <c:v>2.7808269837444199</c:v>
                </c:pt>
                <c:pt idx="241">
                  <c:v>2.7882778276711799</c:v>
                </c:pt>
                <c:pt idx="242">
                  <c:v>2.7956839484476799</c:v>
                </c:pt>
                <c:pt idx="243">
                  <c:v>2.803046026364</c:v>
                </c:pt>
                <c:pt idx="244">
                  <c:v>2.8103645653361098</c:v>
                </c:pt>
                <c:pt idx="245">
                  <c:v>2.8176390507981099</c:v>
                </c:pt>
                <c:pt idx="246">
                  <c:v>2.8248701226957702</c:v>
                </c:pt>
                <c:pt idx="247">
                  <c:v>2.83205825891846</c:v>
                </c:pt>
                <c:pt idx="248">
                  <c:v>2.8392039030679301</c:v>
                </c:pt>
                <c:pt idx="249">
                  <c:v>2.8463064964126201</c:v>
                </c:pt>
                <c:pt idx="250">
                  <c:v>2.8533666128371098</c:v>
                </c:pt>
                <c:pt idx="251">
                  <c:v>2.8603846806591502</c:v>
                </c:pt>
                <c:pt idx="252">
                  <c:v>2.8673610975722901</c:v>
                </c:pt>
                <c:pt idx="253">
                  <c:v>2.8742952753045001</c:v>
                </c:pt>
                <c:pt idx="254">
                  <c:v>2.8811877327260098</c:v>
                </c:pt>
                <c:pt idx="255">
                  <c:v>2.88803886304223</c:v>
                </c:pt>
                <c:pt idx="256">
                  <c:v>2.8948490323676102</c:v>
                </c:pt>
                <c:pt idx="257">
                  <c:v>2.90161763786445</c:v>
                </c:pt>
                <c:pt idx="258">
                  <c:v>2.9083451548147199</c:v>
                </c:pt>
                <c:pt idx="259">
                  <c:v>2.9150319533005802</c:v>
                </c:pt>
                <c:pt idx="260">
                  <c:v>2.91170337882859</c:v>
                </c:pt>
                <c:pt idx="261">
                  <c:v>2.90853589530089</c:v>
                </c:pt>
                <c:pt idx="262">
                  <c:v>2.9055254602328899</c:v>
                </c:pt>
                <c:pt idx="263">
                  <c:v>2.9026671178491599</c:v>
                </c:pt>
                <c:pt idx="264">
                  <c:v>2.89995697929688</c:v>
                </c:pt>
                <c:pt idx="265">
                  <c:v>2.89739112208385</c:v>
                </c:pt>
                <c:pt idx="266">
                  <c:v>2.8949656595653699</c:v>
                </c:pt>
                <c:pt idx="267">
                  <c:v>2.8926767518569401</c:v>
                </c:pt>
                <c:pt idx="268">
                  <c:v>2.89052061243058</c:v>
                </c:pt>
                <c:pt idx="269">
                  <c:v>2.8884935141291002</c:v>
                </c:pt>
                <c:pt idx="270">
                  <c:v>2.88659179446292</c:v>
                </c:pt>
                <c:pt idx="271">
                  <c:v>2.8848118600855699</c:v>
                </c:pt>
                <c:pt idx="272">
                  <c:v>2.8831501904027301</c:v>
                </c:pt>
                <c:pt idx="273">
                  <c:v>2.881603340316</c:v>
                </c:pt>
                <c:pt idx="274">
                  <c:v>2.8801679421355599</c:v>
                </c:pt>
                <c:pt idx="275">
                  <c:v>2.8788407067187798</c:v>
                </c:pt>
                <c:pt idx="276">
                  <c:v>2.8776184239054201</c:v>
                </c:pt>
                <c:pt idx="277">
                  <c:v>2.87649796232827</c:v>
                </c:pt>
                <c:pt idx="278">
                  <c:v>2.8754762686808499</c:v>
                </c:pt>
                <c:pt idx="279">
                  <c:v>2.87455036652347</c:v>
                </c:pt>
                <c:pt idx="280">
                  <c:v>2.8737173547064998</c:v>
                </c:pt>
                <c:pt idx="281">
                  <c:v>2.8729744054853401</c:v>
                </c:pt>
                <c:pt idx="282">
                  <c:v>2.8723187623961999</c:v>
                </c:pt>
                <c:pt idx="283">
                  <c:v>2.8717477379560399</c:v>
                </c:pt>
                <c:pt idx="284">
                  <c:v>2.87125871124339</c:v>
                </c:pt>
                <c:pt idx="285">
                  <c:v>2.8708498746965998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E5-4DF8-BE59-E7FF3A5EBB68}"/>
            </c:ext>
          </c:extLst>
        </c:ser>
        <c:ser>
          <c:idx val="2"/>
          <c:order val="2"/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xVal>
            <c:numRef>
              <c:f>'fig2'!$B$6:$B$291</c:f>
              <c:numCache>
                <c:formatCode>General</c:formatCode>
                <c:ptCount val="28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  <c:pt idx="36">
                  <c:v>2051</c:v>
                </c:pt>
                <c:pt idx="37">
                  <c:v>2052</c:v>
                </c:pt>
                <c:pt idx="38">
                  <c:v>2053</c:v>
                </c:pt>
                <c:pt idx="39">
                  <c:v>2054</c:v>
                </c:pt>
                <c:pt idx="40">
                  <c:v>2055</c:v>
                </c:pt>
                <c:pt idx="41">
                  <c:v>2056</c:v>
                </c:pt>
                <c:pt idx="42">
                  <c:v>2057</c:v>
                </c:pt>
                <c:pt idx="43">
                  <c:v>2058</c:v>
                </c:pt>
                <c:pt idx="44">
                  <c:v>2059</c:v>
                </c:pt>
                <c:pt idx="45">
                  <c:v>2060</c:v>
                </c:pt>
                <c:pt idx="46">
                  <c:v>2061</c:v>
                </c:pt>
                <c:pt idx="47">
                  <c:v>2062</c:v>
                </c:pt>
                <c:pt idx="48">
                  <c:v>2063</c:v>
                </c:pt>
                <c:pt idx="49">
                  <c:v>2064</c:v>
                </c:pt>
                <c:pt idx="50">
                  <c:v>2065</c:v>
                </c:pt>
                <c:pt idx="51">
                  <c:v>2066</c:v>
                </c:pt>
                <c:pt idx="52">
                  <c:v>2067</c:v>
                </c:pt>
                <c:pt idx="53">
                  <c:v>2068</c:v>
                </c:pt>
                <c:pt idx="54">
                  <c:v>2069</c:v>
                </c:pt>
                <c:pt idx="55">
                  <c:v>2070</c:v>
                </c:pt>
                <c:pt idx="56">
                  <c:v>2071</c:v>
                </c:pt>
                <c:pt idx="57">
                  <c:v>2072</c:v>
                </c:pt>
                <c:pt idx="58">
                  <c:v>2073</c:v>
                </c:pt>
                <c:pt idx="59">
                  <c:v>2074</c:v>
                </c:pt>
                <c:pt idx="60">
                  <c:v>2075</c:v>
                </c:pt>
                <c:pt idx="61">
                  <c:v>2076</c:v>
                </c:pt>
                <c:pt idx="62">
                  <c:v>2077</c:v>
                </c:pt>
                <c:pt idx="63">
                  <c:v>2078</c:v>
                </c:pt>
                <c:pt idx="64">
                  <c:v>2079</c:v>
                </c:pt>
                <c:pt idx="65">
                  <c:v>2080</c:v>
                </c:pt>
                <c:pt idx="66">
                  <c:v>2081</c:v>
                </c:pt>
                <c:pt idx="67">
                  <c:v>2082</c:v>
                </c:pt>
                <c:pt idx="68">
                  <c:v>2083</c:v>
                </c:pt>
                <c:pt idx="69">
                  <c:v>2084</c:v>
                </c:pt>
                <c:pt idx="70">
                  <c:v>2085</c:v>
                </c:pt>
                <c:pt idx="71">
                  <c:v>2086</c:v>
                </c:pt>
                <c:pt idx="72">
                  <c:v>2087</c:v>
                </c:pt>
                <c:pt idx="73">
                  <c:v>2088</c:v>
                </c:pt>
                <c:pt idx="74">
                  <c:v>2089</c:v>
                </c:pt>
                <c:pt idx="75">
                  <c:v>2090</c:v>
                </c:pt>
                <c:pt idx="76">
                  <c:v>2091</c:v>
                </c:pt>
                <c:pt idx="77">
                  <c:v>2092</c:v>
                </c:pt>
                <c:pt idx="78">
                  <c:v>2093</c:v>
                </c:pt>
                <c:pt idx="79">
                  <c:v>2094</c:v>
                </c:pt>
                <c:pt idx="80">
                  <c:v>2095</c:v>
                </c:pt>
                <c:pt idx="81">
                  <c:v>2096</c:v>
                </c:pt>
                <c:pt idx="82">
                  <c:v>2097</c:v>
                </c:pt>
                <c:pt idx="83">
                  <c:v>2098</c:v>
                </c:pt>
                <c:pt idx="84">
                  <c:v>2099</c:v>
                </c:pt>
                <c:pt idx="85">
                  <c:v>2100</c:v>
                </c:pt>
                <c:pt idx="86">
                  <c:v>2101</c:v>
                </c:pt>
                <c:pt idx="87">
                  <c:v>2102</c:v>
                </c:pt>
                <c:pt idx="88">
                  <c:v>2103</c:v>
                </c:pt>
                <c:pt idx="89">
                  <c:v>2104</c:v>
                </c:pt>
                <c:pt idx="90">
                  <c:v>2105</c:v>
                </c:pt>
                <c:pt idx="91">
                  <c:v>2106</c:v>
                </c:pt>
                <c:pt idx="92">
                  <c:v>2107</c:v>
                </c:pt>
                <c:pt idx="93">
                  <c:v>2108</c:v>
                </c:pt>
                <c:pt idx="94">
                  <c:v>2109</c:v>
                </c:pt>
                <c:pt idx="95">
                  <c:v>2110</c:v>
                </c:pt>
                <c:pt idx="96">
                  <c:v>2111</c:v>
                </c:pt>
                <c:pt idx="97">
                  <c:v>2112</c:v>
                </c:pt>
                <c:pt idx="98">
                  <c:v>2113</c:v>
                </c:pt>
                <c:pt idx="99">
                  <c:v>2114</c:v>
                </c:pt>
                <c:pt idx="100">
                  <c:v>2115</c:v>
                </c:pt>
                <c:pt idx="101">
                  <c:v>2116</c:v>
                </c:pt>
                <c:pt idx="102">
                  <c:v>2117</c:v>
                </c:pt>
                <c:pt idx="103">
                  <c:v>2118</c:v>
                </c:pt>
                <c:pt idx="104">
                  <c:v>2119</c:v>
                </c:pt>
                <c:pt idx="105">
                  <c:v>2120</c:v>
                </c:pt>
                <c:pt idx="106">
                  <c:v>2121</c:v>
                </c:pt>
                <c:pt idx="107">
                  <c:v>2122</c:v>
                </c:pt>
                <c:pt idx="108">
                  <c:v>2123</c:v>
                </c:pt>
                <c:pt idx="109">
                  <c:v>2124</c:v>
                </c:pt>
                <c:pt idx="110">
                  <c:v>2125</c:v>
                </c:pt>
                <c:pt idx="111">
                  <c:v>2126</c:v>
                </c:pt>
                <c:pt idx="112">
                  <c:v>2127</c:v>
                </c:pt>
                <c:pt idx="113">
                  <c:v>2128</c:v>
                </c:pt>
                <c:pt idx="114">
                  <c:v>2129</c:v>
                </c:pt>
                <c:pt idx="115">
                  <c:v>2130</c:v>
                </c:pt>
                <c:pt idx="116">
                  <c:v>2131</c:v>
                </c:pt>
                <c:pt idx="117">
                  <c:v>2132</c:v>
                </c:pt>
                <c:pt idx="118">
                  <c:v>2133</c:v>
                </c:pt>
                <c:pt idx="119">
                  <c:v>2134</c:v>
                </c:pt>
                <c:pt idx="120">
                  <c:v>2135</c:v>
                </c:pt>
                <c:pt idx="121">
                  <c:v>2136</c:v>
                </c:pt>
                <c:pt idx="122">
                  <c:v>2137</c:v>
                </c:pt>
                <c:pt idx="123">
                  <c:v>2138</c:v>
                </c:pt>
                <c:pt idx="124">
                  <c:v>2139</c:v>
                </c:pt>
                <c:pt idx="125">
                  <c:v>2140</c:v>
                </c:pt>
                <c:pt idx="126">
                  <c:v>2141</c:v>
                </c:pt>
                <c:pt idx="127">
                  <c:v>2142</c:v>
                </c:pt>
                <c:pt idx="128">
                  <c:v>2143</c:v>
                </c:pt>
                <c:pt idx="129">
                  <c:v>2144</c:v>
                </c:pt>
                <c:pt idx="130">
                  <c:v>2145</c:v>
                </c:pt>
                <c:pt idx="131">
                  <c:v>2146</c:v>
                </c:pt>
                <c:pt idx="132">
                  <c:v>2147</c:v>
                </c:pt>
                <c:pt idx="133">
                  <c:v>2148</c:v>
                </c:pt>
                <c:pt idx="134">
                  <c:v>2149</c:v>
                </c:pt>
                <c:pt idx="135">
                  <c:v>2150</c:v>
                </c:pt>
                <c:pt idx="136">
                  <c:v>2151</c:v>
                </c:pt>
                <c:pt idx="137">
                  <c:v>2152</c:v>
                </c:pt>
                <c:pt idx="138">
                  <c:v>2153</c:v>
                </c:pt>
                <c:pt idx="139">
                  <c:v>2154</c:v>
                </c:pt>
                <c:pt idx="140">
                  <c:v>2155</c:v>
                </c:pt>
                <c:pt idx="141">
                  <c:v>2156</c:v>
                </c:pt>
                <c:pt idx="142">
                  <c:v>2157</c:v>
                </c:pt>
                <c:pt idx="143">
                  <c:v>2158</c:v>
                </c:pt>
                <c:pt idx="144">
                  <c:v>2159</c:v>
                </c:pt>
                <c:pt idx="145">
                  <c:v>2160</c:v>
                </c:pt>
                <c:pt idx="146">
                  <c:v>2161</c:v>
                </c:pt>
                <c:pt idx="147">
                  <c:v>2162</c:v>
                </c:pt>
                <c:pt idx="148">
                  <c:v>2163</c:v>
                </c:pt>
                <c:pt idx="149">
                  <c:v>2164</c:v>
                </c:pt>
                <c:pt idx="150">
                  <c:v>2165</c:v>
                </c:pt>
                <c:pt idx="151">
                  <c:v>2166</c:v>
                </c:pt>
                <c:pt idx="152">
                  <c:v>2167</c:v>
                </c:pt>
                <c:pt idx="153">
                  <c:v>2168</c:v>
                </c:pt>
                <c:pt idx="154">
                  <c:v>2169</c:v>
                </c:pt>
                <c:pt idx="155">
                  <c:v>2170</c:v>
                </c:pt>
                <c:pt idx="156">
                  <c:v>2171</c:v>
                </c:pt>
                <c:pt idx="157">
                  <c:v>2172</c:v>
                </c:pt>
                <c:pt idx="158">
                  <c:v>2173</c:v>
                </c:pt>
                <c:pt idx="159">
                  <c:v>2174</c:v>
                </c:pt>
                <c:pt idx="160">
                  <c:v>2175</c:v>
                </c:pt>
                <c:pt idx="161">
                  <c:v>2176</c:v>
                </c:pt>
                <c:pt idx="162">
                  <c:v>2177</c:v>
                </c:pt>
                <c:pt idx="163">
                  <c:v>2178</c:v>
                </c:pt>
                <c:pt idx="164">
                  <c:v>2179</c:v>
                </c:pt>
                <c:pt idx="165">
                  <c:v>2180</c:v>
                </c:pt>
                <c:pt idx="166">
                  <c:v>2181</c:v>
                </c:pt>
                <c:pt idx="167">
                  <c:v>2182</c:v>
                </c:pt>
                <c:pt idx="168">
                  <c:v>2183</c:v>
                </c:pt>
                <c:pt idx="169">
                  <c:v>2184</c:v>
                </c:pt>
                <c:pt idx="170">
                  <c:v>2185</c:v>
                </c:pt>
                <c:pt idx="171">
                  <c:v>2186</c:v>
                </c:pt>
                <c:pt idx="172">
                  <c:v>2187</c:v>
                </c:pt>
                <c:pt idx="173">
                  <c:v>2188</c:v>
                </c:pt>
                <c:pt idx="174">
                  <c:v>2189</c:v>
                </c:pt>
                <c:pt idx="175">
                  <c:v>2190</c:v>
                </c:pt>
                <c:pt idx="176">
                  <c:v>2191</c:v>
                </c:pt>
                <c:pt idx="177">
                  <c:v>2192</c:v>
                </c:pt>
                <c:pt idx="178">
                  <c:v>2193</c:v>
                </c:pt>
                <c:pt idx="179">
                  <c:v>2194</c:v>
                </c:pt>
                <c:pt idx="180">
                  <c:v>2195</c:v>
                </c:pt>
                <c:pt idx="181">
                  <c:v>2196</c:v>
                </c:pt>
                <c:pt idx="182">
                  <c:v>2197</c:v>
                </c:pt>
                <c:pt idx="183">
                  <c:v>2198</c:v>
                </c:pt>
                <c:pt idx="184">
                  <c:v>2199</c:v>
                </c:pt>
                <c:pt idx="185">
                  <c:v>2200</c:v>
                </c:pt>
                <c:pt idx="186">
                  <c:v>2201</c:v>
                </c:pt>
                <c:pt idx="187">
                  <c:v>2202</c:v>
                </c:pt>
                <c:pt idx="188">
                  <c:v>2203</c:v>
                </c:pt>
                <c:pt idx="189">
                  <c:v>2204</c:v>
                </c:pt>
                <c:pt idx="190">
                  <c:v>2205</c:v>
                </c:pt>
                <c:pt idx="191">
                  <c:v>2206</c:v>
                </c:pt>
                <c:pt idx="192">
                  <c:v>2207</c:v>
                </c:pt>
                <c:pt idx="193">
                  <c:v>2208</c:v>
                </c:pt>
                <c:pt idx="194">
                  <c:v>2209</c:v>
                </c:pt>
                <c:pt idx="195">
                  <c:v>2210</c:v>
                </c:pt>
                <c:pt idx="196">
                  <c:v>2211</c:v>
                </c:pt>
                <c:pt idx="197">
                  <c:v>2212</c:v>
                </c:pt>
                <c:pt idx="198">
                  <c:v>2213</c:v>
                </c:pt>
                <c:pt idx="199">
                  <c:v>2214</c:v>
                </c:pt>
                <c:pt idx="200">
                  <c:v>2215</c:v>
                </c:pt>
                <c:pt idx="201">
                  <c:v>2216</c:v>
                </c:pt>
                <c:pt idx="202">
                  <c:v>2217</c:v>
                </c:pt>
                <c:pt idx="203">
                  <c:v>2218</c:v>
                </c:pt>
                <c:pt idx="204">
                  <c:v>2219</c:v>
                </c:pt>
                <c:pt idx="205">
                  <c:v>2220</c:v>
                </c:pt>
                <c:pt idx="206">
                  <c:v>2221</c:v>
                </c:pt>
                <c:pt idx="207">
                  <c:v>2222</c:v>
                </c:pt>
                <c:pt idx="208">
                  <c:v>2223</c:v>
                </c:pt>
                <c:pt idx="209">
                  <c:v>2224</c:v>
                </c:pt>
                <c:pt idx="210">
                  <c:v>2225</c:v>
                </c:pt>
                <c:pt idx="211">
                  <c:v>2226</c:v>
                </c:pt>
                <c:pt idx="212">
                  <c:v>2227</c:v>
                </c:pt>
                <c:pt idx="213">
                  <c:v>2228</c:v>
                </c:pt>
                <c:pt idx="214">
                  <c:v>2229</c:v>
                </c:pt>
                <c:pt idx="215">
                  <c:v>2230</c:v>
                </c:pt>
                <c:pt idx="216">
                  <c:v>2231</c:v>
                </c:pt>
                <c:pt idx="217">
                  <c:v>2232</c:v>
                </c:pt>
                <c:pt idx="218">
                  <c:v>2233</c:v>
                </c:pt>
                <c:pt idx="219">
                  <c:v>2234</c:v>
                </c:pt>
                <c:pt idx="220">
                  <c:v>2235</c:v>
                </c:pt>
                <c:pt idx="221">
                  <c:v>2236</c:v>
                </c:pt>
                <c:pt idx="222">
                  <c:v>2237</c:v>
                </c:pt>
                <c:pt idx="223">
                  <c:v>2238</c:v>
                </c:pt>
                <c:pt idx="224">
                  <c:v>2239</c:v>
                </c:pt>
                <c:pt idx="225">
                  <c:v>2240</c:v>
                </c:pt>
                <c:pt idx="226">
                  <c:v>2241</c:v>
                </c:pt>
                <c:pt idx="227">
                  <c:v>2242</c:v>
                </c:pt>
                <c:pt idx="228">
                  <c:v>2243</c:v>
                </c:pt>
                <c:pt idx="229">
                  <c:v>2244</c:v>
                </c:pt>
                <c:pt idx="230">
                  <c:v>2245</c:v>
                </c:pt>
                <c:pt idx="231">
                  <c:v>2246</c:v>
                </c:pt>
                <c:pt idx="232">
                  <c:v>2247</c:v>
                </c:pt>
                <c:pt idx="233">
                  <c:v>2248</c:v>
                </c:pt>
                <c:pt idx="234">
                  <c:v>2249</c:v>
                </c:pt>
                <c:pt idx="235">
                  <c:v>2250</c:v>
                </c:pt>
                <c:pt idx="236">
                  <c:v>2251</c:v>
                </c:pt>
                <c:pt idx="237">
                  <c:v>2252</c:v>
                </c:pt>
                <c:pt idx="238">
                  <c:v>2253</c:v>
                </c:pt>
                <c:pt idx="239">
                  <c:v>2254</c:v>
                </c:pt>
                <c:pt idx="240">
                  <c:v>2255</c:v>
                </c:pt>
                <c:pt idx="241">
                  <c:v>2256</c:v>
                </c:pt>
                <c:pt idx="242">
                  <c:v>2257</c:v>
                </c:pt>
                <c:pt idx="243">
                  <c:v>2258</c:v>
                </c:pt>
                <c:pt idx="244">
                  <c:v>2259</c:v>
                </c:pt>
                <c:pt idx="245">
                  <c:v>2260</c:v>
                </c:pt>
                <c:pt idx="246">
                  <c:v>2261</c:v>
                </c:pt>
                <c:pt idx="247">
                  <c:v>2262</c:v>
                </c:pt>
                <c:pt idx="248">
                  <c:v>2263</c:v>
                </c:pt>
                <c:pt idx="249">
                  <c:v>2264</c:v>
                </c:pt>
                <c:pt idx="250">
                  <c:v>2265</c:v>
                </c:pt>
                <c:pt idx="251">
                  <c:v>2266</c:v>
                </c:pt>
                <c:pt idx="252">
                  <c:v>2267</c:v>
                </c:pt>
                <c:pt idx="253">
                  <c:v>2268</c:v>
                </c:pt>
                <c:pt idx="254">
                  <c:v>2269</c:v>
                </c:pt>
                <c:pt idx="255">
                  <c:v>2270</c:v>
                </c:pt>
                <c:pt idx="256">
                  <c:v>2271</c:v>
                </c:pt>
                <c:pt idx="257">
                  <c:v>2272</c:v>
                </c:pt>
                <c:pt idx="258">
                  <c:v>2273</c:v>
                </c:pt>
                <c:pt idx="259">
                  <c:v>2274</c:v>
                </c:pt>
                <c:pt idx="260">
                  <c:v>2275</c:v>
                </c:pt>
                <c:pt idx="261">
                  <c:v>2276</c:v>
                </c:pt>
                <c:pt idx="262">
                  <c:v>2277</c:v>
                </c:pt>
                <c:pt idx="263">
                  <c:v>2278</c:v>
                </c:pt>
                <c:pt idx="264">
                  <c:v>2279</c:v>
                </c:pt>
                <c:pt idx="265">
                  <c:v>2280</c:v>
                </c:pt>
                <c:pt idx="266">
                  <c:v>2281</c:v>
                </c:pt>
                <c:pt idx="267">
                  <c:v>2282</c:v>
                </c:pt>
                <c:pt idx="268">
                  <c:v>2283</c:v>
                </c:pt>
                <c:pt idx="269">
                  <c:v>2284</c:v>
                </c:pt>
                <c:pt idx="270">
                  <c:v>2285</c:v>
                </c:pt>
                <c:pt idx="271">
                  <c:v>2286</c:v>
                </c:pt>
                <c:pt idx="272">
                  <c:v>2287</c:v>
                </c:pt>
                <c:pt idx="273">
                  <c:v>2288</c:v>
                </c:pt>
                <c:pt idx="274">
                  <c:v>2289</c:v>
                </c:pt>
                <c:pt idx="275">
                  <c:v>2290</c:v>
                </c:pt>
                <c:pt idx="276">
                  <c:v>2291</c:v>
                </c:pt>
                <c:pt idx="277">
                  <c:v>2292</c:v>
                </c:pt>
                <c:pt idx="278">
                  <c:v>2293</c:v>
                </c:pt>
                <c:pt idx="279">
                  <c:v>2294</c:v>
                </c:pt>
                <c:pt idx="280">
                  <c:v>2295</c:v>
                </c:pt>
                <c:pt idx="281">
                  <c:v>2296</c:v>
                </c:pt>
                <c:pt idx="282">
                  <c:v>2297</c:v>
                </c:pt>
                <c:pt idx="283">
                  <c:v>2298</c:v>
                </c:pt>
                <c:pt idx="284">
                  <c:v>2299</c:v>
                </c:pt>
                <c:pt idx="285">
                  <c:v>2300</c:v>
                </c:pt>
              </c:numCache>
            </c:numRef>
          </c:xVal>
          <c:yVal>
            <c:numRef>
              <c:f>'fig2'!$BU$6:$BU$291</c:f>
              <c:numCache>
                <c:formatCode>General</c:formatCode>
                <c:ptCount val="286"/>
                <c:pt idx="0">
                  <c:v>1</c:v>
                </c:pt>
                <c:pt idx="1">
                  <c:v>1.0116197301033401</c:v>
                </c:pt>
                <c:pt idx="2">
                  <c:v>1.0236055221615401</c:v>
                </c:pt>
                <c:pt idx="3">
                  <c:v>1.0359535327373901</c:v>
                </c:pt>
                <c:pt idx="4">
                  <c:v>1.04866616597542</c:v>
                </c:pt>
                <c:pt idx="5">
                  <c:v>1.06174728813623</c:v>
                </c:pt>
                <c:pt idx="6">
                  <c:v>1.07520005953162</c:v>
                </c:pt>
                <c:pt idx="7">
                  <c:v>1.08902614546379</c:v>
                </c:pt>
                <c:pt idx="8">
                  <c:v>1.10322559999898</c:v>
                </c:pt>
                <c:pt idx="9">
                  <c:v>1.1177970454598201</c:v>
                </c:pt>
                <c:pt idx="10">
                  <c:v>1.1327379467659899</c:v>
                </c:pt>
                <c:pt idx="11">
                  <c:v>1.1475488766337201</c:v>
                </c:pt>
                <c:pt idx="12">
                  <c:v>1.16206173996853</c:v>
                </c:pt>
                <c:pt idx="13">
                  <c:v>1.17632663190201</c:v>
                </c:pt>
                <c:pt idx="14">
                  <c:v>1.1903066249604499</c:v>
                </c:pt>
                <c:pt idx="15">
                  <c:v>1.2038760417874901</c:v>
                </c:pt>
                <c:pt idx="16">
                  <c:v>1.21708492058673</c:v>
                </c:pt>
                <c:pt idx="17">
                  <c:v>1.22990627284951</c:v>
                </c:pt>
                <c:pt idx="18">
                  <c:v>1.2423254553818199</c:v>
                </c:pt>
                <c:pt idx="19">
                  <c:v>1.2543346612844699</c:v>
                </c:pt>
                <c:pt idx="20">
                  <c:v>1.2659278221811701</c:v>
                </c:pt>
                <c:pt idx="21">
                  <c:v>1.27710361674346</c:v>
                </c:pt>
                <c:pt idx="22">
                  <c:v>1.28786454728597</c:v>
                </c:pt>
                <c:pt idx="23">
                  <c:v>1.2982548616390399</c:v>
                </c:pt>
                <c:pt idx="24">
                  <c:v>1.3082480244356001</c:v>
                </c:pt>
                <c:pt idx="25">
                  <c:v>1.31785122063682</c:v>
                </c:pt>
                <c:pt idx="26">
                  <c:v>1.32709979977503</c:v>
                </c:pt>
                <c:pt idx="27">
                  <c:v>1.3359783224139401</c:v>
                </c:pt>
                <c:pt idx="28">
                  <c:v>1.3445149692448299</c:v>
                </c:pt>
                <c:pt idx="29">
                  <c:v>1.35270126820098</c:v>
                </c:pt>
                <c:pt idx="30">
                  <c:v>1.36055503983938</c:v>
                </c:pt>
                <c:pt idx="31">
                  <c:v>1.3680887542134199</c:v>
                </c:pt>
                <c:pt idx="32">
                  <c:v>1.3753123751622101</c:v>
                </c:pt>
                <c:pt idx="33">
                  <c:v>1.38223596105515</c:v>
                </c:pt>
                <c:pt idx="34">
                  <c:v>1.3888697770498799</c:v>
                </c:pt>
                <c:pt idx="35">
                  <c:v>1.3952221557086499</c:v>
                </c:pt>
                <c:pt idx="36">
                  <c:v>1.4013014385554099</c:v>
                </c:pt>
                <c:pt idx="37">
                  <c:v>1.40711553999497</c:v>
                </c:pt>
                <c:pt idx="38">
                  <c:v>1.41267140659039</c:v>
                </c:pt>
                <c:pt idx="39">
                  <c:v>1.41797653519114</c:v>
                </c:pt>
                <c:pt idx="40">
                  <c:v>1.4230373589852401</c:v>
                </c:pt>
                <c:pt idx="41">
                  <c:v>1.42786072090478</c:v>
                </c:pt>
                <c:pt idx="42">
                  <c:v>1.43245258770978</c:v>
                </c:pt>
                <c:pt idx="43">
                  <c:v>1.4368188149654</c:v>
                </c:pt>
                <c:pt idx="44">
                  <c:v>1.4409650506846099</c:v>
                </c:pt>
                <c:pt idx="45">
                  <c:v>1.4448967440185401</c:v>
                </c:pt>
                <c:pt idx="46">
                  <c:v>1.4486188201469601</c:v>
                </c:pt>
                <c:pt idx="47">
                  <c:v>1.4521363787958099</c:v>
                </c:pt>
                <c:pt idx="48">
                  <c:v>1.4554540724723299</c:v>
                </c:pt>
                <c:pt idx="49">
                  <c:v>1.4585763742387201</c:v>
                </c:pt>
                <c:pt idx="50">
                  <c:v>1.46150763338846</c:v>
                </c:pt>
                <c:pt idx="51">
                  <c:v>1.46425207328</c:v>
                </c:pt>
                <c:pt idx="52">
                  <c:v>1.46681378690526</c:v>
                </c:pt>
                <c:pt idx="53">
                  <c:v>1.4691967333346401</c:v>
                </c:pt>
                <c:pt idx="54">
                  <c:v>1.4714045130254001</c:v>
                </c:pt>
                <c:pt idx="55">
                  <c:v>1.47344072964645</c:v>
                </c:pt>
                <c:pt idx="56">
                  <c:v>1.47530880076741</c:v>
                </c:pt>
                <c:pt idx="57">
                  <c:v>1.4770121093158499</c:v>
                </c:pt>
                <c:pt idx="58">
                  <c:v>1.4785538745614499</c:v>
                </c:pt>
                <c:pt idx="59">
                  <c:v>1.47993705506215</c:v>
                </c:pt>
                <c:pt idx="60">
                  <c:v>1.4811645364945001</c:v>
                </c:pt>
                <c:pt idx="61">
                  <c:v>1.4822391299894599</c:v>
                </c:pt>
                <c:pt idx="62">
                  <c:v>1.4831635676930199</c:v>
                </c:pt>
                <c:pt idx="63">
                  <c:v>1.4839404988356399</c:v>
                </c:pt>
                <c:pt idx="64">
                  <c:v>1.48457248768822</c:v>
                </c:pt>
                <c:pt idx="65">
                  <c:v>1.48506201305569</c:v>
                </c:pt>
                <c:pt idx="66">
                  <c:v>1.4854114689342499</c:v>
                </c:pt>
                <c:pt idx="67">
                  <c:v>1.4856229879224301</c:v>
                </c:pt>
                <c:pt idx="68">
                  <c:v>1.4856986324619399</c:v>
                </c:pt>
                <c:pt idx="69">
                  <c:v>1.48564063074096</c:v>
                </c:pt>
                <c:pt idx="70">
                  <c:v>1.48545094660874</c:v>
                </c:pt>
                <c:pt idx="71">
                  <c:v>1.48513145641828</c:v>
                </c:pt>
                <c:pt idx="72">
                  <c:v>1.48468403170923</c:v>
                </c:pt>
                <c:pt idx="73">
                  <c:v>1.4841104504942599</c:v>
                </c:pt>
                <c:pt idx="74">
                  <c:v>1.4834124879508499</c:v>
                </c:pt>
                <c:pt idx="75">
                  <c:v>1.4825918182497799</c:v>
                </c:pt>
                <c:pt idx="76">
                  <c:v>1.48165011564182</c:v>
                </c:pt>
                <c:pt idx="77">
                  <c:v>1.4805889499753</c:v>
                </c:pt>
                <c:pt idx="78">
                  <c:v>1.4794098955325501</c:v>
                </c:pt>
                <c:pt idx="79">
                  <c:v>1.4781142361386701</c:v>
                </c:pt>
                <c:pt idx="80">
                  <c:v>1.4767034371907299</c:v>
                </c:pt>
                <c:pt idx="81">
                  <c:v>1.47517897132261</c:v>
                </c:pt>
                <c:pt idx="82">
                  <c:v>1.4735420093053599</c:v>
                </c:pt>
                <c:pt idx="83">
                  <c:v>1.47179390541087</c:v>
                </c:pt>
                <c:pt idx="84">
                  <c:v>1.46993602070542</c:v>
                </c:pt>
                <c:pt idx="85">
                  <c:v>1.46796940653018</c:v>
                </c:pt>
                <c:pt idx="86">
                  <c:v>1.4658951075900299</c:v>
                </c:pt>
                <c:pt idx="87">
                  <c:v>1.46371416181276</c:v>
                </c:pt>
                <c:pt idx="88">
                  <c:v>1.4614277958907</c:v>
                </c:pt>
                <c:pt idx="89">
                  <c:v>1.4590372340834299</c:v>
                </c:pt>
                <c:pt idx="90">
                  <c:v>1.45654337150061</c:v>
                </c:pt>
                <c:pt idx="91">
                  <c:v>1.4539470923861799</c:v>
                </c:pt>
                <c:pt idx="92">
                  <c:v>1.4512492721710899</c:v>
                </c:pt>
                <c:pt idx="93">
                  <c:v>1.44845077412203</c:v>
                </c:pt>
                <c:pt idx="94">
                  <c:v>1.44555244497518</c:v>
                </c:pt>
                <c:pt idx="95">
                  <c:v>1.4425553264706199</c:v>
                </c:pt>
                <c:pt idx="96">
                  <c:v>1.4394604485295801</c:v>
                </c:pt>
                <c:pt idx="97">
                  <c:v>1.43626849248449</c:v>
                </c:pt>
                <c:pt idx="98">
                  <c:v>1.432980128286</c:v>
                </c:pt>
                <c:pt idx="99">
                  <c:v>1.4295960180175999</c:v>
                </c:pt>
                <c:pt idx="100">
                  <c:v>1.4261168133220801</c:v>
                </c:pt>
                <c:pt idx="101">
                  <c:v>1.42254315146806</c:v>
                </c:pt>
                <c:pt idx="102">
                  <c:v>1.41887565218567</c:v>
                </c:pt>
                <c:pt idx="103">
                  <c:v>1.41511491528051</c:v>
                </c:pt>
                <c:pt idx="104">
                  <c:v>1.4112615189126501</c:v>
                </c:pt>
                <c:pt idx="105">
                  <c:v>1.4073160184044899</c:v>
                </c:pt>
                <c:pt idx="106" formatCode="0.00E+00">
                  <c:v>1.4032789454538399</c:v>
                </c:pt>
                <c:pt idx="107" formatCode="0.00E+00">
                  <c:v>1.3991508076489101</c:v>
                </c:pt>
                <c:pt idx="108" formatCode="0.00E+00">
                  <c:v>1.39493208820362</c:v>
                </c:pt>
                <c:pt idx="109" formatCode="0.00E+00">
                  <c:v>1.3906232458504499</c:v>
                </c:pt>
                <c:pt idx="110" formatCode="0.00E+00">
                  <c:v>1.3862247148443301</c:v>
                </c:pt>
                <c:pt idx="111" formatCode="0.00E+00">
                  <c:v>1.3817369050431301</c:v>
                </c:pt>
                <c:pt idx="112" formatCode="0.00E+00">
                  <c:v>1.37716020203996</c:v>
                </c:pt>
                <c:pt idx="113" formatCode="0.00E+00">
                  <c:v>1.3724949673294999</c:v>
                </c:pt>
                <c:pt idx="114" formatCode="0.00E+00">
                  <c:v>1.36774153849552</c:v>
                </c:pt>
                <c:pt idx="115" formatCode="0.00E+00">
                  <c:v>1.36290022941072</c:v>
                </c:pt>
                <c:pt idx="116" formatCode="0.00E+00">
                  <c:v>1.3579713304423</c:v>
                </c:pt>
                <c:pt idx="117" formatCode="0.00E+00">
                  <c:v>1.3529551086587801</c:v>
                </c:pt>
                <c:pt idx="118" formatCode="0.00E+00">
                  <c:v>1.3478518080347699</c:v>
                </c:pt>
                <c:pt idx="119" formatCode="0.00E+00">
                  <c:v>1.34266164965123</c:v>
                </c:pt>
                <c:pt idx="120" formatCode="0.00E+00">
                  <c:v>1.3373848318896999</c:v>
                </c:pt>
                <c:pt idx="121" formatCode="0.00E+00">
                  <c:v>1.3320215306190399</c:v>
                </c:pt>
                <c:pt idx="122" formatCode="0.00E+00">
                  <c:v>1.32657189937386</c:v>
                </c:pt>
                <c:pt idx="123" formatCode="0.00E+00">
                  <c:v>1.32103606952397</c:v>
                </c:pt>
                <c:pt idx="124" formatCode="0.00E+00">
                  <c:v>1.31541415043423</c:v>
                </c:pt>
                <c:pt idx="125" formatCode="0.00E+00">
                  <c:v>1.30970622961466</c:v>
                </c:pt>
                <c:pt idx="126" formatCode="0.00E+00">
                  <c:v>1.30391237286025</c:v>
                </c:pt>
                <c:pt idx="127" formatCode="0.00E+00">
                  <c:v>1.29803262438055</c:v>
                </c:pt>
                <c:pt idx="128" formatCode="0.00E+00">
                  <c:v>1.2920670069187901</c:v>
                </c:pt>
                <c:pt idx="129" formatCode="0.00E+00">
                  <c:v>1.2860155218604501</c:v>
                </c:pt>
                <c:pt idx="130" formatCode="0.00E+00">
                  <c:v>1.27987814933139</c:v>
                </c:pt>
                <c:pt idx="131" formatCode="0.00E+00">
                  <c:v>1.27365484828535</c:v>
                </c:pt>
                <c:pt idx="132" formatCode="0.00E+00">
                  <c:v>1.2673455565810701</c:v>
                </c:pt>
                <c:pt idx="133" formatCode="0.00E+00">
                  <c:v>1.2609501910488301</c:v>
                </c:pt>
                <c:pt idx="134" formatCode="0.00E+00">
                  <c:v>1.2544686475467499</c:v>
                </c:pt>
                <c:pt idx="135" formatCode="0.00E+00">
                  <c:v>1.2479008010066499</c:v>
                </c:pt>
                <c:pt idx="136" formatCode="0.00E+00">
                  <c:v>1.2412465054697299</c:v>
                </c:pt>
                <c:pt idx="137" formatCode="0.00E+00">
                  <c:v>1.2345052596164401</c:v>
                </c:pt>
                <c:pt idx="138" formatCode="0.00E+00">
                  <c:v>1.22767658100126</c:v>
                </c:pt>
                <c:pt idx="139" formatCode="0.00E+00">
                  <c:v>1.22076040148998</c:v>
                </c:pt>
                <c:pt idx="140" formatCode="0.00E+00">
                  <c:v>1.21375661140588</c:v>
                </c:pt>
                <c:pt idx="141" formatCode="0.00E+00">
                  <c:v>1.20666505405657</c:v>
                </c:pt>
                <c:pt idx="142" formatCode="0.00E+00">
                  <c:v>1.1994855289242301</c:v>
                </c:pt>
                <c:pt idx="143" formatCode="0.00E+00">
                  <c:v>1.1922177968687799</c:v>
                </c:pt>
                <c:pt idx="144" formatCode="0.00E+00">
                  <c:v>1.1848615844608501</c:v>
                </c:pt>
                <c:pt idx="145" formatCode="0.00E+00">
                  <c:v>1.1774165873707501</c:v>
                </c:pt>
                <c:pt idx="146" formatCode="0.00E+00">
                  <c:v>1.1698824729246999</c:v>
                </c:pt>
                <c:pt idx="147" formatCode="0.00E+00">
                  <c:v>1.16225888198269</c:v>
                </c:pt>
                <c:pt idx="148" formatCode="0.00E+00">
                  <c:v>1.15454543028646</c:v>
                </c:pt>
                <c:pt idx="149" formatCode="0.00E+00">
                  <c:v>1.1467413288825501</c:v>
                </c:pt>
                <c:pt idx="150" formatCode="0.00E+00">
                  <c:v>1.1388458263152199</c:v>
                </c:pt>
                <c:pt idx="151" formatCode="0.00E+00">
                  <c:v>1.13085862335047</c:v>
                </c:pt>
                <c:pt idx="152" formatCode="0.00E+00">
                  <c:v>1.1227793747358801</c:v>
                </c:pt>
                <c:pt idx="153" formatCode="0.00E+00">
                  <c:v>1.11460768347538</c:v>
                </c:pt>
                <c:pt idx="154" formatCode="0.00E+00">
                  <c:v>1.1063431045060299</c:v>
                </c:pt>
                <c:pt idx="155" formatCode="0.00E+00">
                  <c:v>1.09798515048283</c:v>
                </c:pt>
                <c:pt idx="156" formatCode="0.00E+00">
                  <c:v>1.08953329655939</c:v>
                </c:pt>
                <c:pt idx="157" formatCode="0.00E+00">
                  <c:v>1.0809869840966499</c:v>
                </c:pt>
                <c:pt idx="158" formatCode="0.00E+00">
                  <c:v>1.07234562343054</c:v>
                </c:pt>
                <c:pt idx="159" formatCode="0.00E+00">
                  <c:v>1.06360817139847</c:v>
                </c:pt>
                <c:pt idx="160" formatCode="0.00E+00">
                  <c:v>1.0547736389267</c:v>
                </c:pt>
                <c:pt idx="161" formatCode="0.00E+00">
                  <c:v>1.0458415234737899</c:v>
                </c:pt>
                <c:pt idx="162" formatCode="0.00E+00">
                  <c:v>1.0368112709400299</c:v>
                </c:pt>
                <c:pt idx="163" formatCode="0.00E+00">
                  <c:v>1.0276822697878001</c:v>
                </c:pt>
                <c:pt idx="164" formatCode="0.00E+00">
                  <c:v>1.01845385523161</c:v>
                </c:pt>
                <c:pt idx="165" formatCode="0.00E+00">
                  <c:v>1.0091253156065001</c:v>
                </c:pt>
                <c:pt idx="166" formatCode="0.00E+00">
                  <c:v>0.99969589759264899</c:v>
                </c:pt>
                <c:pt idx="167" formatCode="0.00E+00">
                  <c:v>0.99030095047239797</c:v>
                </c:pt>
                <c:pt idx="168" formatCode="0.00E+00">
                  <c:v>0.98102665574368897</c:v>
                </c:pt>
                <c:pt idx="169" formatCode="0.00E+00">
                  <c:v>0.97192566314862505</c:v>
                </c:pt>
                <c:pt idx="170" formatCode="0.00E+00">
                  <c:v>0.96302788391612704</c:v>
                </c:pt>
                <c:pt idx="171" formatCode="0.00E+00">
                  <c:v>0.95434855459537904</c:v>
                </c:pt>
                <c:pt idx="172" formatCode="0.00E+00">
                  <c:v>0.94589391026993197</c:v>
                </c:pt>
                <c:pt idx="173" formatCode="0.00E+00">
                  <c:v>0.93766442724636401</c:v>
                </c:pt>
                <c:pt idx="174" formatCode="0.00E+00">
                  <c:v>0.92965729044607404</c:v>
                </c:pt>
                <c:pt idx="175" formatCode="0.00E+00">
                  <c:v>0.92186791771133603</c:v>
                </c:pt>
                <c:pt idx="176" formatCode="0.00E+00">
                  <c:v>0.91429073860472798</c:v>
                </c:pt>
                <c:pt idx="177" formatCode="0.00E+00">
                  <c:v>0.90691983734511805</c:v>
                </c:pt>
                <c:pt idx="178" formatCode="0.00E+00">
                  <c:v>0.899749275416591</c:v>
                </c:pt>
                <c:pt idx="179" formatCode="0.00E+00">
                  <c:v>0.89277329098137503</c:v>
                </c:pt>
                <c:pt idx="180" formatCode="0.00E+00">
                  <c:v>0.88598632914070297</c:v>
                </c:pt>
                <c:pt idx="181" formatCode="0.00E+00">
                  <c:v>0.87938311098203104</c:v>
                </c:pt>
                <c:pt idx="182" formatCode="0.00E+00">
                  <c:v>0.87295864812748902</c:v>
                </c:pt>
                <c:pt idx="183" formatCode="0.00E+00">
                  <c:v>0.86670819982192004</c:v>
                </c:pt>
                <c:pt idx="184" formatCode="0.00E+00">
                  <c:v>0.86062727813808904</c:v>
                </c:pt>
                <c:pt idx="185" formatCode="0.00E+00">
                  <c:v>0.85471160550041902</c:v>
                </c:pt>
                <c:pt idx="186" formatCode="0.00E+00">
                  <c:v>0.84895710829354198</c:v>
                </c:pt>
                <c:pt idx="187" formatCode="0.00E+00">
                  <c:v>0.84335988307017196</c:v>
                </c:pt>
                <c:pt idx="188" formatCode="0.00E+00">
                  <c:v>0.83791618823070602</c:v>
                </c:pt>
                <c:pt idx="189" formatCode="0.00E+00">
                  <c:v>0.83262242201287895</c:v>
                </c:pt>
                <c:pt idx="190" formatCode="0.00E+00">
                  <c:v>0.82747510888687703</c:v>
                </c:pt>
                <c:pt idx="191" formatCode="0.00E+00">
                  <c:v>0.82247088794784295</c:v>
                </c:pt>
                <c:pt idx="192" formatCode="0.00E+00">
                  <c:v>0.81760650166147297</c:v>
                </c:pt>
                <c:pt idx="193" formatCode="0.00E+00">
                  <c:v>0.81287879072250102</c:v>
                </c:pt>
                <c:pt idx="194" formatCode="0.00E+00">
                  <c:v>0.80828468483822602</c:v>
                </c:pt>
                <c:pt idx="195" formatCode="0.00E+00">
                  <c:v>0.80382119668410501</c:v>
                </c:pt>
                <c:pt idx="196" formatCode="0.00E+00">
                  <c:v>0.79948541675865703</c:v>
                </c:pt>
                <c:pt idx="197" formatCode="0.00E+00">
                  <c:v>0.79527450896454999</c:v>
                </c:pt>
                <c:pt idx="198" formatCode="0.00E+00">
                  <c:v>0.791185706790549</c:v>
                </c:pt>
                <c:pt idx="199" formatCode="0.00E+00">
                  <c:v>0.78721630999021996</c:v>
                </c:pt>
                <c:pt idx="200" formatCode="0.00E+00">
                  <c:v>0.78336368190656902</c:v>
                </c:pt>
                <c:pt idx="201" formatCode="0.00E+00">
                  <c:v>0.77962524633650998</c:v>
                </c:pt>
                <c:pt idx="202" formatCode="0.00E+00">
                  <c:v>0.77599848560032303</c:v>
                </c:pt>
                <c:pt idx="203" formatCode="0.00E+00">
                  <c:v>0.77248093848067001</c:v>
                </c:pt>
                <c:pt idx="204" formatCode="0.00E+00">
                  <c:v>0.76907019845243596</c:v>
                </c:pt>
                <c:pt idx="205" formatCode="0.00E+00">
                  <c:v>0.76576391174561798</c:v>
                </c:pt>
                <c:pt idx="206" formatCode="0.00E+00">
                  <c:v>0.76255977592994795</c:v>
                </c:pt>
                <c:pt idx="207" formatCode="0.00E+00">
                  <c:v>0.75945553851552905</c:v>
                </c:pt>
                <c:pt idx="208" formatCode="0.00E+00">
                  <c:v>0.75644899548014899</c:v>
                </c:pt>
                <c:pt idx="209" formatCode="0.00E+00">
                  <c:v>0.75353799007977496</c:v>
                </c:pt>
                <c:pt idx="210" formatCode="0.00E+00">
                  <c:v>0.75072041167998904</c:v>
                </c:pt>
                <c:pt idx="211" formatCode="0.00E+00">
                  <c:v>0.74799419456141103</c:v>
                </c:pt>
                <c:pt idx="212" formatCode="0.00E+00">
                  <c:v>0.74535731689941298</c:v>
                </c:pt>
                <c:pt idx="213" formatCode="0.00E+00">
                  <c:v>0.74280779969465305</c:v>
                </c:pt>
                <c:pt idx="214" formatCode="0.00E+00">
                  <c:v>0.740343705822747</c:v>
                </c:pt>
                <c:pt idx="215" formatCode="0.00E+00">
                  <c:v>0.73796313905925903</c:v>
                </c:pt>
                <c:pt idx="216" formatCode="0.00E+00">
                  <c:v>0.73566424318810797</c:v>
                </c:pt>
                <c:pt idx="217" formatCode="0.00E+00">
                  <c:v>0.73344520110051803</c:v>
                </c:pt>
                <c:pt idx="218" formatCode="0.00E+00">
                  <c:v>0.73130423395387001</c:v>
                </c:pt>
                <c:pt idx="219" formatCode="0.00E+00">
                  <c:v>0.729239600330431</c:v>
                </c:pt>
                <c:pt idx="220" formatCode="0.00E+00">
                  <c:v>0.727249595440427</c:v>
                </c:pt>
                <c:pt idx="221" formatCode="0.00E+00">
                  <c:v>0.72533255033061905</c:v>
                </c:pt>
                <c:pt idx="222" formatCode="0.00E+00">
                  <c:v>0.72348683112685697</c:v>
                </c:pt>
                <c:pt idx="223" formatCode="0.00E+00">
                  <c:v>0.72171083828543003</c:v>
                </c:pt>
                <c:pt idx="224" formatCode="0.00E+00">
                  <c:v>0.72000300587141997</c:v>
                </c:pt>
                <c:pt idx="225" formatCode="0.00E+00">
                  <c:v>0.71836180084866397</c:v>
                </c:pt>
                <c:pt idx="226" formatCode="0.00E+00">
                  <c:v>0.71678572238790905</c:v>
                </c:pt>
                <c:pt idx="227" formatCode="0.00E+00">
                  <c:v>0.71527330119357801</c:v>
                </c:pt>
                <c:pt idx="228" formatCode="0.00E+00">
                  <c:v>0.71382309884234896</c:v>
                </c:pt>
                <c:pt idx="229" formatCode="0.00E+00">
                  <c:v>0.71243370713942</c:v>
                </c:pt>
                <c:pt idx="230" formatCode="0.00E+00">
                  <c:v>0.71110374748710603</c:v>
                </c:pt>
                <c:pt idx="231" formatCode="0.00E+00">
                  <c:v>0.70983187026778904</c:v>
                </c:pt>
                <c:pt idx="232" formatCode="0.00E+00">
                  <c:v>0.70861675424114001</c:v>
                </c:pt>
                <c:pt idx="233" formatCode="0.00E+00">
                  <c:v>0.70745710595319</c:v>
                </c:pt>
                <c:pt idx="234" formatCode="0.00E+00">
                  <c:v>0.706351659159004</c:v>
                </c:pt>
                <c:pt idx="235" formatCode="0.00E+00">
                  <c:v>0.70529917425703204</c:v>
                </c:pt>
                <c:pt idx="236" formatCode="0.00E+00">
                  <c:v>0.70429843773560896</c:v>
                </c:pt>
                <c:pt idx="237" formatCode="0.00E+00">
                  <c:v>0.70334826163145303</c:v>
                </c:pt>
                <c:pt idx="238" formatCode="0.00E+00">
                  <c:v>0.70244748299922499</c:v>
                </c:pt>
                <c:pt idx="239" formatCode="0.00E+00">
                  <c:v>0.70159496339230898</c:v>
                </c:pt>
                <c:pt idx="240" formatCode="0.00E+00">
                  <c:v>0.70078958835461702</c:v>
                </c:pt>
                <c:pt idx="241" formatCode="0.00E+00">
                  <c:v>0.70003026692284598</c:v>
                </c:pt>
                <c:pt idx="242" formatCode="0.00E+00">
                  <c:v>0.69931593113915103</c:v>
                </c:pt>
                <c:pt idx="243" formatCode="0.00E+00">
                  <c:v>0.69864553557405795</c:v>
                </c:pt>
                <c:pt idx="244" formatCode="0.00E+00">
                  <c:v>0.69801805685920004</c:v>
                </c:pt>
                <c:pt idx="245" formatCode="0.00E+00">
                  <c:v>0.69743249322979395</c:v>
                </c:pt>
                <c:pt idx="246" formatCode="0.00E+00">
                  <c:v>0.69688786407664904</c:v>
                </c:pt>
                <c:pt idx="247" formatCode="0.00E+00">
                  <c:v>0.69638320950742005</c:v>
                </c:pt>
                <c:pt idx="248" formatCode="0.00E+00">
                  <c:v>0.69591758991697095</c:v>
                </c:pt>
                <c:pt idx="249" formatCode="0.00E+00">
                  <c:v>0.69549008556665604</c:v>
                </c:pt>
                <c:pt idx="250" formatCode="0.00E+00">
                  <c:v>0.69509979617228601</c:v>
                </c:pt>
                <c:pt idx="251" formatCode="0.00E+00">
                  <c:v>0.69474584050063604</c:v>
                </c:pt>
                <c:pt idx="252" formatCode="0.00E+00">
                  <c:v>0.69442735597429495</c:v>
                </c:pt>
                <c:pt idx="253" formatCode="0.00E+00">
                  <c:v>0.69414349828469901</c:v>
                </c:pt>
                <c:pt idx="254" formatCode="0.00E+00">
                  <c:v>0.69389344101314998</c:v>
                </c:pt>
                <c:pt idx="255" formatCode="0.00E+00">
                  <c:v>0.69367637525968295</c:v>
                </c:pt>
                <c:pt idx="256" formatCode="0.00E+00">
                  <c:v>0.69349150927959502</c:v>
                </c:pt>
                <c:pt idx="257" formatCode="0.00E+00">
                  <c:v>0.69333806812749599</c:v>
                </c:pt>
                <c:pt idx="258" formatCode="0.00E+00">
                  <c:v>0.69321529330870202</c:v>
                </c:pt>
                <c:pt idx="259" formatCode="0.00E+00">
                  <c:v>0.69312244243784205</c:v>
                </c:pt>
                <c:pt idx="260" formatCode="0.00E+00">
                  <c:v>0.693058788904515</c:v>
                </c:pt>
                <c:pt idx="261" formatCode="0.00E+00">
                  <c:v>0.69302362154585095</c:v>
                </c:pt>
                <c:pt idx="262" formatCode="0.00E+00">
                  <c:v>0.69301624432584097</c:v>
                </c:pt>
                <c:pt idx="263" formatCode="0.00E+00">
                  <c:v>0.69303597602128897</c:v>
                </c:pt>
                <c:pt idx="264" formatCode="0.00E+00">
                  <c:v>0.69308214991424999</c:v>
                </c:pt>
                <c:pt idx="265" formatCode="0.00E+00">
                  <c:v>0.69315411349082401</c:v>
                </c:pt>
                <c:pt idx="266" formatCode="0.00E+00">
                  <c:v>0.69325122814616902</c:v>
                </c:pt>
                <c:pt idx="267" formatCode="0.00E+00">
                  <c:v>0.69337286889560701</c:v>
                </c:pt>
                <c:pt idx="268" formatCode="0.00E+00">
                  <c:v>0.69351842409170295</c:v>
                </c:pt>
                <c:pt idx="269" formatCode="0.00E+00">
                  <c:v>0.69368729514717897</c:v>
                </c:pt>
                <c:pt idx="270" formatCode="0.00E+00">
                  <c:v>0.69387889626355803</c:v>
                </c:pt>
                <c:pt idx="271" formatCode="0.00E+00">
                  <c:v>0.69409265416541199</c:v>
                </c:pt>
                <c:pt idx="272" formatCode="0.00E+00">
                  <c:v>0.69432800784009896</c:v>
                </c:pt>
                <c:pt idx="273" formatCode="0.00E+00">
                  <c:v>0.69458440828287404</c:v>
                </c:pt>
                <c:pt idx="274" formatCode="0.00E+00">
                  <c:v>0.69486131824727104</c:v>
                </c:pt>
                <c:pt idx="275" formatCode="0.00E+00">
                  <c:v>0.69515821200063499</c:v>
                </c:pt>
                <c:pt idx="276" formatCode="0.00E+00">
                  <c:v>0.695474575084713</c:v>
                </c:pt>
                <c:pt idx="277" formatCode="0.00E+00">
                  <c:v>0.69580990408117804</c:v>
                </c:pt>
                <c:pt idx="278" formatCode="0.00E+00">
                  <c:v>0.69616370638201197</c:v>
                </c:pt>
                <c:pt idx="279" formatCode="0.00E+00">
                  <c:v>0.69653549996462005</c:v>
                </c:pt>
                <c:pt idx="280" formatCode="0.00E+00">
                  <c:v>0.69692481317160304</c:v>
                </c:pt>
                <c:pt idx="281" formatCode="0.00E+00">
                  <c:v>0.69733118449506803</c:v>
                </c:pt>
                <c:pt idx="282" formatCode="0.00E+00">
                  <c:v>0.69775416236540599</c:v>
                </c:pt>
                <c:pt idx="283" formatCode="0.00E+00">
                  <c:v>0.698193304944425</c:v>
                </c:pt>
                <c:pt idx="284" formatCode="0.00E+00">
                  <c:v>0.69864817992277095</c:v>
                </c:pt>
                <c:pt idx="285" formatCode="0.00E+00">
                  <c:v>0.69911836432151497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CE5-4DF8-BE59-E7FF3A5EBB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4443120"/>
        <c:axId val="994444752"/>
      </c:scatterChart>
      <c:valAx>
        <c:axId val="994443120"/>
        <c:scaling>
          <c:orientation val="minMax"/>
          <c:max val="2300"/>
          <c:min val="197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94444752"/>
        <c:crosses val="autoZero"/>
        <c:crossBetween val="midCat"/>
        <c:majorUnit val="100"/>
      </c:valAx>
      <c:valAx>
        <c:axId val="99444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9444312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199486435190354"/>
          <c:y val="5.8352320385380574E-2"/>
          <c:w val="0.6982221726024338"/>
          <c:h val="0.77827241395330082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'fig2'!$B$6:$B$291</c:f>
              <c:numCache>
                <c:formatCode>General</c:formatCode>
                <c:ptCount val="28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  <c:pt idx="36">
                  <c:v>2051</c:v>
                </c:pt>
                <c:pt idx="37">
                  <c:v>2052</c:v>
                </c:pt>
                <c:pt idx="38">
                  <c:v>2053</c:v>
                </c:pt>
                <c:pt idx="39">
                  <c:v>2054</c:v>
                </c:pt>
                <c:pt idx="40">
                  <c:v>2055</c:v>
                </c:pt>
                <c:pt idx="41">
                  <c:v>2056</c:v>
                </c:pt>
                <c:pt idx="42">
                  <c:v>2057</c:v>
                </c:pt>
                <c:pt idx="43">
                  <c:v>2058</c:v>
                </c:pt>
                <c:pt idx="44">
                  <c:v>2059</c:v>
                </c:pt>
                <c:pt idx="45">
                  <c:v>2060</c:v>
                </c:pt>
                <c:pt idx="46">
                  <c:v>2061</c:v>
                </c:pt>
                <c:pt idx="47">
                  <c:v>2062</c:v>
                </c:pt>
                <c:pt idx="48">
                  <c:v>2063</c:v>
                </c:pt>
                <c:pt idx="49">
                  <c:v>2064</c:v>
                </c:pt>
                <c:pt idx="50">
                  <c:v>2065</c:v>
                </c:pt>
                <c:pt idx="51">
                  <c:v>2066</c:v>
                </c:pt>
                <c:pt idx="52">
                  <c:v>2067</c:v>
                </c:pt>
                <c:pt idx="53">
                  <c:v>2068</c:v>
                </c:pt>
                <c:pt idx="54">
                  <c:v>2069</c:v>
                </c:pt>
                <c:pt idx="55">
                  <c:v>2070</c:v>
                </c:pt>
                <c:pt idx="56">
                  <c:v>2071</c:v>
                </c:pt>
                <c:pt idx="57">
                  <c:v>2072</c:v>
                </c:pt>
                <c:pt idx="58">
                  <c:v>2073</c:v>
                </c:pt>
                <c:pt idx="59">
                  <c:v>2074</c:v>
                </c:pt>
                <c:pt idx="60">
                  <c:v>2075</c:v>
                </c:pt>
                <c:pt idx="61">
                  <c:v>2076</c:v>
                </c:pt>
                <c:pt idx="62">
                  <c:v>2077</c:v>
                </c:pt>
                <c:pt idx="63">
                  <c:v>2078</c:v>
                </c:pt>
                <c:pt idx="64">
                  <c:v>2079</c:v>
                </c:pt>
                <c:pt idx="65">
                  <c:v>2080</c:v>
                </c:pt>
                <c:pt idx="66">
                  <c:v>2081</c:v>
                </c:pt>
                <c:pt idx="67">
                  <c:v>2082</c:v>
                </c:pt>
                <c:pt idx="68">
                  <c:v>2083</c:v>
                </c:pt>
                <c:pt idx="69">
                  <c:v>2084</c:v>
                </c:pt>
                <c:pt idx="70">
                  <c:v>2085</c:v>
                </c:pt>
                <c:pt idx="71">
                  <c:v>2086</c:v>
                </c:pt>
                <c:pt idx="72">
                  <c:v>2087</c:v>
                </c:pt>
                <c:pt idx="73">
                  <c:v>2088</c:v>
                </c:pt>
                <c:pt idx="74">
                  <c:v>2089</c:v>
                </c:pt>
                <c:pt idx="75">
                  <c:v>2090</c:v>
                </c:pt>
                <c:pt idx="76">
                  <c:v>2091</c:v>
                </c:pt>
                <c:pt idx="77">
                  <c:v>2092</c:v>
                </c:pt>
                <c:pt idx="78">
                  <c:v>2093</c:v>
                </c:pt>
                <c:pt idx="79">
                  <c:v>2094</c:v>
                </c:pt>
                <c:pt idx="80">
                  <c:v>2095</c:v>
                </c:pt>
                <c:pt idx="81">
                  <c:v>2096</c:v>
                </c:pt>
                <c:pt idx="82">
                  <c:v>2097</c:v>
                </c:pt>
                <c:pt idx="83">
                  <c:v>2098</c:v>
                </c:pt>
                <c:pt idx="84">
                  <c:v>2099</c:v>
                </c:pt>
                <c:pt idx="85">
                  <c:v>2100</c:v>
                </c:pt>
                <c:pt idx="86">
                  <c:v>2101</c:v>
                </c:pt>
                <c:pt idx="87">
                  <c:v>2102</c:v>
                </c:pt>
                <c:pt idx="88">
                  <c:v>2103</c:v>
                </c:pt>
                <c:pt idx="89">
                  <c:v>2104</c:v>
                </c:pt>
                <c:pt idx="90">
                  <c:v>2105</c:v>
                </c:pt>
                <c:pt idx="91">
                  <c:v>2106</c:v>
                </c:pt>
                <c:pt idx="92">
                  <c:v>2107</c:v>
                </c:pt>
                <c:pt idx="93">
                  <c:v>2108</c:v>
                </c:pt>
                <c:pt idx="94">
                  <c:v>2109</c:v>
                </c:pt>
                <c:pt idx="95">
                  <c:v>2110</c:v>
                </c:pt>
                <c:pt idx="96">
                  <c:v>2111</c:v>
                </c:pt>
                <c:pt idx="97">
                  <c:v>2112</c:v>
                </c:pt>
                <c:pt idx="98">
                  <c:v>2113</c:v>
                </c:pt>
                <c:pt idx="99">
                  <c:v>2114</c:v>
                </c:pt>
                <c:pt idx="100">
                  <c:v>2115</c:v>
                </c:pt>
                <c:pt idx="101">
                  <c:v>2116</c:v>
                </c:pt>
                <c:pt idx="102">
                  <c:v>2117</c:v>
                </c:pt>
                <c:pt idx="103">
                  <c:v>2118</c:v>
                </c:pt>
                <c:pt idx="104">
                  <c:v>2119</c:v>
                </c:pt>
                <c:pt idx="105">
                  <c:v>2120</c:v>
                </c:pt>
                <c:pt idx="106">
                  <c:v>2121</c:v>
                </c:pt>
                <c:pt idx="107">
                  <c:v>2122</c:v>
                </c:pt>
                <c:pt idx="108">
                  <c:v>2123</c:v>
                </c:pt>
                <c:pt idx="109">
                  <c:v>2124</c:v>
                </c:pt>
                <c:pt idx="110">
                  <c:v>2125</c:v>
                </c:pt>
                <c:pt idx="111">
                  <c:v>2126</c:v>
                </c:pt>
                <c:pt idx="112">
                  <c:v>2127</c:v>
                </c:pt>
                <c:pt idx="113">
                  <c:v>2128</c:v>
                </c:pt>
                <c:pt idx="114">
                  <c:v>2129</c:v>
                </c:pt>
                <c:pt idx="115">
                  <c:v>2130</c:v>
                </c:pt>
                <c:pt idx="116">
                  <c:v>2131</c:v>
                </c:pt>
                <c:pt idx="117">
                  <c:v>2132</c:v>
                </c:pt>
                <c:pt idx="118">
                  <c:v>2133</c:v>
                </c:pt>
                <c:pt idx="119">
                  <c:v>2134</c:v>
                </c:pt>
                <c:pt idx="120">
                  <c:v>2135</c:v>
                </c:pt>
                <c:pt idx="121">
                  <c:v>2136</c:v>
                </c:pt>
                <c:pt idx="122">
                  <c:v>2137</c:v>
                </c:pt>
                <c:pt idx="123">
                  <c:v>2138</c:v>
                </c:pt>
                <c:pt idx="124">
                  <c:v>2139</c:v>
                </c:pt>
                <c:pt idx="125">
                  <c:v>2140</c:v>
                </c:pt>
                <c:pt idx="126">
                  <c:v>2141</c:v>
                </c:pt>
                <c:pt idx="127">
                  <c:v>2142</c:v>
                </c:pt>
                <c:pt idx="128">
                  <c:v>2143</c:v>
                </c:pt>
                <c:pt idx="129">
                  <c:v>2144</c:v>
                </c:pt>
                <c:pt idx="130">
                  <c:v>2145</c:v>
                </c:pt>
                <c:pt idx="131">
                  <c:v>2146</c:v>
                </c:pt>
                <c:pt idx="132">
                  <c:v>2147</c:v>
                </c:pt>
                <c:pt idx="133">
                  <c:v>2148</c:v>
                </c:pt>
                <c:pt idx="134">
                  <c:v>2149</c:v>
                </c:pt>
                <c:pt idx="135">
                  <c:v>2150</c:v>
                </c:pt>
                <c:pt idx="136">
                  <c:v>2151</c:v>
                </c:pt>
                <c:pt idx="137">
                  <c:v>2152</c:v>
                </c:pt>
                <c:pt idx="138">
                  <c:v>2153</c:v>
                </c:pt>
                <c:pt idx="139">
                  <c:v>2154</c:v>
                </c:pt>
                <c:pt idx="140">
                  <c:v>2155</c:v>
                </c:pt>
                <c:pt idx="141">
                  <c:v>2156</c:v>
                </c:pt>
                <c:pt idx="142">
                  <c:v>2157</c:v>
                </c:pt>
                <c:pt idx="143">
                  <c:v>2158</c:v>
                </c:pt>
                <c:pt idx="144">
                  <c:v>2159</c:v>
                </c:pt>
                <c:pt idx="145">
                  <c:v>2160</c:v>
                </c:pt>
                <c:pt idx="146">
                  <c:v>2161</c:v>
                </c:pt>
                <c:pt idx="147">
                  <c:v>2162</c:v>
                </c:pt>
                <c:pt idx="148">
                  <c:v>2163</c:v>
                </c:pt>
                <c:pt idx="149">
                  <c:v>2164</c:v>
                </c:pt>
                <c:pt idx="150">
                  <c:v>2165</c:v>
                </c:pt>
                <c:pt idx="151">
                  <c:v>2166</c:v>
                </c:pt>
                <c:pt idx="152">
                  <c:v>2167</c:v>
                </c:pt>
                <c:pt idx="153">
                  <c:v>2168</c:v>
                </c:pt>
                <c:pt idx="154">
                  <c:v>2169</c:v>
                </c:pt>
                <c:pt idx="155">
                  <c:v>2170</c:v>
                </c:pt>
                <c:pt idx="156">
                  <c:v>2171</c:v>
                </c:pt>
                <c:pt idx="157">
                  <c:v>2172</c:v>
                </c:pt>
                <c:pt idx="158">
                  <c:v>2173</c:v>
                </c:pt>
                <c:pt idx="159">
                  <c:v>2174</c:v>
                </c:pt>
                <c:pt idx="160">
                  <c:v>2175</c:v>
                </c:pt>
                <c:pt idx="161">
                  <c:v>2176</c:v>
                </c:pt>
                <c:pt idx="162">
                  <c:v>2177</c:v>
                </c:pt>
                <c:pt idx="163">
                  <c:v>2178</c:v>
                </c:pt>
                <c:pt idx="164">
                  <c:v>2179</c:v>
                </c:pt>
                <c:pt idx="165">
                  <c:v>2180</c:v>
                </c:pt>
                <c:pt idx="166">
                  <c:v>2181</c:v>
                </c:pt>
                <c:pt idx="167">
                  <c:v>2182</c:v>
                </c:pt>
                <c:pt idx="168">
                  <c:v>2183</c:v>
                </c:pt>
                <c:pt idx="169">
                  <c:v>2184</c:v>
                </c:pt>
                <c:pt idx="170">
                  <c:v>2185</c:v>
                </c:pt>
                <c:pt idx="171">
                  <c:v>2186</c:v>
                </c:pt>
                <c:pt idx="172">
                  <c:v>2187</c:v>
                </c:pt>
                <c:pt idx="173">
                  <c:v>2188</c:v>
                </c:pt>
                <c:pt idx="174">
                  <c:v>2189</c:v>
                </c:pt>
                <c:pt idx="175">
                  <c:v>2190</c:v>
                </c:pt>
                <c:pt idx="176">
                  <c:v>2191</c:v>
                </c:pt>
                <c:pt idx="177">
                  <c:v>2192</c:v>
                </c:pt>
                <c:pt idx="178">
                  <c:v>2193</c:v>
                </c:pt>
                <c:pt idx="179">
                  <c:v>2194</c:v>
                </c:pt>
                <c:pt idx="180">
                  <c:v>2195</c:v>
                </c:pt>
                <c:pt idx="181">
                  <c:v>2196</c:v>
                </c:pt>
                <c:pt idx="182">
                  <c:v>2197</c:v>
                </c:pt>
                <c:pt idx="183">
                  <c:v>2198</c:v>
                </c:pt>
                <c:pt idx="184">
                  <c:v>2199</c:v>
                </c:pt>
                <c:pt idx="185">
                  <c:v>2200</c:v>
                </c:pt>
                <c:pt idx="186">
                  <c:v>2201</c:v>
                </c:pt>
                <c:pt idx="187">
                  <c:v>2202</c:v>
                </c:pt>
                <c:pt idx="188">
                  <c:v>2203</c:v>
                </c:pt>
                <c:pt idx="189">
                  <c:v>2204</c:v>
                </c:pt>
                <c:pt idx="190">
                  <c:v>2205</c:v>
                </c:pt>
                <c:pt idx="191">
                  <c:v>2206</c:v>
                </c:pt>
                <c:pt idx="192">
                  <c:v>2207</c:v>
                </c:pt>
                <c:pt idx="193">
                  <c:v>2208</c:v>
                </c:pt>
                <c:pt idx="194">
                  <c:v>2209</c:v>
                </c:pt>
                <c:pt idx="195">
                  <c:v>2210</c:v>
                </c:pt>
                <c:pt idx="196">
                  <c:v>2211</c:v>
                </c:pt>
                <c:pt idx="197">
                  <c:v>2212</c:v>
                </c:pt>
                <c:pt idx="198">
                  <c:v>2213</c:v>
                </c:pt>
                <c:pt idx="199">
                  <c:v>2214</c:v>
                </c:pt>
                <c:pt idx="200">
                  <c:v>2215</c:v>
                </c:pt>
                <c:pt idx="201">
                  <c:v>2216</c:v>
                </c:pt>
                <c:pt idx="202">
                  <c:v>2217</c:v>
                </c:pt>
                <c:pt idx="203">
                  <c:v>2218</c:v>
                </c:pt>
                <c:pt idx="204">
                  <c:v>2219</c:v>
                </c:pt>
                <c:pt idx="205">
                  <c:v>2220</c:v>
                </c:pt>
                <c:pt idx="206">
                  <c:v>2221</c:v>
                </c:pt>
                <c:pt idx="207">
                  <c:v>2222</c:v>
                </c:pt>
                <c:pt idx="208">
                  <c:v>2223</c:v>
                </c:pt>
                <c:pt idx="209">
                  <c:v>2224</c:v>
                </c:pt>
                <c:pt idx="210">
                  <c:v>2225</c:v>
                </c:pt>
                <c:pt idx="211">
                  <c:v>2226</c:v>
                </c:pt>
                <c:pt idx="212">
                  <c:v>2227</c:v>
                </c:pt>
                <c:pt idx="213">
                  <c:v>2228</c:v>
                </c:pt>
                <c:pt idx="214">
                  <c:v>2229</c:v>
                </c:pt>
                <c:pt idx="215">
                  <c:v>2230</c:v>
                </c:pt>
                <c:pt idx="216">
                  <c:v>2231</c:v>
                </c:pt>
                <c:pt idx="217">
                  <c:v>2232</c:v>
                </c:pt>
                <c:pt idx="218">
                  <c:v>2233</c:v>
                </c:pt>
                <c:pt idx="219">
                  <c:v>2234</c:v>
                </c:pt>
                <c:pt idx="220">
                  <c:v>2235</c:v>
                </c:pt>
                <c:pt idx="221">
                  <c:v>2236</c:v>
                </c:pt>
                <c:pt idx="222">
                  <c:v>2237</c:v>
                </c:pt>
                <c:pt idx="223">
                  <c:v>2238</c:v>
                </c:pt>
                <c:pt idx="224">
                  <c:v>2239</c:v>
                </c:pt>
                <c:pt idx="225">
                  <c:v>2240</c:v>
                </c:pt>
                <c:pt idx="226">
                  <c:v>2241</c:v>
                </c:pt>
                <c:pt idx="227">
                  <c:v>2242</c:v>
                </c:pt>
                <c:pt idx="228">
                  <c:v>2243</c:v>
                </c:pt>
                <c:pt idx="229">
                  <c:v>2244</c:v>
                </c:pt>
                <c:pt idx="230">
                  <c:v>2245</c:v>
                </c:pt>
                <c:pt idx="231">
                  <c:v>2246</c:v>
                </c:pt>
                <c:pt idx="232">
                  <c:v>2247</c:v>
                </c:pt>
                <c:pt idx="233">
                  <c:v>2248</c:v>
                </c:pt>
                <c:pt idx="234">
                  <c:v>2249</c:v>
                </c:pt>
                <c:pt idx="235">
                  <c:v>2250</c:v>
                </c:pt>
                <c:pt idx="236">
                  <c:v>2251</c:v>
                </c:pt>
                <c:pt idx="237">
                  <c:v>2252</c:v>
                </c:pt>
                <c:pt idx="238">
                  <c:v>2253</c:v>
                </c:pt>
                <c:pt idx="239">
                  <c:v>2254</c:v>
                </c:pt>
                <c:pt idx="240">
                  <c:v>2255</c:v>
                </c:pt>
                <c:pt idx="241">
                  <c:v>2256</c:v>
                </c:pt>
                <c:pt idx="242">
                  <c:v>2257</c:v>
                </c:pt>
                <c:pt idx="243">
                  <c:v>2258</c:v>
                </c:pt>
                <c:pt idx="244">
                  <c:v>2259</c:v>
                </c:pt>
                <c:pt idx="245">
                  <c:v>2260</c:v>
                </c:pt>
                <c:pt idx="246">
                  <c:v>2261</c:v>
                </c:pt>
                <c:pt idx="247">
                  <c:v>2262</c:v>
                </c:pt>
                <c:pt idx="248">
                  <c:v>2263</c:v>
                </c:pt>
                <c:pt idx="249">
                  <c:v>2264</c:v>
                </c:pt>
                <c:pt idx="250">
                  <c:v>2265</c:v>
                </c:pt>
                <c:pt idx="251">
                  <c:v>2266</c:v>
                </c:pt>
                <c:pt idx="252">
                  <c:v>2267</c:v>
                </c:pt>
                <c:pt idx="253">
                  <c:v>2268</c:v>
                </c:pt>
                <c:pt idx="254">
                  <c:v>2269</c:v>
                </c:pt>
                <c:pt idx="255">
                  <c:v>2270</c:v>
                </c:pt>
                <c:pt idx="256">
                  <c:v>2271</c:v>
                </c:pt>
                <c:pt idx="257">
                  <c:v>2272</c:v>
                </c:pt>
                <c:pt idx="258">
                  <c:v>2273</c:v>
                </c:pt>
                <c:pt idx="259">
                  <c:v>2274</c:v>
                </c:pt>
                <c:pt idx="260">
                  <c:v>2275</c:v>
                </c:pt>
                <c:pt idx="261">
                  <c:v>2276</c:v>
                </c:pt>
                <c:pt idx="262">
                  <c:v>2277</c:v>
                </c:pt>
                <c:pt idx="263">
                  <c:v>2278</c:v>
                </c:pt>
                <c:pt idx="264">
                  <c:v>2279</c:v>
                </c:pt>
                <c:pt idx="265">
                  <c:v>2280</c:v>
                </c:pt>
                <c:pt idx="266">
                  <c:v>2281</c:v>
                </c:pt>
                <c:pt idx="267">
                  <c:v>2282</c:v>
                </c:pt>
                <c:pt idx="268">
                  <c:v>2283</c:v>
                </c:pt>
                <c:pt idx="269">
                  <c:v>2284</c:v>
                </c:pt>
                <c:pt idx="270">
                  <c:v>2285</c:v>
                </c:pt>
                <c:pt idx="271">
                  <c:v>2286</c:v>
                </c:pt>
                <c:pt idx="272">
                  <c:v>2287</c:v>
                </c:pt>
                <c:pt idx="273">
                  <c:v>2288</c:v>
                </c:pt>
                <c:pt idx="274">
                  <c:v>2289</c:v>
                </c:pt>
                <c:pt idx="275">
                  <c:v>2290</c:v>
                </c:pt>
                <c:pt idx="276">
                  <c:v>2291</c:v>
                </c:pt>
                <c:pt idx="277">
                  <c:v>2292</c:v>
                </c:pt>
                <c:pt idx="278">
                  <c:v>2293</c:v>
                </c:pt>
                <c:pt idx="279">
                  <c:v>2294</c:v>
                </c:pt>
                <c:pt idx="280">
                  <c:v>2295</c:v>
                </c:pt>
                <c:pt idx="281">
                  <c:v>2296</c:v>
                </c:pt>
                <c:pt idx="282">
                  <c:v>2297</c:v>
                </c:pt>
                <c:pt idx="283">
                  <c:v>2298</c:v>
                </c:pt>
                <c:pt idx="284">
                  <c:v>2299</c:v>
                </c:pt>
                <c:pt idx="285">
                  <c:v>2300</c:v>
                </c:pt>
              </c:numCache>
            </c:numRef>
          </c:xVal>
          <c:yVal>
            <c:numRef>
              <c:f>'fig2'!$Z$6:$Z$291</c:f>
              <c:numCache>
                <c:formatCode>General</c:formatCode>
                <c:ptCount val="286"/>
                <c:pt idx="0">
                  <c:v>0</c:v>
                </c:pt>
                <c:pt idx="1">
                  <c:v>-205.22179780637501</c:v>
                </c:pt>
                <c:pt idx="2">
                  <c:v>-206.291189617848</c:v>
                </c:pt>
                <c:pt idx="3">
                  <c:v>-207.38070757377</c:v>
                </c:pt>
                <c:pt idx="4">
                  <c:v>-208.47667141241601</c:v>
                </c:pt>
                <c:pt idx="5">
                  <c:v>-209.56958821846399</c:v>
                </c:pt>
                <c:pt idx="6">
                  <c:v>-210.650408036394</c:v>
                </c:pt>
                <c:pt idx="7">
                  <c:v>-211.710845030239</c:v>
                </c:pt>
                <c:pt idx="8">
                  <c:v>-212.74327403548401</c:v>
                </c:pt>
                <c:pt idx="9">
                  <c:v>-213.740934366434</c:v>
                </c:pt>
                <c:pt idx="10">
                  <c:v>-214.69797386352599</c:v>
                </c:pt>
                <c:pt idx="11">
                  <c:v>-212.423143347977</c:v>
                </c:pt>
                <c:pt idx="12">
                  <c:v>-210.120648867688</c:v>
                </c:pt>
                <c:pt idx="13">
                  <c:v>-207.789711914924</c:v>
                </c:pt>
                <c:pt idx="14">
                  <c:v>-205.431841308256</c:v>
                </c:pt>
                <c:pt idx="15">
                  <c:v>-203.04621102310401</c:v>
                </c:pt>
                <c:pt idx="16">
                  <c:v>-200.63594789270101</c:v>
                </c:pt>
                <c:pt idx="17">
                  <c:v>-198.20165345749501</c:v>
                </c:pt>
                <c:pt idx="18">
                  <c:v>-195.74758566306599</c:v>
                </c:pt>
                <c:pt idx="19">
                  <c:v>-193.276468696053</c:v>
                </c:pt>
                <c:pt idx="20">
                  <c:v>-190.79133272394901</c:v>
                </c:pt>
                <c:pt idx="21">
                  <c:v>-188.29539019941399</c:v>
                </c:pt>
                <c:pt idx="22">
                  <c:v>-185.79343800193899</c:v>
                </c:pt>
                <c:pt idx="23">
                  <c:v>-183.30292846331099</c:v>
                </c:pt>
                <c:pt idx="24">
                  <c:v>-180.793062971198</c:v>
                </c:pt>
                <c:pt idx="25">
                  <c:v>-178.30362099821301</c:v>
                </c:pt>
                <c:pt idx="26">
                  <c:v>-175.81634404619501</c:v>
                </c:pt>
                <c:pt idx="27">
                  <c:v>-173.33569254533899</c:v>
                </c:pt>
                <c:pt idx="28">
                  <c:v>-170.86420528405301</c:v>
                </c:pt>
                <c:pt idx="29">
                  <c:v>-168.404460550794</c:v>
                </c:pt>
                <c:pt idx="30">
                  <c:v>-165.959734444991</c:v>
                </c:pt>
                <c:pt idx="31">
                  <c:v>-163.53162411929199</c:v>
                </c:pt>
                <c:pt idx="32">
                  <c:v>-161.12165659270701</c:v>
                </c:pt>
                <c:pt idx="33">
                  <c:v>-158.731465747474</c:v>
                </c:pt>
                <c:pt idx="34">
                  <c:v>-156.36325088561</c:v>
                </c:pt>
                <c:pt idx="35">
                  <c:v>-154.01773664033101</c:v>
                </c:pt>
                <c:pt idx="36">
                  <c:v>-151.699708752634</c:v>
                </c:pt>
                <c:pt idx="37">
                  <c:v>-149.417438392984</c:v>
                </c:pt>
                <c:pt idx="38">
                  <c:v>-147.15745026968099</c:v>
                </c:pt>
                <c:pt idx="39">
                  <c:v>-144.92150642507801</c:v>
                </c:pt>
                <c:pt idx="40">
                  <c:v>-142.70999835692899</c:v>
                </c:pt>
                <c:pt idx="41">
                  <c:v>-140.52336874047</c:v>
                </c:pt>
                <c:pt idx="42">
                  <c:v>-138.36234311038299</c:v>
                </c:pt>
                <c:pt idx="43">
                  <c:v>-136.22797750119699</c:v>
                </c:pt>
                <c:pt idx="44">
                  <c:v>-134.12019833230701</c:v>
                </c:pt>
                <c:pt idx="45">
                  <c:v>-132.039040244662</c:v>
                </c:pt>
                <c:pt idx="46">
                  <c:v>-129.984869665562</c:v>
                </c:pt>
                <c:pt idx="47">
                  <c:v>-127.963313613183</c:v>
                </c:pt>
                <c:pt idx="48">
                  <c:v>-125.97558153505901</c:v>
                </c:pt>
                <c:pt idx="49">
                  <c:v>-124.012162501551</c:v>
                </c:pt>
                <c:pt idx="50">
                  <c:v>-122.073796177701</c:v>
                </c:pt>
                <c:pt idx="51">
                  <c:v>-120.161029529725</c:v>
                </c:pt>
                <c:pt idx="52">
                  <c:v>-118.27341192263199</c:v>
                </c:pt>
                <c:pt idx="53">
                  <c:v>-116.41185965424501</c:v>
                </c:pt>
                <c:pt idx="54">
                  <c:v>-114.57613619284</c:v>
                </c:pt>
                <c:pt idx="55">
                  <c:v>-112.76614882476299</c:v>
                </c:pt>
                <c:pt idx="56">
                  <c:v>-110.98179793341799</c:v>
                </c:pt>
                <c:pt idx="57">
                  <c:v>-109.22297070229</c:v>
                </c:pt>
                <c:pt idx="58">
                  <c:v>-107.489537244161</c:v>
                </c:pt>
                <c:pt idx="59">
                  <c:v>-105.781348390421</c:v>
                </c:pt>
                <c:pt idx="60">
                  <c:v>-104.098234769814</c:v>
                </c:pt>
                <c:pt idx="61">
                  <c:v>-102.440006866476</c:v>
                </c:pt>
                <c:pt idx="62">
                  <c:v>-100.80645579982701</c:v>
                </c:pt>
                <c:pt idx="63">
                  <c:v>-99.197354615007598</c:v>
                </c:pt>
                <c:pt idx="64">
                  <c:v>-97.612459912704296</c:v>
                </c:pt>
                <c:pt idx="65">
                  <c:v>-96.051513681627796</c:v>
                </c:pt>
                <c:pt idx="66">
                  <c:v>-94.514185649056202</c:v>
                </c:pt>
                <c:pt idx="67">
                  <c:v>-92.999628541258701</c:v>
                </c:pt>
                <c:pt idx="68">
                  <c:v>-91.508552763725007</c:v>
                </c:pt>
                <c:pt idx="69">
                  <c:v>-90.039749873245697</c:v>
                </c:pt>
                <c:pt idx="70">
                  <c:v>-88.593950182831406</c:v>
                </c:pt>
                <c:pt idx="71">
                  <c:v>-87.169889934419601</c:v>
                </c:pt>
                <c:pt idx="72">
                  <c:v>-85.767609277097606</c:v>
                </c:pt>
                <c:pt idx="73">
                  <c:v>-84.386867707803603</c:v>
                </c:pt>
                <c:pt idx="74">
                  <c:v>-83.027401814970304</c:v>
                </c:pt>
                <c:pt idx="75">
                  <c:v>-81.689058939474407</c:v>
                </c:pt>
                <c:pt idx="76">
                  <c:v>-80.370843572462107</c:v>
                </c:pt>
                <c:pt idx="77">
                  <c:v>-79.072678645699</c:v>
                </c:pt>
                <c:pt idx="78">
                  <c:v>-77.795267251471202</c:v>
                </c:pt>
                <c:pt idx="79">
                  <c:v>-76.537446153291299</c:v>
                </c:pt>
                <c:pt idx="80">
                  <c:v>-75.298284840981495</c:v>
                </c:pt>
                <c:pt idx="81">
                  <c:v>-74.078912484085095</c:v>
                </c:pt>
                <c:pt idx="82">
                  <c:v>-72.8777406148062</c:v>
                </c:pt>
                <c:pt idx="83">
                  <c:v>-71.695894436323201</c:v>
                </c:pt>
                <c:pt idx="84">
                  <c:v>-70.5335292689563</c:v>
                </c:pt>
                <c:pt idx="85">
                  <c:v>-69.378884935646994</c:v>
                </c:pt>
                <c:pt idx="86">
                  <c:v>-68.254606587213601</c:v>
                </c:pt>
                <c:pt idx="87">
                  <c:v>-67.145641734152804</c:v>
                </c:pt>
                <c:pt idx="88">
                  <c:v>-66.046844977655098</c:v>
                </c:pt>
                <c:pt idx="89">
                  <c:v>-64.967526490056699</c:v>
                </c:pt>
                <c:pt idx="90">
                  <c:v>-63.906076835939203</c:v>
                </c:pt>
                <c:pt idx="91">
                  <c:v>-62.860881797603803</c:v>
                </c:pt>
                <c:pt idx="92">
                  <c:v>-61.834091487727697</c:v>
                </c:pt>
                <c:pt idx="93">
                  <c:v>-60.823354750964903</c:v>
                </c:pt>
                <c:pt idx="94">
                  <c:v>-59.828650478700602</c:v>
                </c:pt>
                <c:pt idx="95">
                  <c:v>-58.849689322128199</c:v>
                </c:pt>
                <c:pt idx="96">
                  <c:v>-57.886586326216602</c:v>
                </c:pt>
                <c:pt idx="97">
                  <c:v>-56.937827827486203</c:v>
                </c:pt>
                <c:pt idx="98">
                  <c:v>-56.004708412153597</c:v>
                </c:pt>
                <c:pt idx="99">
                  <c:v>-55.085870006826703</c:v>
                </c:pt>
                <c:pt idx="100">
                  <c:v>-54.181366931909601</c:v>
                </c:pt>
                <c:pt idx="101">
                  <c:v>-53.295631730999098</c:v>
                </c:pt>
                <c:pt idx="102">
                  <c:v>-52.409054480841498</c:v>
                </c:pt>
                <c:pt idx="103">
                  <c:v>-51.554598054054097</c:v>
                </c:pt>
                <c:pt idx="104">
                  <c:v>-50.700366348556003</c:v>
                </c:pt>
                <c:pt idx="105">
                  <c:v>-49.863225408433102</c:v>
                </c:pt>
                <c:pt idx="106">
                  <c:v>-49.039384597884499</c:v>
                </c:pt>
                <c:pt idx="107">
                  <c:v>-48.228786138035503</c:v>
                </c:pt>
                <c:pt idx="108">
                  <c:v>-47.431606701913203</c:v>
                </c:pt>
                <c:pt idx="109">
                  <c:v>-46.646383950798999</c:v>
                </c:pt>
                <c:pt idx="110">
                  <c:v>-45.874373009493702</c:v>
                </c:pt>
                <c:pt idx="111">
                  <c:v>-45.113916380450902</c:v>
                </c:pt>
                <c:pt idx="112">
                  <c:v>-44.366251200166801</c:v>
                </c:pt>
                <c:pt idx="113">
                  <c:v>-43.630183796371497</c:v>
                </c:pt>
                <c:pt idx="114">
                  <c:v>-42.905766956608304</c:v>
                </c:pt>
                <c:pt idx="115">
                  <c:v>-42.192840038025601</c:v>
                </c:pt>
                <c:pt idx="116">
                  <c:v>-41.491241081653797</c:v>
                </c:pt>
                <c:pt idx="117">
                  <c:v>-40.800809975998199</c:v>
                </c:pt>
                <c:pt idx="118">
                  <c:v>-40.303254625317699</c:v>
                </c:pt>
                <c:pt idx="119">
                  <c:v>-39.818865676439998</c:v>
                </c:pt>
                <c:pt idx="120">
                  <c:v>-39.347613217944897</c:v>
                </c:pt>
                <c:pt idx="121">
                  <c:v>-38.887859447826202</c:v>
                </c:pt>
                <c:pt idx="122">
                  <c:v>-38.4402628739156</c:v>
                </c:pt>
                <c:pt idx="123">
                  <c:v>-38.008415448855096</c:v>
                </c:pt>
                <c:pt idx="124">
                  <c:v>-37.572061956473199</c:v>
                </c:pt>
                <c:pt idx="125">
                  <c:v>-37.163011867117497</c:v>
                </c:pt>
                <c:pt idx="126">
                  <c:v>-36.7512591468697</c:v>
                </c:pt>
                <c:pt idx="127">
                  <c:v>-36.3504731237527</c:v>
                </c:pt>
                <c:pt idx="128">
                  <c:v>-35.765128397120897</c:v>
                </c:pt>
                <c:pt idx="129">
                  <c:v>-35.173371305681997</c:v>
                </c:pt>
                <c:pt idx="130">
                  <c:v>-34.595159019363201</c:v>
                </c:pt>
                <c:pt idx="131">
                  <c:v>-34.017137255458699</c:v>
                </c:pt>
                <c:pt idx="132">
                  <c:v>-33.442658668225</c:v>
                </c:pt>
                <c:pt idx="133">
                  <c:v>-32.872742741327997</c:v>
                </c:pt>
                <c:pt idx="134">
                  <c:v>-32.307422737524497</c:v>
                </c:pt>
                <c:pt idx="135">
                  <c:v>-31.747986927154098</c:v>
                </c:pt>
                <c:pt idx="136">
                  <c:v>-31.194395530925298</c:v>
                </c:pt>
                <c:pt idx="137">
                  <c:v>-30.647102613291299</c:v>
                </c:pt>
                <c:pt idx="138">
                  <c:v>-30.1070768438775</c:v>
                </c:pt>
                <c:pt idx="139">
                  <c:v>-29.574126230813299</c:v>
                </c:pt>
                <c:pt idx="140">
                  <c:v>-29.048666170748302</c:v>
                </c:pt>
                <c:pt idx="141">
                  <c:v>-28.530959548267099</c:v>
                </c:pt>
                <c:pt idx="142">
                  <c:v>-28.021207199864101</c:v>
                </c:pt>
                <c:pt idx="143">
                  <c:v>-27.519474856651801</c:v>
                </c:pt>
                <c:pt idx="144">
                  <c:v>-27.026331407089401</c:v>
                </c:pt>
                <c:pt idx="145">
                  <c:v>-26.541423574909</c:v>
                </c:pt>
                <c:pt idx="146">
                  <c:v>-26.064905851440901</c:v>
                </c:pt>
                <c:pt idx="147">
                  <c:v>-25.596817254479301</c:v>
                </c:pt>
                <c:pt idx="148">
                  <c:v>-25.137072046293799</c:v>
                </c:pt>
                <c:pt idx="149">
                  <c:v>-24.6860439441651</c:v>
                </c:pt>
                <c:pt idx="150">
                  <c:v>-24.243287363582301</c:v>
                </c:pt>
                <c:pt idx="151">
                  <c:v>-23.808824934569198</c:v>
                </c:pt>
                <c:pt idx="152">
                  <c:v>-23.382497023032901</c:v>
                </c:pt>
                <c:pt idx="153">
                  <c:v>-22.9645706364483</c:v>
                </c:pt>
                <c:pt idx="154">
                  <c:v>-22.552848869929502</c:v>
                </c:pt>
                <c:pt idx="155">
                  <c:v>-22.1545614755562</c:v>
                </c:pt>
                <c:pt idx="156">
                  <c:v>-21.757545203338601</c:v>
                </c:pt>
                <c:pt idx="157">
                  <c:v>-21.374414713000402</c:v>
                </c:pt>
                <c:pt idx="158">
                  <c:v>-20.9922506105354</c:v>
                </c:pt>
                <c:pt idx="159">
                  <c:v>-20.623816368902101</c:v>
                </c:pt>
                <c:pt idx="160">
                  <c:v>-20.256363656932098</c:v>
                </c:pt>
                <c:pt idx="161">
                  <c:v>-19.901785137914398</c:v>
                </c:pt>
                <c:pt idx="162">
                  <c:v>-19.548473861842101</c:v>
                </c:pt>
                <c:pt idx="163">
                  <c:v>-19.2074546093062</c:v>
                </c:pt>
                <c:pt idx="164">
                  <c:v>-18.867632577325502</c:v>
                </c:pt>
                <c:pt idx="165">
                  <c:v>-18.539666933524298</c:v>
                </c:pt>
                <c:pt idx="166">
                  <c:v>-18.2125175491927</c:v>
                </c:pt>
                <c:pt idx="167">
                  <c:v>-17.897042861366799</c:v>
                </c:pt>
                <c:pt idx="168">
                  <c:v>-17.5823265897432</c:v>
                </c:pt>
                <c:pt idx="169">
                  <c:v>-17.278525601220899</c:v>
                </c:pt>
                <c:pt idx="170">
                  <c:v>-16.975686720477199</c:v>
                </c:pt>
                <c:pt idx="171">
                  <c:v>-16.683256700173501</c:v>
                </c:pt>
                <c:pt idx="172">
                  <c:v>-16.391708056218199</c:v>
                </c:pt>
                <c:pt idx="173">
                  <c:v>-16.110200813941201</c:v>
                </c:pt>
                <c:pt idx="174">
                  <c:v>-15.829308320813499</c:v>
                </c:pt>
                <c:pt idx="175">
                  <c:v>-15.558070841182801</c:v>
                </c:pt>
                <c:pt idx="176">
                  <c:v>-15.287579922434899</c:v>
                </c:pt>
                <c:pt idx="177">
                  <c:v>-15.0263055014243</c:v>
                </c:pt>
                <c:pt idx="178">
                  <c:v>-14.766748497106899</c:v>
                </c:pt>
                <c:pt idx="179">
                  <c:v>-14.5125597046137</c:v>
                </c:pt>
                <c:pt idx="180">
                  <c:v>-14.262092477871301</c:v>
                </c:pt>
                <c:pt idx="181">
                  <c:v>-14.019605911764801</c:v>
                </c:pt>
                <c:pt idx="182">
                  <c:v>-13.778628282801799</c:v>
                </c:pt>
                <c:pt idx="183">
                  <c:v>-13.5425764975425</c:v>
                </c:pt>
                <c:pt idx="184">
                  <c:v>-13.3108119667474</c:v>
                </c:pt>
                <c:pt idx="185">
                  <c:v>-13.0834333419208</c:v>
                </c:pt>
                <c:pt idx="186">
                  <c:v>-12.860144425463499</c:v>
                </c:pt>
                <c:pt idx="187">
                  <c:v>-12.640854797283801</c:v>
                </c:pt>
                <c:pt idx="188">
                  <c:v>-12.425670512080501</c:v>
                </c:pt>
                <c:pt idx="189">
                  <c:v>-12.2143179091495</c:v>
                </c:pt>
                <c:pt idx="190">
                  <c:v>-12.006760067904301</c:v>
                </c:pt>
                <c:pt idx="191">
                  <c:v>-11.802882963968299</c:v>
                </c:pt>
                <c:pt idx="192">
                  <c:v>-11.6027910476357</c:v>
                </c:pt>
                <c:pt idx="193">
                  <c:v>-11.406234164097199</c:v>
                </c:pt>
                <c:pt idx="194">
                  <c:v>-11.2131421331244</c:v>
                </c:pt>
                <c:pt idx="195">
                  <c:v>-11.0236175004601</c:v>
                </c:pt>
                <c:pt idx="196">
                  <c:v>-10.837425849283401</c:v>
                </c:pt>
                <c:pt idx="197">
                  <c:v>-10.6545029098885</c:v>
                </c:pt>
                <c:pt idx="198">
                  <c:v>-10.474947905599</c:v>
                </c:pt>
                <c:pt idx="199">
                  <c:v>-10.2985400967851</c:v>
                </c:pt>
                <c:pt idx="200">
                  <c:v>-10.1252197694141</c:v>
                </c:pt>
                <c:pt idx="201">
                  <c:v>-9.9550822097307599</c:v>
                </c:pt>
                <c:pt idx="202">
                  <c:v>-9.7879188403783903</c:v>
                </c:pt>
                <c:pt idx="203">
                  <c:v>-9.6236736097355902</c:v>
                </c:pt>
                <c:pt idx="204">
                  <c:v>-9.4624375898738098</c:v>
                </c:pt>
                <c:pt idx="205">
                  <c:v>-9.3040132565219995</c:v>
                </c:pt>
                <c:pt idx="206">
                  <c:v>-9.1483476623846407</c:v>
                </c:pt>
                <c:pt idx="207">
                  <c:v>-8.9955276285021206</c:v>
                </c:pt>
                <c:pt idx="208">
                  <c:v>-8.8453658599436302</c:v>
                </c:pt>
                <c:pt idx="209">
                  <c:v>-8.6978121811584401</c:v>
                </c:pt>
                <c:pt idx="210">
                  <c:v>-8.5529492784549497</c:v>
                </c:pt>
                <c:pt idx="211">
                  <c:v>-8.4219785165579601</c:v>
                </c:pt>
                <c:pt idx="212">
                  <c:v>-8.2935788435277704</c:v>
                </c:pt>
                <c:pt idx="213">
                  <c:v>-8.1677985065306</c:v>
                </c:pt>
                <c:pt idx="214">
                  <c:v>-8.0444320550180706</c:v>
                </c:pt>
                <c:pt idx="215">
                  <c:v>-7.9233953365636598</c:v>
                </c:pt>
                <c:pt idx="216">
                  <c:v>-7.8047234868122404</c:v>
                </c:pt>
                <c:pt idx="217">
                  <c:v>-7.68821740200839</c:v>
                </c:pt>
                <c:pt idx="218">
                  <c:v>-7.5738226197310698</c:v>
                </c:pt>
                <c:pt idx="219">
                  <c:v>-7.46143820063938</c:v>
                </c:pt>
                <c:pt idx="220">
                  <c:v>-7.3511006532854797</c:v>
                </c:pt>
                <c:pt idx="221">
                  <c:v>-7.2426293005806102</c:v>
                </c:pt>
                <c:pt idx="222">
                  <c:v>-7.1359811634632404</c:v>
                </c:pt>
                <c:pt idx="223">
                  <c:v>-7.03107113384503</c:v>
                </c:pt>
                <c:pt idx="224">
                  <c:v>-6.92794506904833</c:v>
                </c:pt>
                <c:pt idx="225">
                  <c:v>-6.8264447368608501</c:v>
                </c:pt>
                <c:pt idx="226">
                  <c:v>-6.7265419793061296</c:v>
                </c:pt>
                <c:pt idx="227">
                  <c:v>-6.6281926326511504</c:v>
                </c:pt>
                <c:pt idx="228">
                  <c:v>-6.5313322355415897</c:v>
                </c:pt>
                <c:pt idx="229">
                  <c:v>-6.43601879900858</c:v>
                </c:pt>
                <c:pt idx="230">
                  <c:v>-6.3421193252912298</c:v>
                </c:pt>
                <c:pt idx="231">
                  <c:v>-6.2496212997301397</c:v>
                </c:pt>
                <c:pt idx="232">
                  <c:v>-6.1584965512729504</c:v>
                </c:pt>
                <c:pt idx="233">
                  <c:v>-6.06871890159427</c:v>
                </c:pt>
                <c:pt idx="234">
                  <c:v>-5.9802424149237003</c:v>
                </c:pt>
                <c:pt idx="235">
                  <c:v>-5.8931331641099201</c:v>
                </c:pt>
                <c:pt idx="236">
                  <c:v>-5.8072799247720903</c:v>
                </c:pt>
                <c:pt idx="237">
                  <c:v>-5.7226810519020503</c:v>
                </c:pt>
                <c:pt idx="238">
                  <c:v>-5.6393193868917004</c:v>
                </c:pt>
                <c:pt idx="239">
                  <c:v>-5.5571784538018703</c:v>
                </c:pt>
                <c:pt idx="240">
                  <c:v>-5.4762424865215102</c:v>
                </c:pt>
                <c:pt idx="241">
                  <c:v>-5.3964963046225103</c:v>
                </c:pt>
                <c:pt idx="242">
                  <c:v>-5.3179252013332503</c:v>
                </c:pt>
                <c:pt idx="243">
                  <c:v>-5.2416943885908802</c:v>
                </c:pt>
                <c:pt idx="244">
                  <c:v>-5.1666822970874504</c:v>
                </c:pt>
                <c:pt idx="245">
                  <c:v>-5.0928452124829402</c:v>
                </c:pt>
                <c:pt idx="246">
                  <c:v>-5.0202352154982801</c:v>
                </c:pt>
                <c:pt idx="247">
                  <c:v>-4.9487513916349499</c:v>
                </c:pt>
                <c:pt idx="248">
                  <c:v>-4.8783861417735404</c:v>
                </c:pt>
                <c:pt idx="249">
                  <c:v>-4.80911852314666</c:v>
                </c:pt>
                <c:pt idx="250">
                  <c:v>-4.7409281151724096</c:v>
                </c:pt>
                <c:pt idx="251">
                  <c:v>-4.6737951594213998</c:v>
                </c:pt>
                <c:pt idx="252">
                  <c:v>-4.60770055018103</c:v>
                </c:pt>
                <c:pt idx="253">
                  <c:v>-4.5426258160623201</c:v>
                </c:pt>
                <c:pt idx="254">
                  <c:v>-4.4785530960469897</c:v>
                </c:pt>
                <c:pt idx="255">
                  <c:v>-4.4154651116450001</c:v>
                </c:pt>
                <c:pt idx="256">
                  <c:v>-4.3533451365273104</c:v>
                </c:pt>
                <c:pt idx="257">
                  <c:v>-4.2921769647472603</c:v>
                </c:pt>
                <c:pt idx="258">
                  <c:v>-4.2319448784509399</c:v>
                </c:pt>
                <c:pt idx="259">
                  <c:v>-4.17263361579485</c:v>
                </c:pt>
                <c:pt idx="260">
                  <c:v>-4.1142283396346002</c:v>
                </c:pt>
                <c:pt idx="261">
                  <c:v>-4.0502653251535499</c:v>
                </c:pt>
                <c:pt idx="262">
                  <c:v>-3.98695383924181</c:v>
                </c:pt>
                <c:pt idx="263">
                  <c:v>-3.9244392235193302</c:v>
                </c:pt>
                <c:pt idx="264">
                  <c:v>-3.86272413178756</c:v>
                </c:pt>
                <c:pt idx="265">
                  <c:v>-3.8018137148337501</c:v>
                </c:pt>
                <c:pt idx="266">
                  <c:v>-3.7417145661047599</c:v>
                </c:pt>
                <c:pt idx="267">
                  <c:v>-3.6824340373948501</c:v>
                </c:pt>
                <c:pt idx="268">
                  <c:v>-3.6239796661714401</c:v>
                </c:pt>
                <c:pt idx="269">
                  <c:v>-3.5663587055643999</c:v>
                </c:pt>
                <c:pt idx="270">
                  <c:v>-3.5095777488831001</c:v>
                </c:pt>
                <c:pt idx="271">
                  <c:v>-3.4536424394958001</c:v>
                </c:pt>
                <c:pt idx="272">
                  <c:v>-3.3985572564037501</c:v>
                </c:pt>
                <c:pt idx="273">
                  <c:v>-3.3443253657812901</c:v>
                </c:pt>
                <c:pt idx="274">
                  <c:v>-3.2909485290283702</c:v>
                </c:pt>
                <c:pt idx="275">
                  <c:v>-3.2384912810845998</c:v>
                </c:pt>
                <c:pt idx="276">
                  <c:v>-3.1869463675060401</c:v>
                </c:pt>
                <c:pt idx="277">
                  <c:v>-3.13630553891588</c:v>
                </c:pt>
                <c:pt idx="278">
                  <c:v>-3.0865595710467799</c:v>
                </c:pt>
                <c:pt idx="279">
                  <c:v>-3.0376983876537098</c:v>
                </c:pt>
                <c:pt idx="280">
                  <c:v>-2.9897111695039</c:v>
                </c:pt>
                <c:pt idx="281">
                  <c:v>-2.9425864507855302</c:v>
                </c:pt>
                <c:pt idx="282">
                  <c:v>-2.8963122055872299</c:v>
                </c:pt>
                <c:pt idx="283">
                  <c:v>-2.8508759266763901</c:v>
                </c:pt>
                <c:pt idx="284">
                  <c:v>-2.8062646982243198</c:v>
                </c:pt>
                <c:pt idx="285">
                  <c:v>-2.7624652635878402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39-4B46-B393-26FF29CF4194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'fig2'!$B$6:$B$291</c:f>
              <c:numCache>
                <c:formatCode>General</c:formatCode>
                <c:ptCount val="28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  <c:pt idx="36">
                  <c:v>2051</c:v>
                </c:pt>
                <c:pt idx="37">
                  <c:v>2052</c:v>
                </c:pt>
                <c:pt idx="38">
                  <c:v>2053</c:v>
                </c:pt>
                <c:pt idx="39">
                  <c:v>2054</c:v>
                </c:pt>
                <c:pt idx="40">
                  <c:v>2055</c:v>
                </c:pt>
                <c:pt idx="41">
                  <c:v>2056</c:v>
                </c:pt>
                <c:pt idx="42">
                  <c:v>2057</c:v>
                </c:pt>
                <c:pt idx="43">
                  <c:v>2058</c:v>
                </c:pt>
                <c:pt idx="44">
                  <c:v>2059</c:v>
                </c:pt>
                <c:pt idx="45">
                  <c:v>2060</c:v>
                </c:pt>
                <c:pt idx="46">
                  <c:v>2061</c:v>
                </c:pt>
                <c:pt idx="47">
                  <c:v>2062</c:v>
                </c:pt>
                <c:pt idx="48">
                  <c:v>2063</c:v>
                </c:pt>
                <c:pt idx="49">
                  <c:v>2064</c:v>
                </c:pt>
                <c:pt idx="50">
                  <c:v>2065</c:v>
                </c:pt>
                <c:pt idx="51">
                  <c:v>2066</c:v>
                </c:pt>
                <c:pt idx="52">
                  <c:v>2067</c:v>
                </c:pt>
                <c:pt idx="53">
                  <c:v>2068</c:v>
                </c:pt>
                <c:pt idx="54">
                  <c:v>2069</c:v>
                </c:pt>
                <c:pt idx="55">
                  <c:v>2070</c:v>
                </c:pt>
                <c:pt idx="56">
                  <c:v>2071</c:v>
                </c:pt>
                <c:pt idx="57">
                  <c:v>2072</c:v>
                </c:pt>
                <c:pt idx="58">
                  <c:v>2073</c:v>
                </c:pt>
                <c:pt idx="59">
                  <c:v>2074</c:v>
                </c:pt>
                <c:pt idx="60">
                  <c:v>2075</c:v>
                </c:pt>
                <c:pt idx="61">
                  <c:v>2076</c:v>
                </c:pt>
                <c:pt idx="62">
                  <c:v>2077</c:v>
                </c:pt>
                <c:pt idx="63">
                  <c:v>2078</c:v>
                </c:pt>
                <c:pt idx="64">
                  <c:v>2079</c:v>
                </c:pt>
                <c:pt idx="65">
                  <c:v>2080</c:v>
                </c:pt>
                <c:pt idx="66">
                  <c:v>2081</c:v>
                </c:pt>
                <c:pt idx="67">
                  <c:v>2082</c:v>
                </c:pt>
                <c:pt idx="68">
                  <c:v>2083</c:v>
                </c:pt>
                <c:pt idx="69">
                  <c:v>2084</c:v>
                </c:pt>
                <c:pt idx="70">
                  <c:v>2085</c:v>
                </c:pt>
                <c:pt idx="71">
                  <c:v>2086</c:v>
                </c:pt>
                <c:pt idx="72">
                  <c:v>2087</c:v>
                </c:pt>
                <c:pt idx="73">
                  <c:v>2088</c:v>
                </c:pt>
                <c:pt idx="74">
                  <c:v>2089</c:v>
                </c:pt>
                <c:pt idx="75">
                  <c:v>2090</c:v>
                </c:pt>
                <c:pt idx="76">
                  <c:v>2091</c:v>
                </c:pt>
                <c:pt idx="77">
                  <c:v>2092</c:v>
                </c:pt>
                <c:pt idx="78">
                  <c:v>2093</c:v>
                </c:pt>
                <c:pt idx="79">
                  <c:v>2094</c:v>
                </c:pt>
                <c:pt idx="80">
                  <c:v>2095</c:v>
                </c:pt>
                <c:pt idx="81">
                  <c:v>2096</c:v>
                </c:pt>
                <c:pt idx="82">
                  <c:v>2097</c:v>
                </c:pt>
                <c:pt idx="83">
                  <c:v>2098</c:v>
                </c:pt>
                <c:pt idx="84">
                  <c:v>2099</c:v>
                </c:pt>
                <c:pt idx="85">
                  <c:v>2100</c:v>
                </c:pt>
                <c:pt idx="86">
                  <c:v>2101</c:v>
                </c:pt>
                <c:pt idx="87">
                  <c:v>2102</c:v>
                </c:pt>
                <c:pt idx="88">
                  <c:v>2103</c:v>
                </c:pt>
                <c:pt idx="89">
                  <c:v>2104</c:v>
                </c:pt>
                <c:pt idx="90">
                  <c:v>2105</c:v>
                </c:pt>
                <c:pt idx="91">
                  <c:v>2106</c:v>
                </c:pt>
                <c:pt idx="92">
                  <c:v>2107</c:v>
                </c:pt>
                <c:pt idx="93">
                  <c:v>2108</c:v>
                </c:pt>
                <c:pt idx="94">
                  <c:v>2109</c:v>
                </c:pt>
                <c:pt idx="95">
                  <c:v>2110</c:v>
                </c:pt>
                <c:pt idx="96">
                  <c:v>2111</c:v>
                </c:pt>
                <c:pt idx="97">
                  <c:v>2112</c:v>
                </c:pt>
                <c:pt idx="98">
                  <c:v>2113</c:v>
                </c:pt>
                <c:pt idx="99">
                  <c:v>2114</c:v>
                </c:pt>
                <c:pt idx="100">
                  <c:v>2115</c:v>
                </c:pt>
                <c:pt idx="101">
                  <c:v>2116</c:v>
                </c:pt>
                <c:pt idx="102">
                  <c:v>2117</c:v>
                </c:pt>
                <c:pt idx="103">
                  <c:v>2118</c:v>
                </c:pt>
                <c:pt idx="104">
                  <c:v>2119</c:v>
                </c:pt>
                <c:pt idx="105">
                  <c:v>2120</c:v>
                </c:pt>
                <c:pt idx="106">
                  <c:v>2121</c:v>
                </c:pt>
                <c:pt idx="107">
                  <c:v>2122</c:v>
                </c:pt>
                <c:pt idx="108">
                  <c:v>2123</c:v>
                </c:pt>
                <c:pt idx="109">
                  <c:v>2124</c:v>
                </c:pt>
                <c:pt idx="110">
                  <c:v>2125</c:v>
                </c:pt>
                <c:pt idx="111">
                  <c:v>2126</c:v>
                </c:pt>
                <c:pt idx="112">
                  <c:v>2127</c:v>
                </c:pt>
                <c:pt idx="113">
                  <c:v>2128</c:v>
                </c:pt>
                <c:pt idx="114">
                  <c:v>2129</c:v>
                </c:pt>
                <c:pt idx="115">
                  <c:v>2130</c:v>
                </c:pt>
                <c:pt idx="116">
                  <c:v>2131</c:v>
                </c:pt>
                <c:pt idx="117">
                  <c:v>2132</c:v>
                </c:pt>
                <c:pt idx="118">
                  <c:v>2133</c:v>
                </c:pt>
                <c:pt idx="119">
                  <c:v>2134</c:v>
                </c:pt>
                <c:pt idx="120">
                  <c:v>2135</c:v>
                </c:pt>
                <c:pt idx="121">
                  <c:v>2136</c:v>
                </c:pt>
                <c:pt idx="122">
                  <c:v>2137</c:v>
                </c:pt>
                <c:pt idx="123">
                  <c:v>2138</c:v>
                </c:pt>
                <c:pt idx="124">
                  <c:v>2139</c:v>
                </c:pt>
                <c:pt idx="125">
                  <c:v>2140</c:v>
                </c:pt>
                <c:pt idx="126">
                  <c:v>2141</c:v>
                </c:pt>
                <c:pt idx="127">
                  <c:v>2142</c:v>
                </c:pt>
                <c:pt idx="128">
                  <c:v>2143</c:v>
                </c:pt>
                <c:pt idx="129">
                  <c:v>2144</c:v>
                </c:pt>
                <c:pt idx="130">
                  <c:v>2145</c:v>
                </c:pt>
                <c:pt idx="131">
                  <c:v>2146</c:v>
                </c:pt>
                <c:pt idx="132">
                  <c:v>2147</c:v>
                </c:pt>
                <c:pt idx="133">
                  <c:v>2148</c:v>
                </c:pt>
                <c:pt idx="134">
                  <c:v>2149</c:v>
                </c:pt>
                <c:pt idx="135">
                  <c:v>2150</c:v>
                </c:pt>
                <c:pt idx="136">
                  <c:v>2151</c:v>
                </c:pt>
                <c:pt idx="137">
                  <c:v>2152</c:v>
                </c:pt>
                <c:pt idx="138">
                  <c:v>2153</c:v>
                </c:pt>
                <c:pt idx="139">
                  <c:v>2154</c:v>
                </c:pt>
                <c:pt idx="140">
                  <c:v>2155</c:v>
                </c:pt>
                <c:pt idx="141">
                  <c:v>2156</c:v>
                </c:pt>
                <c:pt idx="142">
                  <c:v>2157</c:v>
                </c:pt>
                <c:pt idx="143">
                  <c:v>2158</c:v>
                </c:pt>
                <c:pt idx="144">
                  <c:v>2159</c:v>
                </c:pt>
                <c:pt idx="145">
                  <c:v>2160</c:v>
                </c:pt>
                <c:pt idx="146">
                  <c:v>2161</c:v>
                </c:pt>
                <c:pt idx="147">
                  <c:v>2162</c:v>
                </c:pt>
                <c:pt idx="148">
                  <c:v>2163</c:v>
                </c:pt>
                <c:pt idx="149">
                  <c:v>2164</c:v>
                </c:pt>
                <c:pt idx="150">
                  <c:v>2165</c:v>
                </c:pt>
                <c:pt idx="151">
                  <c:v>2166</c:v>
                </c:pt>
                <c:pt idx="152">
                  <c:v>2167</c:v>
                </c:pt>
                <c:pt idx="153">
                  <c:v>2168</c:v>
                </c:pt>
                <c:pt idx="154">
                  <c:v>2169</c:v>
                </c:pt>
                <c:pt idx="155">
                  <c:v>2170</c:v>
                </c:pt>
                <c:pt idx="156">
                  <c:v>2171</c:v>
                </c:pt>
                <c:pt idx="157">
                  <c:v>2172</c:v>
                </c:pt>
                <c:pt idx="158">
                  <c:v>2173</c:v>
                </c:pt>
                <c:pt idx="159">
                  <c:v>2174</c:v>
                </c:pt>
                <c:pt idx="160">
                  <c:v>2175</c:v>
                </c:pt>
                <c:pt idx="161">
                  <c:v>2176</c:v>
                </c:pt>
                <c:pt idx="162">
                  <c:v>2177</c:v>
                </c:pt>
                <c:pt idx="163">
                  <c:v>2178</c:v>
                </c:pt>
                <c:pt idx="164">
                  <c:v>2179</c:v>
                </c:pt>
                <c:pt idx="165">
                  <c:v>2180</c:v>
                </c:pt>
                <c:pt idx="166">
                  <c:v>2181</c:v>
                </c:pt>
                <c:pt idx="167">
                  <c:v>2182</c:v>
                </c:pt>
                <c:pt idx="168">
                  <c:v>2183</c:v>
                </c:pt>
                <c:pt idx="169">
                  <c:v>2184</c:v>
                </c:pt>
                <c:pt idx="170">
                  <c:v>2185</c:v>
                </c:pt>
                <c:pt idx="171">
                  <c:v>2186</c:v>
                </c:pt>
                <c:pt idx="172">
                  <c:v>2187</c:v>
                </c:pt>
                <c:pt idx="173">
                  <c:v>2188</c:v>
                </c:pt>
                <c:pt idx="174">
                  <c:v>2189</c:v>
                </c:pt>
                <c:pt idx="175">
                  <c:v>2190</c:v>
                </c:pt>
                <c:pt idx="176">
                  <c:v>2191</c:v>
                </c:pt>
                <c:pt idx="177">
                  <c:v>2192</c:v>
                </c:pt>
                <c:pt idx="178">
                  <c:v>2193</c:v>
                </c:pt>
                <c:pt idx="179">
                  <c:v>2194</c:v>
                </c:pt>
                <c:pt idx="180">
                  <c:v>2195</c:v>
                </c:pt>
                <c:pt idx="181">
                  <c:v>2196</c:v>
                </c:pt>
                <c:pt idx="182">
                  <c:v>2197</c:v>
                </c:pt>
                <c:pt idx="183">
                  <c:v>2198</c:v>
                </c:pt>
                <c:pt idx="184">
                  <c:v>2199</c:v>
                </c:pt>
                <c:pt idx="185">
                  <c:v>2200</c:v>
                </c:pt>
                <c:pt idx="186">
                  <c:v>2201</c:v>
                </c:pt>
                <c:pt idx="187">
                  <c:v>2202</c:v>
                </c:pt>
                <c:pt idx="188">
                  <c:v>2203</c:v>
                </c:pt>
                <c:pt idx="189">
                  <c:v>2204</c:v>
                </c:pt>
                <c:pt idx="190">
                  <c:v>2205</c:v>
                </c:pt>
                <c:pt idx="191">
                  <c:v>2206</c:v>
                </c:pt>
                <c:pt idx="192">
                  <c:v>2207</c:v>
                </c:pt>
                <c:pt idx="193">
                  <c:v>2208</c:v>
                </c:pt>
                <c:pt idx="194">
                  <c:v>2209</c:v>
                </c:pt>
                <c:pt idx="195">
                  <c:v>2210</c:v>
                </c:pt>
                <c:pt idx="196">
                  <c:v>2211</c:v>
                </c:pt>
                <c:pt idx="197">
                  <c:v>2212</c:v>
                </c:pt>
                <c:pt idx="198">
                  <c:v>2213</c:v>
                </c:pt>
                <c:pt idx="199">
                  <c:v>2214</c:v>
                </c:pt>
                <c:pt idx="200">
                  <c:v>2215</c:v>
                </c:pt>
                <c:pt idx="201">
                  <c:v>2216</c:v>
                </c:pt>
                <c:pt idx="202">
                  <c:v>2217</c:v>
                </c:pt>
                <c:pt idx="203">
                  <c:v>2218</c:v>
                </c:pt>
                <c:pt idx="204">
                  <c:v>2219</c:v>
                </c:pt>
                <c:pt idx="205">
                  <c:v>2220</c:v>
                </c:pt>
                <c:pt idx="206">
                  <c:v>2221</c:v>
                </c:pt>
                <c:pt idx="207">
                  <c:v>2222</c:v>
                </c:pt>
                <c:pt idx="208">
                  <c:v>2223</c:v>
                </c:pt>
                <c:pt idx="209">
                  <c:v>2224</c:v>
                </c:pt>
                <c:pt idx="210">
                  <c:v>2225</c:v>
                </c:pt>
                <c:pt idx="211">
                  <c:v>2226</c:v>
                </c:pt>
                <c:pt idx="212">
                  <c:v>2227</c:v>
                </c:pt>
                <c:pt idx="213">
                  <c:v>2228</c:v>
                </c:pt>
                <c:pt idx="214">
                  <c:v>2229</c:v>
                </c:pt>
                <c:pt idx="215">
                  <c:v>2230</c:v>
                </c:pt>
                <c:pt idx="216">
                  <c:v>2231</c:v>
                </c:pt>
                <c:pt idx="217">
                  <c:v>2232</c:v>
                </c:pt>
                <c:pt idx="218">
                  <c:v>2233</c:v>
                </c:pt>
                <c:pt idx="219">
                  <c:v>2234</c:v>
                </c:pt>
                <c:pt idx="220">
                  <c:v>2235</c:v>
                </c:pt>
                <c:pt idx="221">
                  <c:v>2236</c:v>
                </c:pt>
                <c:pt idx="222">
                  <c:v>2237</c:v>
                </c:pt>
                <c:pt idx="223">
                  <c:v>2238</c:v>
                </c:pt>
                <c:pt idx="224">
                  <c:v>2239</c:v>
                </c:pt>
                <c:pt idx="225">
                  <c:v>2240</c:v>
                </c:pt>
                <c:pt idx="226">
                  <c:v>2241</c:v>
                </c:pt>
                <c:pt idx="227">
                  <c:v>2242</c:v>
                </c:pt>
                <c:pt idx="228">
                  <c:v>2243</c:v>
                </c:pt>
                <c:pt idx="229">
                  <c:v>2244</c:v>
                </c:pt>
                <c:pt idx="230">
                  <c:v>2245</c:v>
                </c:pt>
                <c:pt idx="231">
                  <c:v>2246</c:v>
                </c:pt>
                <c:pt idx="232">
                  <c:v>2247</c:v>
                </c:pt>
                <c:pt idx="233">
                  <c:v>2248</c:v>
                </c:pt>
                <c:pt idx="234">
                  <c:v>2249</c:v>
                </c:pt>
                <c:pt idx="235">
                  <c:v>2250</c:v>
                </c:pt>
                <c:pt idx="236">
                  <c:v>2251</c:v>
                </c:pt>
                <c:pt idx="237">
                  <c:v>2252</c:v>
                </c:pt>
                <c:pt idx="238">
                  <c:v>2253</c:v>
                </c:pt>
                <c:pt idx="239">
                  <c:v>2254</c:v>
                </c:pt>
                <c:pt idx="240">
                  <c:v>2255</c:v>
                </c:pt>
                <c:pt idx="241">
                  <c:v>2256</c:v>
                </c:pt>
                <c:pt idx="242">
                  <c:v>2257</c:v>
                </c:pt>
                <c:pt idx="243">
                  <c:v>2258</c:v>
                </c:pt>
                <c:pt idx="244">
                  <c:v>2259</c:v>
                </c:pt>
                <c:pt idx="245">
                  <c:v>2260</c:v>
                </c:pt>
                <c:pt idx="246">
                  <c:v>2261</c:v>
                </c:pt>
                <c:pt idx="247">
                  <c:v>2262</c:v>
                </c:pt>
                <c:pt idx="248">
                  <c:v>2263</c:v>
                </c:pt>
                <c:pt idx="249">
                  <c:v>2264</c:v>
                </c:pt>
                <c:pt idx="250">
                  <c:v>2265</c:v>
                </c:pt>
                <c:pt idx="251">
                  <c:v>2266</c:v>
                </c:pt>
                <c:pt idx="252">
                  <c:v>2267</c:v>
                </c:pt>
                <c:pt idx="253">
                  <c:v>2268</c:v>
                </c:pt>
                <c:pt idx="254">
                  <c:v>2269</c:v>
                </c:pt>
                <c:pt idx="255">
                  <c:v>2270</c:v>
                </c:pt>
                <c:pt idx="256">
                  <c:v>2271</c:v>
                </c:pt>
                <c:pt idx="257">
                  <c:v>2272</c:v>
                </c:pt>
                <c:pt idx="258">
                  <c:v>2273</c:v>
                </c:pt>
                <c:pt idx="259">
                  <c:v>2274</c:v>
                </c:pt>
                <c:pt idx="260">
                  <c:v>2275</c:v>
                </c:pt>
                <c:pt idx="261">
                  <c:v>2276</c:v>
                </c:pt>
                <c:pt idx="262">
                  <c:v>2277</c:v>
                </c:pt>
                <c:pt idx="263">
                  <c:v>2278</c:v>
                </c:pt>
                <c:pt idx="264">
                  <c:v>2279</c:v>
                </c:pt>
                <c:pt idx="265">
                  <c:v>2280</c:v>
                </c:pt>
                <c:pt idx="266">
                  <c:v>2281</c:v>
                </c:pt>
                <c:pt idx="267">
                  <c:v>2282</c:v>
                </c:pt>
                <c:pt idx="268">
                  <c:v>2283</c:v>
                </c:pt>
                <c:pt idx="269">
                  <c:v>2284</c:v>
                </c:pt>
                <c:pt idx="270">
                  <c:v>2285</c:v>
                </c:pt>
                <c:pt idx="271">
                  <c:v>2286</c:v>
                </c:pt>
                <c:pt idx="272">
                  <c:v>2287</c:v>
                </c:pt>
                <c:pt idx="273">
                  <c:v>2288</c:v>
                </c:pt>
                <c:pt idx="274">
                  <c:v>2289</c:v>
                </c:pt>
                <c:pt idx="275">
                  <c:v>2290</c:v>
                </c:pt>
                <c:pt idx="276">
                  <c:v>2291</c:v>
                </c:pt>
                <c:pt idx="277">
                  <c:v>2292</c:v>
                </c:pt>
                <c:pt idx="278">
                  <c:v>2293</c:v>
                </c:pt>
                <c:pt idx="279">
                  <c:v>2294</c:v>
                </c:pt>
                <c:pt idx="280">
                  <c:v>2295</c:v>
                </c:pt>
                <c:pt idx="281">
                  <c:v>2296</c:v>
                </c:pt>
                <c:pt idx="282">
                  <c:v>2297</c:v>
                </c:pt>
                <c:pt idx="283">
                  <c:v>2298</c:v>
                </c:pt>
                <c:pt idx="284">
                  <c:v>2299</c:v>
                </c:pt>
                <c:pt idx="285">
                  <c:v>2300</c:v>
                </c:pt>
              </c:numCache>
            </c:numRef>
          </c:xVal>
          <c:yVal>
            <c:numRef>
              <c:f>'fig2'!$AX$6:$AX$291</c:f>
              <c:numCache>
                <c:formatCode>General</c:formatCode>
                <c:ptCount val="286"/>
                <c:pt idx="0">
                  <c:v>0</c:v>
                </c:pt>
                <c:pt idx="1">
                  <c:v>-205.22179780637501</c:v>
                </c:pt>
                <c:pt idx="2">
                  <c:v>-206.291189617848</c:v>
                </c:pt>
                <c:pt idx="3">
                  <c:v>-207.38070757377</c:v>
                </c:pt>
                <c:pt idx="4">
                  <c:v>-208.47667141241601</c:v>
                </c:pt>
                <c:pt idx="5">
                  <c:v>-209.56958821846399</c:v>
                </c:pt>
                <c:pt idx="6">
                  <c:v>-210.650408036394</c:v>
                </c:pt>
                <c:pt idx="7">
                  <c:v>-211.710845030239</c:v>
                </c:pt>
                <c:pt idx="8">
                  <c:v>-212.74327403548401</c:v>
                </c:pt>
                <c:pt idx="9">
                  <c:v>-213.740934366434</c:v>
                </c:pt>
                <c:pt idx="10">
                  <c:v>-214.69797386352599</c:v>
                </c:pt>
                <c:pt idx="11">
                  <c:v>-212.423143347977</c:v>
                </c:pt>
                <c:pt idx="12">
                  <c:v>-210.13945319184401</c:v>
                </c:pt>
                <c:pt idx="13">
                  <c:v>-207.83459939929901</c:v>
                </c:pt>
                <c:pt idx="14">
                  <c:v>-205.55291798565301</c:v>
                </c:pt>
                <c:pt idx="15">
                  <c:v>-203.26334059793501</c:v>
                </c:pt>
                <c:pt idx="16">
                  <c:v>-200.97292230207199</c:v>
                </c:pt>
                <c:pt idx="17">
                  <c:v>-198.66448030231601</c:v>
                </c:pt>
                <c:pt idx="18">
                  <c:v>-196.34802720723499</c:v>
                </c:pt>
                <c:pt idx="19">
                  <c:v>-194.02349212135601</c:v>
                </c:pt>
                <c:pt idx="20">
                  <c:v>-191.681404790031</c:v>
                </c:pt>
                <c:pt idx="21">
                  <c:v>-189.32206137505</c:v>
                </c:pt>
                <c:pt idx="22">
                  <c:v>-186.949045555358</c:v>
                </c:pt>
                <c:pt idx="23">
                  <c:v>-184.565589620873</c:v>
                </c:pt>
                <c:pt idx="24">
                  <c:v>-182.17481668208299</c:v>
                </c:pt>
                <c:pt idx="25">
                  <c:v>-179.778560702389</c:v>
                </c:pt>
                <c:pt idx="26">
                  <c:v>-177.381806376794</c:v>
                </c:pt>
                <c:pt idx="27">
                  <c:v>-174.985527807257</c:v>
                </c:pt>
                <c:pt idx="28">
                  <c:v>-172.59304295805001</c:v>
                </c:pt>
                <c:pt idx="29">
                  <c:v>-170.206947807836</c:v>
                </c:pt>
                <c:pt idx="30">
                  <c:v>-167.82957789182399</c:v>
                </c:pt>
                <c:pt idx="31">
                  <c:v>-165.46302294690301</c:v>
                </c:pt>
                <c:pt idx="32">
                  <c:v>-163.10914081650299</c:v>
                </c:pt>
                <c:pt idx="33">
                  <c:v>-160.76956385439999</c:v>
                </c:pt>
                <c:pt idx="34">
                  <c:v>-158.44455233558099</c:v>
                </c:pt>
                <c:pt idx="35">
                  <c:v>-156.13606811832599</c:v>
                </c:pt>
                <c:pt idx="36">
                  <c:v>-153.84658335776999</c:v>
                </c:pt>
                <c:pt idx="37">
                  <c:v>-151.57532088163001</c:v>
                </c:pt>
                <c:pt idx="38">
                  <c:v>-149.32365770432901</c:v>
                </c:pt>
                <c:pt idx="39">
                  <c:v>-147.09237659115701</c:v>
                </c:pt>
                <c:pt idx="40">
                  <c:v>-144.88214384214501</c:v>
                </c:pt>
                <c:pt idx="41">
                  <c:v>-142.69232415160999</c:v>
                </c:pt>
                <c:pt idx="42">
                  <c:v>-140.52508822566901</c:v>
                </c:pt>
                <c:pt idx="43">
                  <c:v>-138.37917004464401</c:v>
                </c:pt>
                <c:pt idx="44">
                  <c:v>-136.25647851240799</c:v>
                </c:pt>
                <c:pt idx="45">
                  <c:v>-134.15566972722399</c:v>
                </c:pt>
                <c:pt idx="46">
                  <c:v>-132.07738017738501</c:v>
                </c:pt>
                <c:pt idx="47">
                  <c:v>-130.02180196626301</c:v>
                </c:pt>
                <c:pt idx="48">
                  <c:v>-127.989059434854</c:v>
                </c:pt>
                <c:pt idx="49">
                  <c:v>-125.97922674093699</c:v>
                </c:pt>
                <c:pt idx="50">
                  <c:v>-123.992340298074</c:v>
                </c:pt>
                <c:pt idx="51">
                  <c:v>-122.02840893347199</c:v>
                </c:pt>
                <c:pt idx="52">
                  <c:v>-120.08748562488501</c:v>
                </c:pt>
                <c:pt idx="53">
                  <c:v>-118.168548731955</c:v>
                </c:pt>
                <c:pt idx="54">
                  <c:v>-116.273076079963</c:v>
                </c:pt>
                <c:pt idx="55">
                  <c:v>-114.399699246933</c:v>
                </c:pt>
                <c:pt idx="56">
                  <c:v>-112.549802746621</c:v>
                </c:pt>
                <c:pt idx="57">
                  <c:v>-110.72431951582701</c:v>
                </c:pt>
                <c:pt idx="58">
                  <c:v>-108.906356850454</c:v>
                </c:pt>
                <c:pt idx="59">
                  <c:v>-107.13145919705001</c:v>
                </c:pt>
                <c:pt idx="60">
                  <c:v>-105.359981593795</c:v>
                </c:pt>
                <c:pt idx="61">
                  <c:v>-103.628972232075</c:v>
                </c:pt>
                <c:pt idx="62">
                  <c:v>-101.91808846296</c:v>
                </c:pt>
                <c:pt idx="63">
                  <c:v>-100.21578546612101</c:v>
                </c:pt>
                <c:pt idx="64">
                  <c:v>-98.553970255311199</c:v>
                </c:pt>
                <c:pt idx="65">
                  <c:v>-96.896889472606802</c:v>
                </c:pt>
                <c:pt idx="66">
                  <c:v>-95.278765239851097</c:v>
                </c:pt>
                <c:pt idx="67">
                  <c:v>-93.680666249837302</c:v>
                </c:pt>
                <c:pt idx="68">
                  <c:v>-92.093346582531296</c:v>
                </c:pt>
                <c:pt idx="69">
                  <c:v>-90.5324571458153</c:v>
                </c:pt>
                <c:pt idx="70">
                  <c:v>-88.994141025187602</c:v>
                </c:pt>
                <c:pt idx="71">
                  <c:v>-87.478330922670494</c:v>
                </c:pt>
                <c:pt idx="72">
                  <c:v>-85.985631316973198</c:v>
                </c:pt>
                <c:pt idx="73">
                  <c:v>-84.514789347546895</c:v>
                </c:pt>
                <c:pt idx="74">
                  <c:v>-83.066946183311003</c:v>
                </c:pt>
                <c:pt idx="75">
                  <c:v>-81.641815530461898</c:v>
                </c:pt>
                <c:pt idx="76">
                  <c:v>-80.239443938401195</c:v>
                </c:pt>
                <c:pt idx="77">
                  <c:v>-78.859754599930298</c:v>
                </c:pt>
                <c:pt idx="78">
                  <c:v>-77.502576512532301</c:v>
                </c:pt>
                <c:pt idx="79">
                  <c:v>-76.167874800504507</c:v>
                </c:pt>
                <c:pt idx="80">
                  <c:v>-74.854392153636397</c:v>
                </c:pt>
                <c:pt idx="81">
                  <c:v>-73.563171354518502</c:v>
                </c:pt>
                <c:pt idx="82">
                  <c:v>-72.292835621545507</c:v>
                </c:pt>
                <c:pt idx="83">
                  <c:v>-71.043109708064804</c:v>
                </c:pt>
                <c:pt idx="84">
                  <c:v>-69.814767685530796</c:v>
                </c:pt>
                <c:pt idx="85">
                  <c:v>-68.606365868259203</c:v>
                </c:pt>
                <c:pt idx="86">
                  <c:v>-67.417870430100095</c:v>
                </c:pt>
                <c:pt idx="87">
                  <c:v>-66.249299158757907</c:v>
                </c:pt>
                <c:pt idx="88">
                  <c:v>-65.099231545843907</c:v>
                </c:pt>
                <c:pt idx="89">
                  <c:v>-63.968846632798702</c:v>
                </c:pt>
                <c:pt idx="90">
                  <c:v>-62.856426042623603</c:v>
                </c:pt>
                <c:pt idx="91">
                  <c:v>-61.763150410482901</c:v>
                </c:pt>
                <c:pt idx="92">
                  <c:v>-60.687641454222998</c:v>
                </c:pt>
                <c:pt idx="93">
                  <c:v>-59.6299200916826</c:v>
                </c:pt>
                <c:pt idx="94">
                  <c:v>-58.589748696059203</c:v>
                </c:pt>
                <c:pt idx="95">
                  <c:v>-57.566881640014202</c:v>
                </c:pt>
                <c:pt idx="96">
                  <c:v>-56.561070222977399</c:v>
                </c:pt>
                <c:pt idx="97">
                  <c:v>-55.576539145044499</c:v>
                </c:pt>
                <c:pt idx="98">
                  <c:v>-54.594085472389501</c:v>
                </c:pt>
                <c:pt idx="99">
                  <c:v>-53.641243693348102</c:v>
                </c:pt>
                <c:pt idx="100">
                  <c:v>-52.705891650278403</c:v>
                </c:pt>
                <c:pt idx="101">
                  <c:v>-51.776732934067198</c:v>
                </c:pt>
                <c:pt idx="102">
                  <c:v>-50.866050006820302</c:v>
                </c:pt>
                <c:pt idx="103">
                  <c:v>-49.971230822093503</c:v>
                </c:pt>
                <c:pt idx="104">
                  <c:v>-49.092302992578098</c:v>
                </c:pt>
                <c:pt idx="105">
                  <c:v>-48.227753131197801</c:v>
                </c:pt>
                <c:pt idx="106">
                  <c:v>-47.378722579879799</c:v>
                </c:pt>
                <c:pt idx="107">
                  <c:v>-46.543913109984601</c:v>
                </c:pt>
                <c:pt idx="108">
                  <c:v>-45.7233008958139</c:v>
                </c:pt>
                <c:pt idx="109">
                  <c:v>-44.916956255687502</c:v>
                </c:pt>
                <c:pt idx="110">
                  <c:v>-44.125144002814203</c:v>
                </c:pt>
                <c:pt idx="111">
                  <c:v>-43.346635738568303</c:v>
                </c:pt>
                <c:pt idx="112">
                  <c:v>-42.5814164135857</c:v>
                </c:pt>
                <c:pt idx="113">
                  <c:v>-41.829654167933803</c:v>
                </c:pt>
                <c:pt idx="114">
                  <c:v>-41.0900404934996</c:v>
                </c:pt>
                <c:pt idx="115">
                  <c:v>-40.363302514074498</c:v>
                </c:pt>
                <c:pt idx="116">
                  <c:v>-39.6494024839104</c:v>
                </c:pt>
                <c:pt idx="117">
                  <c:v>-38.947072891559699</c:v>
                </c:pt>
                <c:pt idx="118">
                  <c:v>-38.257373169003699</c:v>
                </c:pt>
                <c:pt idx="119">
                  <c:v>-37.5788850133886</c:v>
                </c:pt>
                <c:pt idx="120">
                  <c:v>-36.917457715542497</c:v>
                </c:pt>
                <c:pt idx="121">
                  <c:v>-36.253693187712898</c:v>
                </c:pt>
                <c:pt idx="122">
                  <c:v>-35.6169588943985</c:v>
                </c:pt>
                <c:pt idx="123">
                  <c:v>-34.975900665445899</c:v>
                </c:pt>
                <c:pt idx="124">
                  <c:v>-34.361063680440097</c:v>
                </c:pt>
                <c:pt idx="125">
                  <c:v>-33.746816067318697</c:v>
                </c:pt>
                <c:pt idx="126">
                  <c:v>-33.145330103388702</c:v>
                </c:pt>
                <c:pt idx="127">
                  <c:v>-32.554829141295102</c:v>
                </c:pt>
                <c:pt idx="128">
                  <c:v>-31.974144519287801</c:v>
                </c:pt>
                <c:pt idx="129">
                  <c:v>-31.4038279420488</c:v>
                </c:pt>
                <c:pt idx="130">
                  <c:v>-30.843834577732601</c:v>
                </c:pt>
                <c:pt idx="131">
                  <c:v>-30.293092692301101</c:v>
                </c:pt>
                <c:pt idx="132">
                  <c:v>-29.7524476287408</c:v>
                </c:pt>
                <c:pt idx="133">
                  <c:v>-29.2207279099533</c:v>
                </c:pt>
                <c:pt idx="134">
                  <c:v>-28.698752991550901</c:v>
                </c:pt>
                <c:pt idx="135">
                  <c:v>-28.185397333789702</c:v>
                </c:pt>
                <c:pt idx="136">
                  <c:v>-27.681455005848999</c:v>
                </c:pt>
                <c:pt idx="137">
                  <c:v>-27.186126187915299</c:v>
                </c:pt>
                <c:pt idx="138">
                  <c:v>-26.699131092435501</c:v>
                </c:pt>
                <c:pt idx="139">
                  <c:v>-26.221097251590201</c:v>
                </c:pt>
                <c:pt idx="140">
                  <c:v>-25.7512656131459</c:v>
                </c:pt>
                <c:pt idx="141">
                  <c:v>-25.289370618324401</c:v>
                </c:pt>
                <c:pt idx="142">
                  <c:v>-24.948584147454799</c:v>
                </c:pt>
                <c:pt idx="143">
                  <c:v>-24.617362062075401</c:v>
                </c:pt>
                <c:pt idx="144">
                  <c:v>-24.295440948181302</c:v>
                </c:pt>
                <c:pt idx="145">
                  <c:v>-23.9823608739169</c:v>
                </c:pt>
                <c:pt idx="146">
                  <c:v>-23.6774012403684</c:v>
                </c:pt>
                <c:pt idx="147">
                  <c:v>-23.380718671979501</c:v>
                </c:pt>
                <c:pt idx="148">
                  <c:v>-23.091292403578802</c:v>
                </c:pt>
                <c:pt idx="149">
                  <c:v>-22.808756816438201</c:v>
                </c:pt>
                <c:pt idx="150">
                  <c:v>-22.532667058237099</c:v>
                </c:pt>
                <c:pt idx="151">
                  <c:v>-22.262603620117201</c:v>
                </c:pt>
                <c:pt idx="152">
                  <c:v>-21.881899025219301</c:v>
                </c:pt>
                <c:pt idx="153">
                  <c:v>-21.501826166713901</c:v>
                </c:pt>
                <c:pt idx="154">
                  <c:v>-21.124175469444602</c:v>
                </c:pt>
                <c:pt idx="155">
                  <c:v>-20.745786451904799</c:v>
                </c:pt>
                <c:pt idx="156">
                  <c:v>-20.375637750955399</c:v>
                </c:pt>
                <c:pt idx="157">
                  <c:v>-20.007360668800199</c:v>
                </c:pt>
                <c:pt idx="158">
                  <c:v>-19.642867554565001</c:v>
                </c:pt>
                <c:pt idx="159">
                  <c:v>-19.282131608509602</c:v>
                </c:pt>
                <c:pt idx="160">
                  <c:v>-18.925944444750002</c:v>
                </c:pt>
                <c:pt idx="161">
                  <c:v>-18.574245911890099</c:v>
                </c:pt>
                <c:pt idx="162">
                  <c:v>-18.227370686485699</c:v>
                </c:pt>
                <c:pt idx="163">
                  <c:v>-17.885448199567001</c:v>
                </c:pt>
                <c:pt idx="164">
                  <c:v>-17.5490059521033</c:v>
                </c:pt>
                <c:pt idx="165">
                  <c:v>-17.2178869508272</c:v>
                </c:pt>
                <c:pt idx="166">
                  <c:v>-16.892283424246699</c:v>
                </c:pt>
                <c:pt idx="167">
                  <c:v>-16.5722225212902</c:v>
                </c:pt>
                <c:pt idx="168">
                  <c:v>-16.258070478238199</c:v>
                </c:pt>
                <c:pt idx="169">
                  <c:v>-15.949590937942199</c:v>
                </c:pt>
                <c:pt idx="170">
                  <c:v>-15.6468061157323</c:v>
                </c:pt>
                <c:pt idx="171">
                  <c:v>-15.349990746522099</c:v>
                </c:pt>
                <c:pt idx="172">
                  <c:v>-15.0588611634673</c:v>
                </c:pt>
                <c:pt idx="173">
                  <c:v>-14.7733691103913</c:v>
                </c:pt>
                <c:pt idx="174">
                  <c:v>-14.493720921812599</c:v>
                </c:pt>
                <c:pt idx="175">
                  <c:v>-14.219606011262201</c:v>
                </c:pt>
                <c:pt idx="176">
                  <c:v>-13.950939570375199</c:v>
                </c:pt>
                <c:pt idx="177">
                  <c:v>-13.687879049642</c:v>
                </c:pt>
                <c:pt idx="178">
                  <c:v>-13.4301025630688</c:v>
                </c:pt>
                <c:pt idx="179">
                  <c:v>-13.177504245762201</c:v>
                </c:pt>
                <c:pt idx="180">
                  <c:v>-12.9302090637098</c:v>
                </c:pt>
                <c:pt idx="181">
                  <c:v>-12.68784081345</c:v>
                </c:pt>
                <c:pt idx="182">
                  <c:v>-12.4505503994941</c:v>
                </c:pt>
                <c:pt idx="183">
                  <c:v>-12.2179715518782</c:v>
                </c:pt>
                <c:pt idx="184">
                  <c:v>-11.9902438150437</c:v>
                </c:pt>
                <c:pt idx="185">
                  <c:v>-11.767012554687</c:v>
                </c:pt>
                <c:pt idx="186">
                  <c:v>-11.548409211625</c:v>
                </c:pt>
                <c:pt idx="187">
                  <c:v>-11.334092200416499</c:v>
                </c:pt>
                <c:pt idx="188">
                  <c:v>-11.124187248067299</c:v>
                </c:pt>
                <c:pt idx="189">
                  <c:v>-10.918366605183399</c:v>
                </c:pt>
                <c:pt idx="190">
                  <c:v>-10.716751948717899</c:v>
                </c:pt>
                <c:pt idx="191">
                  <c:v>-10.519029646300901</c:v>
                </c:pt>
                <c:pt idx="192">
                  <c:v>-10.3253184057717</c:v>
                </c:pt>
                <c:pt idx="193">
                  <c:v>-10.135318602932401</c:v>
                </c:pt>
                <c:pt idx="194">
                  <c:v>-9.9491466079972497</c:v>
                </c:pt>
                <c:pt idx="195">
                  <c:v>-9.7665164128792394</c:v>
                </c:pt>
                <c:pt idx="196">
                  <c:v>-9.5875423509289899</c:v>
                </c:pt>
                <c:pt idx="197">
                  <c:v>-9.4119514479566497</c:v>
                </c:pt>
                <c:pt idx="198">
                  <c:v>-9.2398560719284006</c:v>
                </c:pt>
                <c:pt idx="199">
                  <c:v>-9.0709955877590698</c:v>
                </c:pt>
                <c:pt idx="200">
                  <c:v>-8.9054803234439905</c:v>
                </c:pt>
                <c:pt idx="201">
                  <c:v>-8.7430612372754393</c:v>
                </c:pt>
                <c:pt idx="202">
                  <c:v>-8.5838464619621</c:v>
                </c:pt>
                <c:pt idx="203">
                  <c:v>-8.4275977989107798</c:v>
                </c:pt>
                <c:pt idx="204">
                  <c:v>-8.27442099828097</c:v>
                </c:pt>
                <c:pt idx="205">
                  <c:v>-8.1240879824361407</c:v>
                </c:pt>
                <c:pt idx="206">
                  <c:v>-7.9767019339962699</c:v>
                </c:pt>
                <c:pt idx="207">
                  <c:v>-7.8320442231015104</c:v>
                </c:pt>
                <c:pt idx="208">
                  <c:v>-7.6902153041281904</c:v>
                </c:pt>
                <c:pt idx="209">
                  <c:v>-7.5510053821182002</c:v>
                </c:pt>
                <c:pt idx="210">
                  <c:v>-7.4145120590672198</c:v>
                </c:pt>
                <c:pt idx="211">
                  <c:v>-7.2805338263588402</c:v>
                </c:pt>
                <c:pt idx="212">
                  <c:v>-7.1491653509663502</c:v>
                </c:pt>
                <c:pt idx="213">
                  <c:v>-7.0202129251301502</c:v>
                </c:pt>
                <c:pt idx="214">
                  <c:v>-6.8937682393736699</c:v>
                </c:pt>
                <c:pt idx="215">
                  <c:v>-6.7696449596920099</c:v>
                </c:pt>
                <c:pt idx="216">
                  <c:v>-6.6479317962769304</c:v>
                </c:pt>
                <c:pt idx="217">
                  <c:v>-6.5284494134863102</c:v>
                </c:pt>
                <c:pt idx="218">
                  <c:v>-6.4112835692520997</c:v>
                </c:pt>
                <c:pt idx="219">
                  <c:v>-6.29626159509698</c:v>
                </c:pt>
                <c:pt idx="220">
                  <c:v>-6.1834663503147098</c:v>
                </c:pt>
                <c:pt idx="221">
                  <c:v>-6.0727315390505696</c:v>
                </c:pt>
                <c:pt idx="222">
                  <c:v>-5.9641371947072601</c:v>
                </c:pt>
                <c:pt idx="223">
                  <c:v>-5.8575231291530301</c:v>
                </c:pt>
                <c:pt idx="224">
                  <c:v>-5.7529666358457696</c:v>
                </c:pt>
                <c:pt idx="225">
                  <c:v>-5.65031339295341</c:v>
                </c:pt>
                <c:pt idx="226">
                  <c:v>-5.5496380480049297</c:v>
                </c:pt>
                <c:pt idx="227">
                  <c:v>-5.4508152509081196</c:v>
                </c:pt>
                <c:pt idx="228">
                  <c:v>-5.3538052591469203</c:v>
                </c:pt>
                <c:pt idx="229">
                  <c:v>-5.25866274053661</c:v>
                </c:pt>
                <c:pt idx="230">
                  <c:v>-5.1652460225949497</c:v>
                </c:pt>
                <c:pt idx="231">
                  <c:v>-5.0736233379261799</c:v>
                </c:pt>
                <c:pt idx="232">
                  <c:v>-4.9836585681488303</c:v>
                </c:pt>
                <c:pt idx="233">
                  <c:v>-4.8954177264278096</c:v>
                </c:pt>
                <c:pt idx="234">
                  <c:v>-4.8087905250928804</c:v>
                </c:pt>
                <c:pt idx="235">
                  <c:v>-4.7237419602560298</c:v>
                </c:pt>
                <c:pt idx="236">
                  <c:v>-4.6403206577528202</c:v>
                </c:pt>
                <c:pt idx="237">
                  <c:v>-4.55842172036684</c:v>
                </c:pt>
                <c:pt idx="238">
                  <c:v>-4.4780117260072601</c:v>
                </c:pt>
                <c:pt idx="239">
                  <c:v>-4.3991368787228797</c:v>
                </c:pt>
                <c:pt idx="240">
                  <c:v>-4.3216789716773496</c:v>
                </c:pt>
                <c:pt idx="241">
                  <c:v>-4.2456955432398003</c:v>
                </c:pt>
                <c:pt idx="242">
                  <c:v>-4.1710912550819899</c:v>
                </c:pt>
                <c:pt idx="243">
                  <c:v>-4.09783586775165</c:v>
                </c:pt>
                <c:pt idx="244">
                  <c:v>-4.0259720645172896</c:v>
                </c:pt>
                <c:pt idx="245">
                  <c:v>-3.9554093522579001</c:v>
                </c:pt>
                <c:pt idx="246">
                  <c:v>-3.8861190364162002</c:v>
                </c:pt>
                <c:pt idx="247">
                  <c:v>-3.8181417584409099</c:v>
                </c:pt>
                <c:pt idx="248">
                  <c:v>-3.7513918234716601</c:v>
                </c:pt>
                <c:pt idx="249">
                  <c:v>-3.6858582271568099</c:v>
                </c:pt>
                <c:pt idx="250">
                  <c:v>-3.6215032043356201</c:v>
                </c:pt>
                <c:pt idx="251">
                  <c:v>-3.5583646308092298</c:v>
                </c:pt>
                <c:pt idx="252">
                  <c:v>-3.4963625670557801</c:v>
                </c:pt>
                <c:pt idx="253">
                  <c:v>-3.4354867248172698</c:v>
                </c:pt>
                <c:pt idx="254">
                  <c:v>-3.37570188750828</c:v>
                </c:pt>
                <c:pt idx="255">
                  <c:v>-3.3170435442488402</c:v>
                </c:pt>
                <c:pt idx="256">
                  <c:v>-3.25943729356917</c:v>
                </c:pt>
                <c:pt idx="257">
                  <c:v>-3.2028736436925498</c:v>
                </c:pt>
                <c:pt idx="258">
                  <c:v>-3.1473198760578698</c:v>
                </c:pt>
                <c:pt idx="259">
                  <c:v>-3.0928092882453702</c:v>
                </c:pt>
                <c:pt idx="260">
                  <c:v>-3.0392727122787702</c:v>
                </c:pt>
                <c:pt idx="261">
                  <c:v>-2.9907422908275501</c:v>
                </c:pt>
                <c:pt idx="262">
                  <c:v>-2.9432030309152002</c:v>
                </c:pt>
                <c:pt idx="263">
                  <c:v>-2.8966251117650699</c:v>
                </c:pt>
                <c:pt idx="264">
                  <c:v>-2.85096411357521</c:v>
                </c:pt>
                <c:pt idx="265">
                  <c:v>-2.8062348134556299</c:v>
                </c:pt>
                <c:pt idx="266">
                  <c:v>-2.7623596279748801</c:v>
                </c:pt>
                <c:pt idx="267">
                  <c:v>-2.7193155907503699</c:v>
                </c:pt>
                <c:pt idx="268">
                  <c:v>-2.6770726932726601</c:v>
                </c:pt>
                <c:pt idx="269">
                  <c:v>-2.6356018911989501</c:v>
                </c:pt>
                <c:pt idx="270">
                  <c:v>-2.5948753873918</c:v>
                </c:pt>
                <c:pt idx="271">
                  <c:v>-2.5548667807481902</c:v>
                </c:pt>
                <c:pt idx="272">
                  <c:v>-2.5155511649851698</c:v>
                </c:pt>
                <c:pt idx="273">
                  <c:v>-2.4769051846985399</c:v>
                </c:pt>
                <c:pt idx="274">
                  <c:v>-2.4389070547998299</c:v>
                </c:pt>
                <c:pt idx="275">
                  <c:v>-2.4015365490251299</c:v>
                </c:pt>
                <c:pt idx="276">
                  <c:v>-2.3647749628169499</c:v>
                </c:pt>
                <c:pt idx="277">
                  <c:v>-2.3286050554877402</c:v>
                </c:pt>
                <c:pt idx="278">
                  <c:v>-2.2930109761733002</c:v>
                </c:pt>
                <c:pt idx="279">
                  <c:v>-2.2579781776738201</c:v>
                </c:pt>
                <c:pt idx="280">
                  <c:v>-2.2234933218611301</c:v>
                </c:pt>
                <c:pt idx="281">
                  <c:v>-2.1895441799062798</c:v>
                </c:pt>
                <c:pt idx="282">
                  <c:v>-2.1561195301585401</c:v>
                </c:pt>
                <c:pt idx="283">
                  <c:v>-2.1232090560907499</c:v>
                </c:pt>
                <c:pt idx="284">
                  <c:v>-2.0908032463241901</c:v>
                </c:pt>
                <c:pt idx="285">
                  <c:v>-2.0588932983652599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E39-4B46-B393-26FF29CF4194}"/>
            </c:ext>
          </c:extLst>
        </c:ser>
        <c:ser>
          <c:idx val="2"/>
          <c:order val="2"/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xVal>
            <c:numRef>
              <c:f>'fig2'!$B$6:$B$291</c:f>
              <c:numCache>
                <c:formatCode>General</c:formatCode>
                <c:ptCount val="28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  <c:pt idx="36">
                  <c:v>2051</c:v>
                </c:pt>
                <c:pt idx="37">
                  <c:v>2052</c:v>
                </c:pt>
                <c:pt idx="38">
                  <c:v>2053</c:v>
                </c:pt>
                <c:pt idx="39">
                  <c:v>2054</c:v>
                </c:pt>
                <c:pt idx="40">
                  <c:v>2055</c:v>
                </c:pt>
                <c:pt idx="41">
                  <c:v>2056</c:v>
                </c:pt>
                <c:pt idx="42">
                  <c:v>2057</c:v>
                </c:pt>
                <c:pt idx="43">
                  <c:v>2058</c:v>
                </c:pt>
                <c:pt idx="44">
                  <c:v>2059</c:v>
                </c:pt>
                <c:pt idx="45">
                  <c:v>2060</c:v>
                </c:pt>
                <c:pt idx="46">
                  <c:v>2061</c:v>
                </c:pt>
                <c:pt idx="47">
                  <c:v>2062</c:v>
                </c:pt>
                <c:pt idx="48">
                  <c:v>2063</c:v>
                </c:pt>
                <c:pt idx="49">
                  <c:v>2064</c:v>
                </c:pt>
                <c:pt idx="50">
                  <c:v>2065</c:v>
                </c:pt>
                <c:pt idx="51">
                  <c:v>2066</c:v>
                </c:pt>
                <c:pt idx="52">
                  <c:v>2067</c:v>
                </c:pt>
                <c:pt idx="53">
                  <c:v>2068</c:v>
                </c:pt>
                <c:pt idx="54">
                  <c:v>2069</c:v>
                </c:pt>
                <c:pt idx="55">
                  <c:v>2070</c:v>
                </c:pt>
                <c:pt idx="56">
                  <c:v>2071</c:v>
                </c:pt>
                <c:pt idx="57">
                  <c:v>2072</c:v>
                </c:pt>
                <c:pt idx="58">
                  <c:v>2073</c:v>
                </c:pt>
                <c:pt idx="59">
                  <c:v>2074</c:v>
                </c:pt>
                <c:pt idx="60">
                  <c:v>2075</c:v>
                </c:pt>
                <c:pt idx="61">
                  <c:v>2076</c:v>
                </c:pt>
                <c:pt idx="62">
                  <c:v>2077</c:v>
                </c:pt>
                <c:pt idx="63">
                  <c:v>2078</c:v>
                </c:pt>
                <c:pt idx="64">
                  <c:v>2079</c:v>
                </c:pt>
                <c:pt idx="65">
                  <c:v>2080</c:v>
                </c:pt>
                <c:pt idx="66">
                  <c:v>2081</c:v>
                </c:pt>
                <c:pt idx="67">
                  <c:v>2082</c:v>
                </c:pt>
                <c:pt idx="68">
                  <c:v>2083</c:v>
                </c:pt>
                <c:pt idx="69">
                  <c:v>2084</c:v>
                </c:pt>
                <c:pt idx="70">
                  <c:v>2085</c:v>
                </c:pt>
                <c:pt idx="71">
                  <c:v>2086</c:v>
                </c:pt>
                <c:pt idx="72">
                  <c:v>2087</c:v>
                </c:pt>
                <c:pt idx="73">
                  <c:v>2088</c:v>
                </c:pt>
                <c:pt idx="74">
                  <c:v>2089</c:v>
                </c:pt>
                <c:pt idx="75">
                  <c:v>2090</c:v>
                </c:pt>
                <c:pt idx="76">
                  <c:v>2091</c:v>
                </c:pt>
                <c:pt idx="77">
                  <c:v>2092</c:v>
                </c:pt>
                <c:pt idx="78">
                  <c:v>2093</c:v>
                </c:pt>
                <c:pt idx="79">
                  <c:v>2094</c:v>
                </c:pt>
                <c:pt idx="80">
                  <c:v>2095</c:v>
                </c:pt>
                <c:pt idx="81">
                  <c:v>2096</c:v>
                </c:pt>
                <c:pt idx="82">
                  <c:v>2097</c:v>
                </c:pt>
                <c:pt idx="83">
                  <c:v>2098</c:v>
                </c:pt>
                <c:pt idx="84">
                  <c:v>2099</c:v>
                </c:pt>
                <c:pt idx="85">
                  <c:v>2100</c:v>
                </c:pt>
                <c:pt idx="86">
                  <c:v>2101</c:v>
                </c:pt>
                <c:pt idx="87">
                  <c:v>2102</c:v>
                </c:pt>
                <c:pt idx="88">
                  <c:v>2103</c:v>
                </c:pt>
                <c:pt idx="89">
                  <c:v>2104</c:v>
                </c:pt>
                <c:pt idx="90">
                  <c:v>2105</c:v>
                </c:pt>
                <c:pt idx="91">
                  <c:v>2106</c:v>
                </c:pt>
                <c:pt idx="92">
                  <c:v>2107</c:v>
                </c:pt>
                <c:pt idx="93">
                  <c:v>2108</c:v>
                </c:pt>
                <c:pt idx="94">
                  <c:v>2109</c:v>
                </c:pt>
                <c:pt idx="95">
                  <c:v>2110</c:v>
                </c:pt>
                <c:pt idx="96">
                  <c:v>2111</c:v>
                </c:pt>
                <c:pt idx="97">
                  <c:v>2112</c:v>
                </c:pt>
                <c:pt idx="98">
                  <c:v>2113</c:v>
                </c:pt>
                <c:pt idx="99">
                  <c:v>2114</c:v>
                </c:pt>
                <c:pt idx="100">
                  <c:v>2115</c:v>
                </c:pt>
                <c:pt idx="101">
                  <c:v>2116</c:v>
                </c:pt>
                <c:pt idx="102">
                  <c:v>2117</c:v>
                </c:pt>
                <c:pt idx="103">
                  <c:v>2118</c:v>
                </c:pt>
                <c:pt idx="104">
                  <c:v>2119</c:v>
                </c:pt>
                <c:pt idx="105">
                  <c:v>2120</c:v>
                </c:pt>
                <c:pt idx="106">
                  <c:v>2121</c:v>
                </c:pt>
                <c:pt idx="107">
                  <c:v>2122</c:v>
                </c:pt>
                <c:pt idx="108">
                  <c:v>2123</c:v>
                </c:pt>
                <c:pt idx="109">
                  <c:v>2124</c:v>
                </c:pt>
                <c:pt idx="110">
                  <c:v>2125</c:v>
                </c:pt>
                <c:pt idx="111">
                  <c:v>2126</c:v>
                </c:pt>
                <c:pt idx="112">
                  <c:v>2127</c:v>
                </c:pt>
                <c:pt idx="113">
                  <c:v>2128</c:v>
                </c:pt>
                <c:pt idx="114">
                  <c:v>2129</c:v>
                </c:pt>
                <c:pt idx="115">
                  <c:v>2130</c:v>
                </c:pt>
                <c:pt idx="116">
                  <c:v>2131</c:v>
                </c:pt>
                <c:pt idx="117">
                  <c:v>2132</c:v>
                </c:pt>
                <c:pt idx="118">
                  <c:v>2133</c:v>
                </c:pt>
                <c:pt idx="119">
                  <c:v>2134</c:v>
                </c:pt>
                <c:pt idx="120">
                  <c:v>2135</c:v>
                </c:pt>
                <c:pt idx="121">
                  <c:v>2136</c:v>
                </c:pt>
                <c:pt idx="122">
                  <c:v>2137</c:v>
                </c:pt>
                <c:pt idx="123">
                  <c:v>2138</c:v>
                </c:pt>
                <c:pt idx="124">
                  <c:v>2139</c:v>
                </c:pt>
                <c:pt idx="125">
                  <c:v>2140</c:v>
                </c:pt>
                <c:pt idx="126">
                  <c:v>2141</c:v>
                </c:pt>
                <c:pt idx="127">
                  <c:v>2142</c:v>
                </c:pt>
                <c:pt idx="128">
                  <c:v>2143</c:v>
                </c:pt>
                <c:pt idx="129">
                  <c:v>2144</c:v>
                </c:pt>
                <c:pt idx="130">
                  <c:v>2145</c:v>
                </c:pt>
                <c:pt idx="131">
                  <c:v>2146</c:v>
                </c:pt>
                <c:pt idx="132">
                  <c:v>2147</c:v>
                </c:pt>
                <c:pt idx="133">
                  <c:v>2148</c:v>
                </c:pt>
                <c:pt idx="134">
                  <c:v>2149</c:v>
                </c:pt>
                <c:pt idx="135">
                  <c:v>2150</c:v>
                </c:pt>
                <c:pt idx="136">
                  <c:v>2151</c:v>
                </c:pt>
                <c:pt idx="137">
                  <c:v>2152</c:v>
                </c:pt>
                <c:pt idx="138">
                  <c:v>2153</c:v>
                </c:pt>
                <c:pt idx="139">
                  <c:v>2154</c:v>
                </c:pt>
                <c:pt idx="140">
                  <c:v>2155</c:v>
                </c:pt>
                <c:pt idx="141">
                  <c:v>2156</c:v>
                </c:pt>
                <c:pt idx="142">
                  <c:v>2157</c:v>
                </c:pt>
                <c:pt idx="143">
                  <c:v>2158</c:v>
                </c:pt>
                <c:pt idx="144">
                  <c:v>2159</c:v>
                </c:pt>
                <c:pt idx="145">
                  <c:v>2160</c:v>
                </c:pt>
                <c:pt idx="146">
                  <c:v>2161</c:v>
                </c:pt>
                <c:pt idx="147">
                  <c:v>2162</c:v>
                </c:pt>
                <c:pt idx="148">
                  <c:v>2163</c:v>
                </c:pt>
                <c:pt idx="149">
                  <c:v>2164</c:v>
                </c:pt>
                <c:pt idx="150">
                  <c:v>2165</c:v>
                </c:pt>
                <c:pt idx="151">
                  <c:v>2166</c:v>
                </c:pt>
                <c:pt idx="152">
                  <c:v>2167</c:v>
                </c:pt>
                <c:pt idx="153">
                  <c:v>2168</c:v>
                </c:pt>
                <c:pt idx="154">
                  <c:v>2169</c:v>
                </c:pt>
                <c:pt idx="155">
                  <c:v>2170</c:v>
                </c:pt>
                <c:pt idx="156">
                  <c:v>2171</c:v>
                </c:pt>
                <c:pt idx="157">
                  <c:v>2172</c:v>
                </c:pt>
                <c:pt idx="158">
                  <c:v>2173</c:v>
                </c:pt>
                <c:pt idx="159">
                  <c:v>2174</c:v>
                </c:pt>
                <c:pt idx="160">
                  <c:v>2175</c:v>
                </c:pt>
                <c:pt idx="161">
                  <c:v>2176</c:v>
                </c:pt>
                <c:pt idx="162">
                  <c:v>2177</c:v>
                </c:pt>
                <c:pt idx="163">
                  <c:v>2178</c:v>
                </c:pt>
                <c:pt idx="164">
                  <c:v>2179</c:v>
                </c:pt>
                <c:pt idx="165">
                  <c:v>2180</c:v>
                </c:pt>
                <c:pt idx="166">
                  <c:v>2181</c:v>
                </c:pt>
                <c:pt idx="167">
                  <c:v>2182</c:v>
                </c:pt>
                <c:pt idx="168">
                  <c:v>2183</c:v>
                </c:pt>
                <c:pt idx="169">
                  <c:v>2184</c:v>
                </c:pt>
                <c:pt idx="170">
                  <c:v>2185</c:v>
                </c:pt>
                <c:pt idx="171">
                  <c:v>2186</c:v>
                </c:pt>
                <c:pt idx="172">
                  <c:v>2187</c:v>
                </c:pt>
                <c:pt idx="173">
                  <c:v>2188</c:v>
                </c:pt>
                <c:pt idx="174">
                  <c:v>2189</c:v>
                </c:pt>
                <c:pt idx="175">
                  <c:v>2190</c:v>
                </c:pt>
                <c:pt idx="176">
                  <c:v>2191</c:v>
                </c:pt>
                <c:pt idx="177">
                  <c:v>2192</c:v>
                </c:pt>
                <c:pt idx="178">
                  <c:v>2193</c:v>
                </c:pt>
                <c:pt idx="179">
                  <c:v>2194</c:v>
                </c:pt>
                <c:pt idx="180">
                  <c:v>2195</c:v>
                </c:pt>
                <c:pt idx="181">
                  <c:v>2196</c:v>
                </c:pt>
                <c:pt idx="182">
                  <c:v>2197</c:v>
                </c:pt>
                <c:pt idx="183">
                  <c:v>2198</c:v>
                </c:pt>
                <c:pt idx="184">
                  <c:v>2199</c:v>
                </c:pt>
                <c:pt idx="185">
                  <c:v>2200</c:v>
                </c:pt>
                <c:pt idx="186">
                  <c:v>2201</c:v>
                </c:pt>
                <c:pt idx="187">
                  <c:v>2202</c:v>
                </c:pt>
                <c:pt idx="188">
                  <c:v>2203</c:v>
                </c:pt>
                <c:pt idx="189">
                  <c:v>2204</c:v>
                </c:pt>
                <c:pt idx="190">
                  <c:v>2205</c:v>
                </c:pt>
                <c:pt idx="191">
                  <c:v>2206</c:v>
                </c:pt>
                <c:pt idx="192">
                  <c:v>2207</c:v>
                </c:pt>
                <c:pt idx="193">
                  <c:v>2208</c:v>
                </c:pt>
                <c:pt idx="194">
                  <c:v>2209</c:v>
                </c:pt>
                <c:pt idx="195">
                  <c:v>2210</c:v>
                </c:pt>
                <c:pt idx="196">
                  <c:v>2211</c:v>
                </c:pt>
                <c:pt idx="197">
                  <c:v>2212</c:v>
                </c:pt>
                <c:pt idx="198">
                  <c:v>2213</c:v>
                </c:pt>
                <c:pt idx="199">
                  <c:v>2214</c:v>
                </c:pt>
                <c:pt idx="200">
                  <c:v>2215</c:v>
                </c:pt>
                <c:pt idx="201">
                  <c:v>2216</c:v>
                </c:pt>
                <c:pt idx="202">
                  <c:v>2217</c:v>
                </c:pt>
                <c:pt idx="203">
                  <c:v>2218</c:v>
                </c:pt>
                <c:pt idx="204">
                  <c:v>2219</c:v>
                </c:pt>
                <c:pt idx="205">
                  <c:v>2220</c:v>
                </c:pt>
                <c:pt idx="206">
                  <c:v>2221</c:v>
                </c:pt>
                <c:pt idx="207">
                  <c:v>2222</c:v>
                </c:pt>
                <c:pt idx="208">
                  <c:v>2223</c:v>
                </c:pt>
                <c:pt idx="209">
                  <c:v>2224</c:v>
                </c:pt>
                <c:pt idx="210">
                  <c:v>2225</c:v>
                </c:pt>
                <c:pt idx="211">
                  <c:v>2226</c:v>
                </c:pt>
                <c:pt idx="212">
                  <c:v>2227</c:v>
                </c:pt>
                <c:pt idx="213">
                  <c:v>2228</c:v>
                </c:pt>
                <c:pt idx="214">
                  <c:v>2229</c:v>
                </c:pt>
                <c:pt idx="215">
                  <c:v>2230</c:v>
                </c:pt>
                <c:pt idx="216">
                  <c:v>2231</c:v>
                </c:pt>
                <c:pt idx="217">
                  <c:v>2232</c:v>
                </c:pt>
                <c:pt idx="218">
                  <c:v>2233</c:v>
                </c:pt>
                <c:pt idx="219">
                  <c:v>2234</c:v>
                </c:pt>
                <c:pt idx="220">
                  <c:v>2235</c:v>
                </c:pt>
                <c:pt idx="221">
                  <c:v>2236</c:v>
                </c:pt>
                <c:pt idx="222">
                  <c:v>2237</c:v>
                </c:pt>
                <c:pt idx="223">
                  <c:v>2238</c:v>
                </c:pt>
                <c:pt idx="224">
                  <c:v>2239</c:v>
                </c:pt>
                <c:pt idx="225">
                  <c:v>2240</c:v>
                </c:pt>
                <c:pt idx="226">
                  <c:v>2241</c:v>
                </c:pt>
                <c:pt idx="227">
                  <c:v>2242</c:v>
                </c:pt>
                <c:pt idx="228">
                  <c:v>2243</c:v>
                </c:pt>
                <c:pt idx="229">
                  <c:v>2244</c:v>
                </c:pt>
                <c:pt idx="230">
                  <c:v>2245</c:v>
                </c:pt>
                <c:pt idx="231">
                  <c:v>2246</c:v>
                </c:pt>
                <c:pt idx="232">
                  <c:v>2247</c:v>
                </c:pt>
                <c:pt idx="233">
                  <c:v>2248</c:v>
                </c:pt>
                <c:pt idx="234">
                  <c:v>2249</c:v>
                </c:pt>
                <c:pt idx="235">
                  <c:v>2250</c:v>
                </c:pt>
                <c:pt idx="236">
                  <c:v>2251</c:v>
                </c:pt>
                <c:pt idx="237">
                  <c:v>2252</c:v>
                </c:pt>
                <c:pt idx="238">
                  <c:v>2253</c:v>
                </c:pt>
                <c:pt idx="239">
                  <c:v>2254</c:v>
                </c:pt>
                <c:pt idx="240">
                  <c:v>2255</c:v>
                </c:pt>
                <c:pt idx="241">
                  <c:v>2256</c:v>
                </c:pt>
                <c:pt idx="242">
                  <c:v>2257</c:v>
                </c:pt>
                <c:pt idx="243">
                  <c:v>2258</c:v>
                </c:pt>
                <c:pt idx="244">
                  <c:v>2259</c:v>
                </c:pt>
                <c:pt idx="245">
                  <c:v>2260</c:v>
                </c:pt>
                <c:pt idx="246">
                  <c:v>2261</c:v>
                </c:pt>
                <c:pt idx="247">
                  <c:v>2262</c:v>
                </c:pt>
                <c:pt idx="248">
                  <c:v>2263</c:v>
                </c:pt>
                <c:pt idx="249">
                  <c:v>2264</c:v>
                </c:pt>
                <c:pt idx="250">
                  <c:v>2265</c:v>
                </c:pt>
                <c:pt idx="251">
                  <c:v>2266</c:v>
                </c:pt>
                <c:pt idx="252">
                  <c:v>2267</c:v>
                </c:pt>
                <c:pt idx="253">
                  <c:v>2268</c:v>
                </c:pt>
                <c:pt idx="254">
                  <c:v>2269</c:v>
                </c:pt>
                <c:pt idx="255">
                  <c:v>2270</c:v>
                </c:pt>
                <c:pt idx="256">
                  <c:v>2271</c:v>
                </c:pt>
                <c:pt idx="257">
                  <c:v>2272</c:v>
                </c:pt>
                <c:pt idx="258">
                  <c:v>2273</c:v>
                </c:pt>
                <c:pt idx="259">
                  <c:v>2274</c:v>
                </c:pt>
                <c:pt idx="260">
                  <c:v>2275</c:v>
                </c:pt>
                <c:pt idx="261">
                  <c:v>2276</c:v>
                </c:pt>
                <c:pt idx="262">
                  <c:v>2277</c:v>
                </c:pt>
                <c:pt idx="263">
                  <c:v>2278</c:v>
                </c:pt>
                <c:pt idx="264">
                  <c:v>2279</c:v>
                </c:pt>
                <c:pt idx="265">
                  <c:v>2280</c:v>
                </c:pt>
                <c:pt idx="266">
                  <c:v>2281</c:v>
                </c:pt>
                <c:pt idx="267">
                  <c:v>2282</c:v>
                </c:pt>
                <c:pt idx="268">
                  <c:v>2283</c:v>
                </c:pt>
                <c:pt idx="269">
                  <c:v>2284</c:v>
                </c:pt>
                <c:pt idx="270">
                  <c:v>2285</c:v>
                </c:pt>
                <c:pt idx="271">
                  <c:v>2286</c:v>
                </c:pt>
                <c:pt idx="272">
                  <c:v>2287</c:v>
                </c:pt>
                <c:pt idx="273">
                  <c:v>2288</c:v>
                </c:pt>
                <c:pt idx="274">
                  <c:v>2289</c:v>
                </c:pt>
                <c:pt idx="275">
                  <c:v>2290</c:v>
                </c:pt>
                <c:pt idx="276">
                  <c:v>2291</c:v>
                </c:pt>
                <c:pt idx="277">
                  <c:v>2292</c:v>
                </c:pt>
                <c:pt idx="278">
                  <c:v>2293</c:v>
                </c:pt>
                <c:pt idx="279">
                  <c:v>2294</c:v>
                </c:pt>
                <c:pt idx="280">
                  <c:v>2295</c:v>
                </c:pt>
                <c:pt idx="281">
                  <c:v>2296</c:v>
                </c:pt>
                <c:pt idx="282">
                  <c:v>2297</c:v>
                </c:pt>
                <c:pt idx="283">
                  <c:v>2298</c:v>
                </c:pt>
                <c:pt idx="284">
                  <c:v>2299</c:v>
                </c:pt>
                <c:pt idx="285">
                  <c:v>2300</c:v>
                </c:pt>
              </c:numCache>
            </c:numRef>
          </c:xVal>
          <c:yVal>
            <c:numRef>
              <c:f>'fig2'!$BV$6:$BV$291</c:f>
              <c:numCache>
                <c:formatCode>General</c:formatCode>
                <c:ptCount val="286"/>
                <c:pt idx="0">
                  <c:v>0</c:v>
                </c:pt>
                <c:pt idx="1">
                  <c:v>-205.22179780637501</c:v>
                </c:pt>
                <c:pt idx="2">
                  <c:v>-206.291189617848</c:v>
                </c:pt>
                <c:pt idx="3">
                  <c:v>-207.38070757377</c:v>
                </c:pt>
                <c:pt idx="4">
                  <c:v>-208.47667141241601</c:v>
                </c:pt>
                <c:pt idx="5">
                  <c:v>-209.56958821846399</c:v>
                </c:pt>
                <c:pt idx="6">
                  <c:v>-210.650408036394</c:v>
                </c:pt>
                <c:pt idx="7">
                  <c:v>-211.710845030239</c:v>
                </c:pt>
                <c:pt idx="8">
                  <c:v>-212.74327403548401</c:v>
                </c:pt>
                <c:pt idx="9">
                  <c:v>-213.740934366434</c:v>
                </c:pt>
                <c:pt idx="10">
                  <c:v>-214.69797386352599</c:v>
                </c:pt>
                <c:pt idx="11">
                  <c:v>-212.423143347977</c:v>
                </c:pt>
                <c:pt idx="12">
                  <c:v>-210.15836873565499</c:v>
                </c:pt>
                <c:pt idx="13">
                  <c:v>-207.88891176670899</c:v>
                </c:pt>
                <c:pt idx="14">
                  <c:v>-205.689745515498</c:v>
                </c:pt>
                <c:pt idx="15">
                  <c:v>-203.49097199688299</c:v>
                </c:pt>
                <c:pt idx="16">
                  <c:v>-201.31530651452701</c:v>
                </c:pt>
                <c:pt idx="17">
                  <c:v>-199.14190481995701</c:v>
                </c:pt>
                <c:pt idx="18">
                  <c:v>-196.97079726423601</c:v>
                </c:pt>
                <c:pt idx="19">
                  <c:v>-194.812664414263</c:v>
                </c:pt>
                <c:pt idx="20">
                  <c:v>-192.667634050305</c:v>
                </c:pt>
                <c:pt idx="21">
                  <c:v>-190.52813709121301</c:v>
                </c:pt>
                <c:pt idx="22">
                  <c:v>-188.39616326037401</c:v>
                </c:pt>
                <c:pt idx="23">
                  <c:v>-186.26852236944799</c:v>
                </c:pt>
                <c:pt idx="24">
                  <c:v>-184.14178979426001</c:v>
                </c:pt>
                <c:pt idx="25">
                  <c:v>-181.99669825168999</c:v>
                </c:pt>
                <c:pt idx="26">
                  <c:v>-179.85439002287399</c:v>
                </c:pt>
                <c:pt idx="27">
                  <c:v>-177.72390590802999</c:v>
                </c:pt>
                <c:pt idx="28">
                  <c:v>-175.561804614495</c:v>
                </c:pt>
                <c:pt idx="29">
                  <c:v>-173.42708194720899</c:v>
                </c:pt>
                <c:pt idx="30">
                  <c:v>-171.247709999184</c:v>
                </c:pt>
                <c:pt idx="31">
                  <c:v>-169.041996472178</c:v>
                </c:pt>
                <c:pt idx="32">
                  <c:v>-166.83090013423401</c:v>
                </c:pt>
                <c:pt idx="33">
                  <c:v>-164.616257618802</c:v>
                </c:pt>
                <c:pt idx="34">
                  <c:v>-162.39272290845301</c:v>
                </c:pt>
                <c:pt idx="35">
                  <c:v>-160.15997703194699</c:v>
                </c:pt>
                <c:pt idx="36">
                  <c:v>-157.92908138355</c:v>
                </c:pt>
                <c:pt idx="37">
                  <c:v>-155.69827367124901</c:v>
                </c:pt>
                <c:pt idx="38">
                  <c:v>-153.470916891766</c:v>
                </c:pt>
                <c:pt idx="39">
                  <c:v>-151.25331264519599</c:v>
                </c:pt>
                <c:pt idx="40">
                  <c:v>-149.041123779196</c:v>
                </c:pt>
                <c:pt idx="41">
                  <c:v>-146.84404675008901</c:v>
                </c:pt>
                <c:pt idx="42">
                  <c:v>-144.657234816027</c:v>
                </c:pt>
                <c:pt idx="43">
                  <c:v>-142.48919476295501</c:v>
                </c:pt>
                <c:pt idx="44">
                  <c:v>-140.33768290641399</c:v>
                </c:pt>
                <c:pt idx="45">
                  <c:v>-138.20431563309501</c:v>
                </c:pt>
                <c:pt idx="46">
                  <c:v>-136.09042293719801</c:v>
                </c:pt>
                <c:pt idx="47">
                  <c:v>-133.999358673583</c:v>
                </c:pt>
                <c:pt idx="48">
                  <c:v>-131.92614486060501</c:v>
                </c:pt>
                <c:pt idx="49">
                  <c:v>-129.87724105987499</c:v>
                </c:pt>
                <c:pt idx="50">
                  <c:v>-127.84966048176599</c:v>
                </c:pt>
                <c:pt idx="51">
                  <c:v>-125.843840735884</c:v>
                </c:pt>
                <c:pt idx="52">
                  <c:v>-123.86007118235</c:v>
                </c:pt>
                <c:pt idx="53">
                  <c:v>-121.898318569888</c:v>
                </c:pt>
                <c:pt idx="54">
                  <c:v>-119.95849335367799</c:v>
                </c:pt>
                <c:pt idx="55">
                  <c:v>-118.04255305767001</c:v>
                </c:pt>
                <c:pt idx="56">
                  <c:v>-116.14567336508</c:v>
                </c:pt>
                <c:pt idx="57">
                  <c:v>-114.272699636564</c:v>
                </c:pt>
                <c:pt idx="58">
                  <c:v>-112.418725171378</c:v>
                </c:pt>
                <c:pt idx="59">
                  <c:v>-110.588186013865</c:v>
                </c:pt>
                <c:pt idx="60">
                  <c:v>-108.778264807556</c:v>
                </c:pt>
                <c:pt idx="61">
                  <c:v>-106.989037256958</c:v>
                </c:pt>
                <c:pt idx="62">
                  <c:v>-105.220559554997</c:v>
                </c:pt>
                <c:pt idx="63">
                  <c:v>-103.472715943563</c:v>
                </c:pt>
                <c:pt idx="64">
                  <c:v>-101.745416528467</c:v>
                </c:pt>
                <c:pt idx="65">
                  <c:v>-100.038599558318</c:v>
                </c:pt>
                <c:pt idx="66">
                  <c:v>-98.352229846534698</c:v>
                </c:pt>
                <c:pt idx="67">
                  <c:v>-96.686295453509302</c:v>
                </c:pt>
                <c:pt idx="68">
                  <c:v>-95.042408681979495</c:v>
                </c:pt>
                <c:pt idx="69">
                  <c:v>-93.416965745510197</c:v>
                </c:pt>
                <c:pt idx="70">
                  <c:v>-91.812358006771305</c:v>
                </c:pt>
                <c:pt idx="71">
                  <c:v>-90.229942419369195</c:v>
                </c:pt>
                <c:pt idx="72">
                  <c:v>-88.666169073846007</c:v>
                </c:pt>
                <c:pt idx="73">
                  <c:v>-87.124779115422797</c:v>
                </c:pt>
                <c:pt idx="74">
                  <c:v>-85.602321661938603</c:v>
                </c:pt>
                <c:pt idx="75">
                  <c:v>-84.102244210027806</c:v>
                </c:pt>
                <c:pt idx="76">
                  <c:v>-82.621209465373795</c:v>
                </c:pt>
                <c:pt idx="77">
                  <c:v>-81.162524231295095</c:v>
                </c:pt>
                <c:pt idx="78">
                  <c:v>-79.722956769517197</c:v>
                </c:pt>
                <c:pt idx="79">
                  <c:v>-78.3056680884808</c:v>
                </c:pt>
                <c:pt idx="80">
                  <c:v>-76.908802079232501</c:v>
                </c:pt>
                <c:pt idx="81">
                  <c:v>-75.531216449325399</c:v>
                </c:pt>
                <c:pt idx="82">
                  <c:v>-74.175829571381797</c:v>
                </c:pt>
                <c:pt idx="83">
                  <c:v>-72.840705093744205</c:v>
                </c:pt>
                <c:pt idx="84">
                  <c:v>-71.524717040927101</c:v>
                </c:pt>
                <c:pt idx="85">
                  <c:v>-70.230574417536502</c:v>
                </c:pt>
                <c:pt idx="86">
                  <c:v>-68.9564010862793</c:v>
                </c:pt>
                <c:pt idx="87">
                  <c:v>-67.702208506124606</c:v>
                </c:pt>
                <c:pt idx="88">
                  <c:v>-66.467969611406403</c:v>
                </c:pt>
                <c:pt idx="89">
                  <c:v>-65.252445278488693</c:v>
                </c:pt>
                <c:pt idx="90">
                  <c:v>-64.057908348288393</c:v>
                </c:pt>
                <c:pt idx="91">
                  <c:v>-62.882580317203903</c:v>
                </c:pt>
                <c:pt idx="92">
                  <c:v>-61.726406609254703</c:v>
                </c:pt>
                <c:pt idx="93">
                  <c:v>-60.5893011055255</c:v>
                </c:pt>
                <c:pt idx="94">
                  <c:v>-59.4710594138609</c:v>
                </c:pt>
                <c:pt idx="95">
                  <c:v>-58.371468806625899</c:v>
                </c:pt>
                <c:pt idx="96">
                  <c:v>-57.289371095084697</c:v>
                </c:pt>
                <c:pt idx="97">
                  <c:v>-56.226679921841203</c:v>
                </c:pt>
                <c:pt idx="98">
                  <c:v>-55.181775094941997</c:v>
                </c:pt>
                <c:pt idx="99">
                  <c:v>-54.1545477462967</c:v>
                </c:pt>
                <c:pt idx="100">
                  <c:v>-53.144865519543302</c:v>
                </c:pt>
                <c:pt idx="101">
                  <c:v>-52.152496896193298</c:v>
                </c:pt>
                <c:pt idx="102">
                  <c:v>-51.1772068824435</c:v>
                </c:pt>
                <c:pt idx="103">
                  <c:v>-50.218759494119503</c:v>
                </c:pt>
                <c:pt idx="104">
                  <c:v>-49.2769187361612</c:v>
                </c:pt>
                <c:pt idx="105">
                  <c:v>-48.351448973928001</c:v>
                </c:pt>
                <c:pt idx="106">
                  <c:v>-47.442115236451002</c:v>
                </c:pt>
                <c:pt idx="107">
                  <c:v>-46.5486834750157</c:v>
                </c:pt>
                <c:pt idx="108">
                  <c:v>-45.670920784954703</c:v>
                </c:pt>
                <c:pt idx="109">
                  <c:v>-44.808595595039101</c:v>
                </c:pt>
                <c:pt idx="110">
                  <c:v>-43.961477828437097</c:v>
                </c:pt>
                <c:pt idx="111">
                  <c:v>-43.129339038910203</c:v>
                </c:pt>
                <c:pt idx="112">
                  <c:v>-42.311952525612199</c:v>
                </c:pt>
                <c:pt idx="113">
                  <c:v>-41.509093429548997</c:v>
                </c:pt>
                <c:pt idx="114">
                  <c:v>-40.720538814447899</c:v>
                </c:pt>
                <c:pt idx="115">
                  <c:v>-39.946067734474497</c:v>
                </c:pt>
                <c:pt idx="116">
                  <c:v>-39.185461290943202</c:v>
                </c:pt>
                <c:pt idx="117">
                  <c:v>-38.4385026798845</c:v>
                </c:pt>
                <c:pt idx="118">
                  <c:v>-37.704977232069403</c:v>
                </c:pt>
                <c:pt idx="119">
                  <c:v>-36.984672446848499</c:v>
                </c:pt>
                <c:pt idx="120">
                  <c:v>-36.277378020940603</c:v>
                </c:pt>
                <c:pt idx="121">
                  <c:v>-35.582885873109603</c:v>
                </c:pt>
                <c:pt idx="122">
                  <c:v>-34.900990165488203</c:v>
                </c:pt>
                <c:pt idx="123">
                  <c:v>-34.2314873221558</c:v>
                </c:pt>
                <c:pt idx="124">
                  <c:v>-33.574176045441398</c:v>
                </c:pt>
                <c:pt idx="125">
                  <c:v>-32.928857330310201</c:v>
                </c:pt>
                <c:pt idx="126">
                  <c:v>-32.295334477097299</c:v>
                </c:pt>
                <c:pt idx="127">
                  <c:v>-31.673413102772098</c:v>
                </c:pt>
                <c:pt idx="128">
                  <c:v>-31.062901150856401</c:v>
                </c:pt>
                <c:pt idx="129">
                  <c:v>-30.463608900066301</c:v>
                </c:pt>
                <c:pt idx="130">
                  <c:v>-29.875348971712899</c:v>
                </c:pt>
                <c:pt idx="131">
                  <c:v>-29.297936335868702</c:v>
                </c:pt>
                <c:pt idx="132">
                  <c:v>-28.731188316286701</c:v>
                </c:pt>
                <c:pt idx="133">
                  <c:v>-28.1749245940495</c:v>
                </c:pt>
                <c:pt idx="134">
                  <c:v>-27.628967209918901</c:v>
                </c:pt>
                <c:pt idx="135">
                  <c:v>-27.0931405653551</c:v>
                </c:pt>
                <c:pt idx="136">
                  <c:v>-26.567271422180799</c:v>
                </c:pt>
                <c:pt idx="137">
                  <c:v>-26.0511889008663</c:v>
                </c:pt>
                <c:pt idx="138">
                  <c:v>-25.545125773979802</c:v>
                </c:pt>
                <c:pt idx="139">
                  <c:v>-25.047996484460199</c:v>
                </c:pt>
                <c:pt idx="140">
                  <c:v>-24.5602429686863</c:v>
                </c:pt>
                <c:pt idx="141">
                  <c:v>-24.0816525846395</c:v>
                </c:pt>
                <c:pt idx="142">
                  <c:v>-23.612024096557899</c:v>
                </c:pt>
                <c:pt idx="143">
                  <c:v>-23.151200385985</c:v>
                </c:pt>
                <c:pt idx="144">
                  <c:v>-22.6990277198882</c:v>
                </c:pt>
                <c:pt idx="145">
                  <c:v>-22.255354863849799</c:v>
                </c:pt>
                <c:pt idx="146">
                  <c:v>-21.820032806836</c:v>
                </c:pt>
                <c:pt idx="147">
                  <c:v>-21.392914722079901</c:v>
                </c:pt>
                <c:pt idx="148">
                  <c:v>-20.973855941321499</c:v>
                </c:pt>
                <c:pt idx="149">
                  <c:v>-20.562713933942501</c:v>
                </c:pt>
                <c:pt idx="150">
                  <c:v>-20.159660567056399</c:v>
                </c:pt>
                <c:pt idx="151">
                  <c:v>-19.763839945522498</c:v>
                </c:pt>
                <c:pt idx="152">
                  <c:v>-19.375590092749601</c:v>
                </c:pt>
                <c:pt idx="153">
                  <c:v>-18.994736868485798</c:v>
                </c:pt>
                <c:pt idx="154">
                  <c:v>-18.621115331416899</c:v>
                </c:pt>
                <c:pt idx="155">
                  <c:v>-18.254595126561401</c:v>
                </c:pt>
                <c:pt idx="156">
                  <c:v>-17.895048786472099</c:v>
                </c:pt>
                <c:pt idx="157">
                  <c:v>-17.5423510392128</c:v>
                </c:pt>
                <c:pt idx="158">
                  <c:v>-17.196378588724102</c:v>
                </c:pt>
                <c:pt idx="159">
                  <c:v>-16.857010077438801</c:v>
                </c:pt>
                <c:pt idx="160">
                  <c:v>-16.5243788729423</c:v>
                </c:pt>
                <c:pt idx="161">
                  <c:v>-16.1977849239478</c:v>
                </c:pt>
                <c:pt idx="162">
                  <c:v>-15.8774985476996</c:v>
                </c:pt>
                <c:pt idx="163">
                  <c:v>-15.563373388273099</c:v>
                </c:pt>
                <c:pt idx="164">
                  <c:v>-15.255270750885799</c:v>
                </c:pt>
                <c:pt idx="165">
                  <c:v>-14.9530801121332</c:v>
                </c:pt>
                <c:pt idx="166">
                  <c:v>-14.656693450618601</c:v>
                </c:pt>
                <c:pt idx="167">
                  <c:v>-14.366004683398099</c:v>
                </c:pt>
                <c:pt idx="168">
                  <c:v>-14.066105628513499</c:v>
                </c:pt>
                <c:pt idx="169">
                  <c:v>-13.7756414238058</c:v>
                </c:pt>
                <c:pt idx="170">
                  <c:v>-13.4882222517722</c:v>
                </c:pt>
                <c:pt idx="171">
                  <c:v>-13.205956718609499</c:v>
                </c:pt>
                <c:pt idx="172">
                  <c:v>-12.9295932711814</c:v>
                </c:pt>
                <c:pt idx="173">
                  <c:v>-12.6593224875493</c:v>
                </c:pt>
                <c:pt idx="174">
                  <c:v>-12.395738229651201</c:v>
                </c:pt>
                <c:pt idx="175">
                  <c:v>-12.138542581187201</c:v>
                </c:pt>
                <c:pt idx="176">
                  <c:v>-11.887554575403801</c:v>
                </c:pt>
                <c:pt idx="177">
                  <c:v>-11.6428725638033</c:v>
                </c:pt>
                <c:pt idx="178">
                  <c:v>-11.403997651515001</c:v>
                </c:pt>
                <c:pt idx="179">
                  <c:v>-11.170718763507701</c:v>
                </c:pt>
                <c:pt idx="180">
                  <c:v>-10.942686583416499</c:v>
                </c:pt>
                <c:pt idx="181">
                  <c:v>-10.7199193397245</c:v>
                </c:pt>
                <c:pt idx="182">
                  <c:v>-10.5019552699606</c:v>
                </c:pt>
                <c:pt idx="183">
                  <c:v>-10.288537302752401</c:v>
                </c:pt>
                <c:pt idx="184">
                  <c:v>-10.0797250087066</c:v>
                </c:pt>
                <c:pt idx="185">
                  <c:v>-9.8750536250075491</c:v>
                </c:pt>
                <c:pt idx="186">
                  <c:v>-9.6746523133232305</c:v>
                </c:pt>
                <c:pt idx="187">
                  <c:v>-9.4781102785567697</c:v>
                </c:pt>
                <c:pt idx="188">
                  <c:v>-9.2855834368789498</c:v>
                </c:pt>
                <c:pt idx="189">
                  <c:v>-9.0967050581075206</c:v>
                </c:pt>
                <c:pt idx="190">
                  <c:v>-8.9115754016321702</c:v>
                </c:pt>
                <c:pt idx="191">
                  <c:v>-8.7300783331617406</c:v>
                </c:pt>
                <c:pt idx="192">
                  <c:v>-8.5521404674536896</c:v>
                </c:pt>
                <c:pt idx="193">
                  <c:v>-8.3777663975798404</c:v>
                </c:pt>
                <c:pt idx="194">
                  <c:v>-8.2066946559345606</c:v>
                </c:pt>
                <c:pt idx="195">
                  <c:v>-8.0390459474485496</c:v>
                </c:pt>
                <c:pt idx="196">
                  <c:v>-7.8747370381473996</c:v>
                </c:pt>
                <c:pt idx="197">
                  <c:v>-7.7137161386396</c:v>
                </c:pt>
                <c:pt idx="198">
                  <c:v>-7.5559332169025399</c:v>
                </c:pt>
                <c:pt idx="199">
                  <c:v>-7.4013388805907399</c:v>
                </c:pt>
                <c:pt idx="200">
                  <c:v>-7.24988379017495</c:v>
                </c:pt>
                <c:pt idx="201">
                  <c:v>-7.10145994653156</c:v>
                </c:pt>
                <c:pt idx="202">
                  <c:v>-6.9561880590648899</c:v>
                </c:pt>
                <c:pt idx="203">
                  <c:v>-6.8138697579983702</c:v>
                </c:pt>
                <c:pt idx="204">
                  <c:v>-6.6744803191030897</c:v>
                </c:pt>
                <c:pt idx="205">
                  <c:v>-6.5379161677406401</c:v>
                </c:pt>
                <c:pt idx="206">
                  <c:v>-6.4042819708104401</c:v>
                </c:pt>
                <c:pt idx="207">
                  <c:v>-6.2733902980983904</c:v>
                </c:pt>
                <c:pt idx="208">
                  <c:v>-6.1451629865342401</c:v>
                </c:pt>
                <c:pt idx="209">
                  <c:v>-6.0196945247259599</c:v>
                </c:pt>
                <c:pt idx="210">
                  <c:v>-5.8968063003418303</c:v>
                </c:pt>
                <c:pt idx="211">
                  <c:v>-5.7764221814395604</c:v>
                </c:pt>
                <c:pt idx="212">
                  <c:v>-5.65862789716543</c:v>
                </c:pt>
                <c:pt idx="213">
                  <c:v>-5.5432097958395898</c:v>
                </c:pt>
                <c:pt idx="214">
                  <c:v>-5.4302685654935798</c:v>
                </c:pt>
                <c:pt idx="215">
                  <c:v>-5.3196000131925301</c:v>
                </c:pt>
                <c:pt idx="216">
                  <c:v>-5.2113000368009201</c:v>
                </c:pt>
                <c:pt idx="217">
                  <c:v>-5.1051733748299197</c:v>
                </c:pt>
                <c:pt idx="218">
                  <c:v>-5.0013116032935203</c:v>
                </c:pt>
                <c:pt idx="219">
                  <c:v>-4.8995281175180398</c:v>
                </c:pt>
                <c:pt idx="220">
                  <c:v>-4.7999105684564496</c:v>
                </c:pt>
                <c:pt idx="221">
                  <c:v>-4.7022807264955402</c:v>
                </c:pt>
                <c:pt idx="222">
                  <c:v>-4.6067226352736501</c:v>
                </c:pt>
                <c:pt idx="223">
                  <c:v>-4.5130661382961499</c:v>
                </c:pt>
                <c:pt idx="224">
                  <c:v>-4.4213919163343203</c:v>
                </c:pt>
                <c:pt idx="225">
                  <c:v>-4.33153756248511</c:v>
                </c:pt>
                <c:pt idx="226">
                  <c:v>-4.2435480358359197</c:v>
                </c:pt>
                <c:pt idx="227">
                  <c:v>-4.1573973893492102</c:v>
                </c:pt>
                <c:pt idx="228">
                  <c:v>-4.0729493110446997</c:v>
                </c:pt>
                <c:pt idx="229">
                  <c:v>-3.9902773000926102</c:v>
                </c:pt>
                <c:pt idx="230">
                  <c:v>-3.90923762226174</c:v>
                </c:pt>
                <c:pt idx="231">
                  <c:v>-3.8298716066184899</c:v>
                </c:pt>
                <c:pt idx="232">
                  <c:v>-3.7521569196421201</c:v>
                </c:pt>
                <c:pt idx="233">
                  <c:v>-3.6759725706726698</c:v>
                </c:pt>
                <c:pt idx="234">
                  <c:v>-3.60138491781046</c:v>
                </c:pt>
                <c:pt idx="235">
                  <c:v>-3.52826613241391</c:v>
                </c:pt>
                <c:pt idx="236">
                  <c:v>-3.4566537229861698</c:v>
                </c:pt>
                <c:pt idx="237">
                  <c:v>-3.3865280354983001</c:v>
                </c:pt>
                <c:pt idx="238">
                  <c:v>-3.317781191835</c:v>
                </c:pt>
                <c:pt idx="239">
                  <c:v>-3.25044874040336</c:v>
                </c:pt>
                <c:pt idx="240">
                  <c:v>-3.184512513219</c:v>
                </c:pt>
                <c:pt idx="241">
                  <c:v>-3.1198719335715399</c:v>
                </c:pt>
                <c:pt idx="242">
                  <c:v>-3.0565603822524201</c:v>
                </c:pt>
                <c:pt idx="243">
                  <c:v>-2.9945608907176502</c:v>
                </c:pt>
                <c:pt idx="244">
                  <c:v>-2.9337795089743901</c:v>
                </c:pt>
                <c:pt idx="245">
                  <c:v>-2.8742474568905898</c:v>
                </c:pt>
                <c:pt idx="246">
                  <c:v>-2.81594877715753</c:v>
                </c:pt>
                <c:pt idx="247">
                  <c:v>-2.7587956034280601</c:v>
                </c:pt>
                <c:pt idx="248">
                  <c:v>-2.7028170614418801</c:v>
                </c:pt>
                <c:pt idx="249">
                  <c:v>-2.6479980840148598</c:v>
                </c:pt>
                <c:pt idx="250">
                  <c:v>-2.5942564382573501</c:v>
                </c:pt>
                <c:pt idx="251">
                  <c:v>-2.5416192585845301</c:v>
                </c:pt>
                <c:pt idx="252">
                  <c:v>-2.4900547289321202</c:v>
                </c:pt>
                <c:pt idx="253">
                  <c:v>-2.4395568534084902</c:v>
                </c:pt>
                <c:pt idx="254">
                  <c:v>-2.3900508330654402</c:v>
                </c:pt>
                <c:pt idx="255">
                  <c:v>-2.3415615204132201</c:v>
                </c:pt>
                <c:pt idx="256">
                  <c:v>-2.2940758215684798</c:v>
                </c:pt>
                <c:pt idx="257">
                  <c:v>-2.2475234573563898</c:v>
                </c:pt>
                <c:pt idx="258">
                  <c:v>-2.2019274667534798</c:v>
                </c:pt>
                <c:pt idx="259">
                  <c:v>-2.1572605084533398</c:v>
                </c:pt>
                <c:pt idx="260">
                  <c:v>-2.1135170827991399</c:v>
                </c:pt>
                <c:pt idx="261">
                  <c:v>-2.07063314146286</c:v>
                </c:pt>
                <c:pt idx="262">
                  <c:v>-2.0286297273973202</c:v>
                </c:pt>
                <c:pt idx="263">
                  <c:v>-1.98749532697799</c:v>
                </c:pt>
                <c:pt idx="264">
                  <c:v>-1.9471697225409601</c:v>
                </c:pt>
                <c:pt idx="265">
                  <c:v>-1.90767240445102</c:v>
                </c:pt>
                <c:pt idx="266">
                  <c:v>-1.86897981167203</c:v>
                </c:pt>
                <c:pt idx="267">
                  <c:v>-1.8310868814244401</c:v>
                </c:pt>
                <c:pt idx="268">
                  <c:v>-1.79393872192364</c:v>
                </c:pt>
                <c:pt idx="269">
                  <c:v>-1.7575531388772301</c:v>
                </c:pt>
                <c:pt idx="270">
                  <c:v>-1.7219085872770099</c:v>
                </c:pt>
                <c:pt idx="271">
                  <c:v>-1.6870003145949599</c:v>
                </c:pt>
                <c:pt idx="272">
                  <c:v>-1.6527781492431399</c:v>
                </c:pt>
                <c:pt idx="273">
                  <c:v>-1.61925831182014</c:v>
                </c:pt>
                <c:pt idx="274">
                  <c:v>-1.5864210531151299</c:v>
                </c:pt>
                <c:pt idx="275">
                  <c:v>-1.55426187867105</c:v>
                </c:pt>
                <c:pt idx="276">
                  <c:v>-1.5227348870741799</c:v>
                </c:pt>
                <c:pt idx="277">
                  <c:v>-1.4918548322768801</c:v>
                </c:pt>
                <c:pt idx="278">
                  <c:v>-1.46160358795553</c:v>
                </c:pt>
                <c:pt idx="279">
                  <c:v>-1.43197689139939</c:v>
                </c:pt>
                <c:pt idx="280">
                  <c:v>-1.4029327269015599</c:v>
                </c:pt>
                <c:pt idx="281">
                  <c:v>-1.37448450488732</c:v>
                </c:pt>
                <c:pt idx="282">
                  <c:v>-1.3466155788615899</c:v>
                </c:pt>
                <c:pt idx="283">
                  <c:v>-1.3193219044826301</c:v>
                </c:pt>
                <c:pt idx="284">
                  <c:v>-1.2925650137728999</c:v>
                </c:pt>
                <c:pt idx="285">
                  <c:v>-1.26635709309322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E39-4B46-B393-26FF29CF41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4443120"/>
        <c:axId val="994444752"/>
      </c:scatterChart>
      <c:valAx>
        <c:axId val="994443120"/>
        <c:scaling>
          <c:orientation val="minMax"/>
          <c:max val="2300"/>
          <c:min val="197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94444752"/>
        <c:crosses val="autoZero"/>
        <c:crossBetween val="midCat"/>
      </c:valAx>
      <c:valAx>
        <c:axId val="99444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9444312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199486435190354"/>
          <c:y val="5.8352320385380574E-2"/>
          <c:w val="0.6982221726024338"/>
          <c:h val="0.77827241395330082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'fig2'!$B$6:$B$291</c:f>
              <c:numCache>
                <c:formatCode>General</c:formatCode>
                <c:ptCount val="28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  <c:pt idx="36">
                  <c:v>2051</c:v>
                </c:pt>
                <c:pt idx="37">
                  <c:v>2052</c:v>
                </c:pt>
                <c:pt idx="38">
                  <c:v>2053</c:v>
                </c:pt>
                <c:pt idx="39">
                  <c:v>2054</c:v>
                </c:pt>
                <c:pt idx="40">
                  <c:v>2055</c:v>
                </c:pt>
                <c:pt idx="41">
                  <c:v>2056</c:v>
                </c:pt>
                <c:pt idx="42">
                  <c:v>2057</c:v>
                </c:pt>
                <c:pt idx="43">
                  <c:v>2058</c:v>
                </c:pt>
                <c:pt idx="44">
                  <c:v>2059</c:v>
                </c:pt>
                <c:pt idx="45">
                  <c:v>2060</c:v>
                </c:pt>
                <c:pt idx="46">
                  <c:v>2061</c:v>
                </c:pt>
                <c:pt idx="47">
                  <c:v>2062</c:v>
                </c:pt>
                <c:pt idx="48">
                  <c:v>2063</c:v>
                </c:pt>
                <c:pt idx="49">
                  <c:v>2064</c:v>
                </c:pt>
                <c:pt idx="50">
                  <c:v>2065</c:v>
                </c:pt>
                <c:pt idx="51">
                  <c:v>2066</c:v>
                </c:pt>
                <c:pt idx="52">
                  <c:v>2067</c:v>
                </c:pt>
                <c:pt idx="53">
                  <c:v>2068</c:v>
                </c:pt>
                <c:pt idx="54">
                  <c:v>2069</c:v>
                </c:pt>
                <c:pt idx="55">
                  <c:v>2070</c:v>
                </c:pt>
                <c:pt idx="56">
                  <c:v>2071</c:v>
                </c:pt>
                <c:pt idx="57">
                  <c:v>2072</c:v>
                </c:pt>
                <c:pt idx="58">
                  <c:v>2073</c:v>
                </c:pt>
                <c:pt idx="59">
                  <c:v>2074</c:v>
                </c:pt>
                <c:pt idx="60">
                  <c:v>2075</c:v>
                </c:pt>
                <c:pt idx="61">
                  <c:v>2076</c:v>
                </c:pt>
                <c:pt idx="62">
                  <c:v>2077</c:v>
                </c:pt>
                <c:pt idx="63">
                  <c:v>2078</c:v>
                </c:pt>
                <c:pt idx="64">
                  <c:v>2079</c:v>
                </c:pt>
                <c:pt idx="65">
                  <c:v>2080</c:v>
                </c:pt>
                <c:pt idx="66">
                  <c:v>2081</c:v>
                </c:pt>
                <c:pt idx="67">
                  <c:v>2082</c:v>
                </c:pt>
                <c:pt idx="68">
                  <c:v>2083</c:v>
                </c:pt>
                <c:pt idx="69">
                  <c:v>2084</c:v>
                </c:pt>
                <c:pt idx="70">
                  <c:v>2085</c:v>
                </c:pt>
                <c:pt idx="71">
                  <c:v>2086</c:v>
                </c:pt>
                <c:pt idx="72">
                  <c:v>2087</c:v>
                </c:pt>
                <c:pt idx="73">
                  <c:v>2088</c:v>
                </c:pt>
                <c:pt idx="74">
                  <c:v>2089</c:v>
                </c:pt>
                <c:pt idx="75">
                  <c:v>2090</c:v>
                </c:pt>
                <c:pt idx="76">
                  <c:v>2091</c:v>
                </c:pt>
                <c:pt idx="77">
                  <c:v>2092</c:v>
                </c:pt>
                <c:pt idx="78">
                  <c:v>2093</c:v>
                </c:pt>
                <c:pt idx="79">
                  <c:v>2094</c:v>
                </c:pt>
                <c:pt idx="80">
                  <c:v>2095</c:v>
                </c:pt>
                <c:pt idx="81">
                  <c:v>2096</c:v>
                </c:pt>
                <c:pt idx="82">
                  <c:v>2097</c:v>
                </c:pt>
                <c:pt idx="83">
                  <c:v>2098</c:v>
                </c:pt>
                <c:pt idx="84">
                  <c:v>2099</c:v>
                </c:pt>
                <c:pt idx="85">
                  <c:v>2100</c:v>
                </c:pt>
                <c:pt idx="86">
                  <c:v>2101</c:v>
                </c:pt>
                <c:pt idx="87">
                  <c:v>2102</c:v>
                </c:pt>
                <c:pt idx="88">
                  <c:v>2103</c:v>
                </c:pt>
                <c:pt idx="89">
                  <c:v>2104</c:v>
                </c:pt>
                <c:pt idx="90">
                  <c:v>2105</c:v>
                </c:pt>
                <c:pt idx="91">
                  <c:v>2106</c:v>
                </c:pt>
                <c:pt idx="92">
                  <c:v>2107</c:v>
                </c:pt>
                <c:pt idx="93">
                  <c:v>2108</c:v>
                </c:pt>
                <c:pt idx="94">
                  <c:v>2109</c:v>
                </c:pt>
                <c:pt idx="95">
                  <c:v>2110</c:v>
                </c:pt>
                <c:pt idx="96">
                  <c:v>2111</c:v>
                </c:pt>
                <c:pt idx="97">
                  <c:v>2112</c:v>
                </c:pt>
                <c:pt idx="98">
                  <c:v>2113</c:v>
                </c:pt>
                <c:pt idx="99">
                  <c:v>2114</c:v>
                </c:pt>
                <c:pt idx="100">
                  <c:v>2115</c:v>
                </c:pt>
                <c:pt idx="101">
                  <c:v>2116</c:v>
                </c:pt>
                <c:pt idx="102">
                  <c:v>2117</c:v>
                </c:pt>
                <c:pt idx="103">
                  <c:v>2118</c:v>
                </c:pt>
                <c:pt idx="104">
                  <c:v>2119</c:v>
                </c:pt>
                <c:pt idx="105">
                  <c:v>2120</c:v>
                </c:pt>
                <c:pt idx="106">
                  <c:v>2121</c:v>
                </c:pt>
                <c:pt idx="107">
                  <c:v>2122</c:v>
                </c:pt>
                <c:pt idx="108">
                  <c:v>2123</c:v>
                </c:pt>
                <c:pt idx="109">
                  <c:v>2124</c:v>
                </c:pt>
                <c:pt idx="110">
                  <c:v>2125</c:v>
                </c:pt>
                <c:pt idx="111">
                  <c:v>2126</c:v>
                </c:pt>
                <c:pt idx="112">
                  <c:v>2127</c:v>
                </c:pt>
                <c:pt idx="113">
                  <c:v>2128</c:v>
                </c:pt>
                <c:pt idx="114">
                  <c:v>2129</c:v>
                </c:pt>
                <c:pt idx="115">
                  <c:v>2130</c:v>
                </c:pt>
                <c:pt idx="116">
                  <c:v>2131</c:v>
                </c:pt>
                <c:pt idx="117">
                  <c:v>2132</c:v>
                </c:pt>
                <c:pt idx="118">
                  <c:v>2133</c:v>
                </c:pt>
                <c:pt idx="119">
                  <c:v>2134</c:v>
                </c:pt>
                <c:pt idx="120">
                  <c:v>2135</c:v>
                </c:pt>
                <c:pt idx="121">
                  <c:v>2136</c:v>
                </c:pt>
                <c:pt idx="122">
                  <c:v>2137</c:v>
                </c:pt>
                <c:pt idx="123">
                  <c:v>2138</c:v>
                </c:pt>
                <c:pt idx="124">
                  <c:v>2139</c:v>
                </c:pt>
                <c:pt idx="125">
                  <c:v>2140</c:v>
                </c:pt>
                <c:pt idx="126">
                  <c:v>2141</c:v>
                </c:pt>
                <c:pt idx="127">
                  <c:v>2142</c:v>
                </c:pt>
                <c:pt idx="128">
                  <c:v>2143</c:v>
                </c:pt>
                <c:pt idx="129">
                  <c:v>2144</c:v>
                </c:pt>
                <c:pt idx="130">
                  <c:v>2145</c:v>
                </c:pt>
                <c:pt idx="131">
                  <c:v>2146</c:v>
                </c:pt>
                <c:pt idx="132">
                  <c:v>2147</c:v>
                </c:pt>
                <c:pt idx="133">
                  <c:v>2148</c:v>
                </c:pt>
                <c:pt idx="134">
                  <c:v>2149</c:v>
                </c:pt>
                <c:pt idx="135">
                  <c:v>2150</c:v>
                </c:pt>
                <c:pt idx="136">
                  <c:v>2151</c:v>
                </c:pt>
                <c:pt idx="137">
                  <c:v>2152</c:v>
                </c:pt>
                <c:pt idx="138">
                  <c:v>2153</c:v>
                </c:pt>
                <c:pt idx="139">
                  <c:v>2154</c:v>
                </c:pt>
                <c:pt idx="140">
                  <c:v>2155</c:v>
                </c:pt>
                <c:pt idx="141">
                  <c:v>2156</c:v>
                </c:pt>
                <c:pt idx="142">
                  <c:v>2157</c:v>
                </c:pt>
                <c:pt idx="143">
                  <c:v>2158</c:v>
                </c:pt>
                <c:pt idx="144">
                  <c:v>2159</c:v>
                </c:pt>
                <c:pt idx="145">
                  <c:v>2160</c:v>
                </c:pt>
                <c:pt idx="146">
                  <c:v>2161</c:v>
                </c:pt>
                <c:pt idx="147">
                  <c:v>2162</c:v>
                </c:pt>
                <c:pt idx="148">
                  <c:v>2163</c:v>
                </c:pt>
                <c:pt idx="149">
                  <c:v>2164</c:v>
                </c:pt>
                <c:pt idx="150">
                  <c:v>2165</c:v>
                </c:pt>
                <c:pt idx="151">
                  <c:v>2166</c:v>
                </c:pt>
                <c:pt idx="152">
                  <c:v>2167</c:v>
                </c:pt>
                <c:pt idx="153">
                  <c:v>2168</c:v>
                </c:pt>
                <c:pt idx="154">
                  <c:v>2169</c:v>
                </c:pt>
                <c:pt idx="155">
                  <c:v>2170</c:v>
                </c:pt>
                <c:pt idx="156">
                  <c:v>2171</c:v>
                </c:pt>
                <c:pt idx="157">
                  <c:v>2172</c:v>
                </c:pt>
                <c:pt idx="158">
                  <c:v>2173</c:v>
                </c:pt>
                <c:pt idx="159">
                  <c:v>2174</c:v>
                </c:pt>
                <c:pt idx="160">
                  <c:v>2175</c:v>
                </c:pt>
                <c:pt idx="161">
                  <c:v>2176</c:v>
                </c:pt>
                <c:pt idx="162">
                  <c:v>2177</c:v>
                </c:pt>
                <c:pt idx="163">
                  <c:v>2178</c:v>
                </c:pt>
                <c:pt idx="164">
                  <c:v>2179</c:v>
                </c:pt>
                <c:pt idx="165">
                  <c:v>2180</c:v>
                </c:pt>
                <c:pt idx="166">
                  <c:v>2181</c:v>
                </c:pt>
                <c:pt idx="167">
                  <c:v>2182</c:v>
                </c:pt>
                <c:pt idx="168">
                  <c:v>2183</c:v>
                </c:pt>
                <c:pt idx="169">
                  <c:v>2184</c:v>
                </c:pt>
                <c:pt idx="170">
                  <c:v>2185</c:v>
                </c:pt>
                <c:pt idx="171">
                  <c:v>2186</c:v>
                </c:pt>
                <c:pt idx="172">
                  <c:v>2187</c:v>
                </c:pt>
                <c:pt idx="173">
                  <c:v>2188</c:v>
                </c:pt>
                <c:pt idx="174">
                  <c:v>2189</c:v>
                </c:pt>
                <c:pt idx="175">
                  <c:v>2190</c:v>
                </c:pt>
                <c:pt idx="176">
                  <c:v>2191</c:v>
                </c:pt>
                <c:pt idx="177">
                  <c:v>2192</c:v>
                </c:pt>
                <c:pt idx="178">
                  <c:v>2193</c:v>
                </c:pt>
                <c:pt idx="179">
                  <c:v>2194</c:v>
                </c:pt>
                <c:pt idx="180">
                  <c:v>2195</c:v>
                </c:pt>
                <c:pt idx="181">
                  <c:v>2196</c:v>
                </c:pt>
                <c:pt idx="182">
                  <c:v>2197</c:v>
                </c:pt>
                <c:pt idx="183">
                  <c:v>2198</c:v>
                </c:pt>
                <c:pt idx="184">
                  <c:v>2199</c:v>
                </c:pt>
                <c:pt idx="185">
                  <c:v>2200</c:v>
                </c:pt>
                <c:pt idx="186">
                  <c:v>2201</c:v>
                </c:pt>
                <c:pt idx="187">
                  <c:v>2202</c:v>
                </c:pt>
                <c:pt idx="188">
                  <c:v>2203</c:v>
                </c:pt>
                <c:pt idx="189">
                  <c:v>2204</c:v>
                </c:pt>
                <c:pt idx="190">
                  <c:v>2205</c:v>
                </c:pt>
                <c:pt idx="191">
                  <c:v>2206</c:v>
                </c:pt>
                <c:pt idx="192">
                  <c:v>2207</c:v>
                </c:pt>
                <c:pt idx="193">
                  <c:v>2208</c:v>
                </c:pt>
                <c:pt idx="194">
                  <c:v>2209</c:v>
                </c:pt>
                <c:pt idx="195">
                  <c:v>2210</c:v>
                </c:pt>
                <c:pt idx="196">
                  <c:v>2211</c:v>
                </c:pt>
                <c:pt idx="197">
                  <c:v>2212</c:v>
                </c:pt>
                <c:pt idx="198">
                  <c:v>2213</c:v>
                </c:pt>
                <c:pt idx="199">
                  <c:v>2214</c:v>
                </c:pt>
                <c:pt idx="200">
                  <c:v>2215</c:v>
                </c:pt>
                <c:pt idx="201">
                  <c:v>2216</c:v>
                </c:pt>
                <c:pt idx="202">
                  <c:v>2217</c:v>
                </c:pt>
                <c:pt idx="203">
                  <c:v>2218</c:v>
                </c:pt>
                <c:pt idx="204">
                  <c:v>2219</c:v>
                </c:pt>
                <c:pt idx="205">
                  <c:v>2220</c:v>
                </c:pt>
                <c:pt idx="206">
                  <c:v>2221</c:v>
                </c:pt>
                <c:pt idx="207">
                  <c:v>2222</c:v>
                </c:pt>
                <c:pt idx="208">
                  <c:v>2223</c:v>
                </c:pt>
                <c:pt idx="209">
                  <c:v>2224</c:v>
                </c:pt>
                <c:pt idx="210">
                  <c:v>2225</c:v>
                </c:pt>
                <c:pt idx="211">
                  <c:v>2226</c:v>
                </c:pt>
                <c:pt idx="212">
                  <c:v>2227</c:v>
                </c:pt>
                <c:pt idx="213">
                  <c:v>2228</c:v>
                </c:pt>
                <c:pt idx="214">
                  <c:v>2229</c:v>
                </c:pt>
                <c:pt idx="215">
                  <c:v>2230</c:v>
                </c:pt>
                <c:pt idx="216">
                  <c:v>2231</c:v>
                </c:pt>
                <c:pt idx="217">
                  <c:v>2232</c:v>
                </c:pt>
                <c:pt idx="218">
                  <c:v>2233</c:v>
                </c:pt>
                <c:pt idx="219">
                  <c:v>2234</c:v>
                </c:pt>
                <c:pt idx="220">
                  <c:v>2235</c:v>
                </c:pt>
                <c:pt idx="221">
                  <c:v>2236</c:v>
                </c:pt>
                <c:pt idx="222">
                  <c:v>2237</c:v>
                </c:pt>
                <c:pt idx="223">
                  <c:v>2238</c:v>
                </c:pt>
                <c:pt idx="224">
                  <c:v>2239</c:v>
                </c:pt>
                <c:pt idx="225">
                  <c:v>2240</c:v>
                </c:pt>
                <c:pt idx="226">
                  <c:v>2241</c:v>
                </c:pt>
                <c:pt idx="227">
                  <c:v>2242</c:v>
                </c:pt>
                <c:pt idx="228">
                  <c:v>2243</c:v>
                </c:pt>
                <c:pt idx="229">
                  <c:v>2244</c:v>
                </c:pt>
                <c:pt idx="230">
                  <c:v>2245</c:v>
                </c:pt>
                <c:pt idx="231">
                  <c:v>2246</c:v>
                </c:pt>
                <c:pt idx="232">
                  <c:v>2247</c:v>
                </c:pt>
                <c:pt idx="233">
                  <c:v>2248</c:v>
                </c:pt>
                <c:pt idx="234">
                  <c:v>2249</c:v>
                </c:pt>
                <c:pt idx="235">
                  <c:v>2250</c:v>
                </c:pt>
                <c:pt idx="236">
                  <c:v>2251</c:v>
                </c:pt>
                <c:pt idx="237">
                  <c:v>2252</c:v>
                </c:pt>
                <c:pt idx="238">
                  <c:v>2253</c:v>
                </c:pt>
                <c:pt idx="239">
                  <c:v>2254</c:v>
                </c:pt>
                <c:pt idx="240">
                  <c:v>2255</c:v>
                </c:pt>
                <c:pt idx="241">
                  <c:v>2256</c:v>
                </c:pt>
                <c:pt idx="242">
                  <c:v>2257</c:v>
                </c:pt>
                <c:pt idx="243">
                  <c:v>2258</c:v>
                </c:pt>
                <c:pt idx="244">
                  <c:v>2259</c:v>
                </c:pt>
                <c:pt idx="245">
                  <c:v>2260</c:v>
                </c:pt>
                <c:pt idx="246">
                  <c:v>2261</c:v>
                </c:pt>
                <c:pt idx="247">
                  <c:v>2262</c:v>
                </c:pt>
                <c:pt idx="248">
                  <c:v>2263</c:v>
                </c:pt>
                <c:pt idx="249">
                  <c:v>2264</c:v>
                </c:pt>
                <c:pt idx="250">
                  <c:v>2265</c:v>
                </c:pt>
                <c:pt idx="251">
                  <c:v>2266</c:v>
                </c:pt>
                <c:pt idx="252">
                  <c:v>2267</c:v>
                </c:pt>
                <c:pt idx="253">
                  <c:v>2268</c:v>
                </c:pt>
                <c:pt idx="254">
                  <c:v>2269</c:v>
                </c:pt>
                <c:pt idx="255">
                  <c:v>2270</c:v>
                </c:pt>
                <c:pt idx="256">
                  <c:v>2271</c:v>
                </c:pt>
                <c:pt idx="257">
                  <c:v>2272</c:v>
                </c:pt>
                <c:pt idx="258">
                  <c:v>2273</c:v>
                </c:pt>
                <c:pt idx="259">
                  <c:v>2274</c:v>
                </c:pt>
                <c:pt idx="260">
                  <c:v>2275</c:v>
                </c:pt>
                <c:pt idx="261">
                  <c:v>2276</c:v>
                </c:pt>
                <c:pt idx="262">
                  <c:v>2277</c:v>
                </c:pt>
                <c:pt idx="263">
                  <c:v>2278</c:v>
                </c:pt>
                <c:pt idx="264">
                  <c:v>2279</c:v>
                </c:pt>
                <c:pt idx="265">
                  <c:v>2280</c:v>
                </c:pt>
                <c:pt idx="266">
                  <c:v>2281</c:v>
                </c:pt>
                <c:pt idx="267">
                  <c:v>2282</c:v>
                </c:pt>
                <c:pt idx="268">
                  <c:v>2283</c:v>
                </c:pt>
                <c:pt idx="269">
                  <c:v>2284</c:v>
                </c:pt>
                <c:pt idx="270">
                  <c:v>2285</c:v>
                </c:pt>
                <c:pt idx="271">
                  <c:v>2286</c:v>
                </c:pt>
                <c:pt idx="272">
                  <c:v>2287</c:v>
                </c:pt>
                <c:pt idx="273">
                  <c:v>2288</c:v>
                </c:pt>
                <c:pt idx="274">
                  <c:v>2289</c:v>
                </c:pt>
                <c:pt idx="275">
                  <c:v>2290</c:v>
                </c:pt>
                <c:pt idx="276">
                  <c:v>2291</c:v>
                </c:pt>
                <c:pt idx="277">
                  <c:v>2292</c:v>
                </c:pt>
                <c:pt idx="278">
                  <c:v>2293</c:v>
                </c:pt>
                <c:pt idx="279">
                  <c:v>2294</c:v>
                </c:pt>
                <c:pt idx="280">
                  <c:v>2295</c:v>
                </c:pt>
                <c:pt idx="281">
                  <c:v>2296</c:v>
                </c:pt>
                <c:pt idx="282">
                  <c:v>2297</c:v>
                </c:pt>
                <c:pt idx="283">
                  <c:v>2298</c:v>
                </c:pt>
                <c:pt idx="284">
                  <c:v>2299</c:v>
                </c:pt>
                <c:pt idx="285">
                  <c:v>2300</c:v>
                </c:pt>
              </c:numCache>
            </c:numRef>
          </c:xVal>
          <c:yVal>
            <c:numRef>
              <c:f>'fig2'!$BW$6:$BW$291</c:f>
              <c:numCache>
                <c:formatCode>General</c:formatCode>
                <c:ptCount val="2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-1.8804324156008079E-2</c:v>
                </c:pt>
                <c:pt idx="13">
                  <c:v>-4.4887484375010445E-2</c:v>
                </c:pt>
                <c:pt idx="14">
                  <c:v>-0.12107667739701355</c:v>
                </c:pt>
                <c:pt idx="15">
                  <c:v>-0.21712957483100581</c:v>
                </c:pt>
                <c:pt idx="16">
                  <c:v>-0.33697440937098122</c:v>
                </c:pt>
                <c:pt idx="17">
                  <c:v>-0.46282684482099512</c:v>
                </c:pt>
                <c:pt idx="18">
                  <c:v>-0.60044154416900142</c:v>
                </c:pt>
                <c:pt idx="19">
                  <c:v>-0.7470234253030128</c:v>
                </c:pt>
                <c:pt idx="20">
                  <c:v>-0.8900720660819843</c:v>
                </c:pt>
                <c:pt idx="21">
                  <c:v>-1.026671175636011</c:v>
                </c:pt>
                <c:pt idx="22">
                  <c:v>-1.1556075534190029</c:v>
                </c:pt>
                <c:pt idx="23">
                  <c:v>-1.2626611575620075</c:v>
                </c:pt>
                <c:pt idx="24">
                  <c:v>-1.3817537108849933</c:v>
                </c:pt>
                <c:pt idx="25">
                  <c:v>-1.4749397041759948</c:v>
                </c:pt>
                <c:pt idx="26">
                  <c:v>-1.5654623305989901</c:v>
                </c:pt>
                <c:pt idx="27">
                  <c:v>-1.6498352619180139</c:v>
                </c:pt>
                <c:pt idx="28">
                  <c:v>-1.728837673996992</c:v>
                </c:pt>
                <c:pt idx="29">
                  <c:v>-1.802487257042003</c:v>
                </c:pt>
                <c:pt idx="30">
                  <c:v>-1.8698434468329879</c:v>
                </c:pt>
                <c:pt idx="31">
                  <c:v>-1.9313988276110194</c:v>
                </c:pt>
                <c:pt idx="32">
                  <c:v>-1.987484223795974</c:v>
                </c:pt>
                <c:pt idx="33">
                  <c:v>-2.038098106925986</c:v>
                </c:pt>
                <c:pt idx="34">
                  <c:v>-2.0813014499709936</c:v>
                </c:pt>
                <c:pt idx="35">
                  <c:v>-2.1183314779949853</c:v>
                </c:pt>
                <c:pt idx="36">
                  <c:v>-2.1468746051359915</c:v>
                </c:pt>
                <c:pt idx="37">
                  <c:v>-2.1578824886460097</c:v>
                </c:pt>
                <c:pt idx="38">
                  <c:v>-2.1662074346480154</c:v>
                </c:pt>
                <c:pt idx="39">
                  <c:v>-2.1708701660789984</c:v>
                </c:pt>
                <c:pt idx="40">
                  <c:v>-2.1721454852160207</c:v>
                </c:pt>
                <c:pt idx="41">
                  <c:v>-2.16895541113999</c:v>
                </c:pt>
                <c:pt idx="42">
                  <c:v>-2.1627451152860147</c:v>
                </c:pt>
                <c:pt idx="43">
                  <c:v>-2.1511925434470243</c:v>
                </c:pt>
                <c:pt idx="44">
                  <c:v>-2.1362801801009823</c:v>
                </c:pt>
                <c:pt idx="45">
                  <c:v>-2.11662948256199</c:v>
                </c:pt>
                <c:pt idx="46">
                  <c:v>-2.0925105118230078</c:v>
                </c:pt>
                <c:pt idx="47">
                  <c:v>-2.0584883530800084</c:v>
                </c:pt>
                <c:pt idx="48">
                  <c:v>-2.0134778997949923</c:v>
                </c:pt>
                <c:pt idx="49">
                  <c:v>-1.9670642393859907</c:v>
                </c:pt>
                <c:pt idx="50">
                  <c:v>-1.9185441203729994</c:v>
                </c:pt>
                <c:pt idx="51">
                  <c:v>-1.8673794037469946</c:v>
                </c:pt>
                <c:pt idx="52">
                  <c:v>-1.8140737022530118</c:v>
                </c:pt>
                <c:pt idx="53">
                  <c:v>-1.7566890777099928</c:v>
                </c:pt>
                <c:pt idx="54">
                  <c:v>-1.6969398871230084</c:v>
                </c:pt>
                <c:pt idx="55">
                  <c:v>-1.6335504221700035</c:v>
                </c:pt>
                <c:pt idx="56">
                  <c:v>-1.5680048132030038</c:v>
                </c:pt>
                <c:pt idx="57">
                  <c:v>-1.5013488135370068</c:v>
                </c:pt>
                <c:pt idx="58">
                  <c:v>-1.4168196062930036</c:v>
                </c:pt>
                <c:pt idx="59">
                  <c:v>-1.3501108066290044</c:v>
                </c:pt>
                <c:pt idx="60">
                  <c:v>-1.2617468239809995</c:v>
                </c:pt>
                <c:pt idx="61">
                  <c:v>-1.1889653655990031</c:v>
                </c:pt>
                <c:pt idx="62">
                  <c:v>-1.111632663132994</c:v>
                </c:pt>
                <c:pt idx="63">
                  <c:v>-1.0184308511134077</c:v>
                </c:pt>
                <c:pt idx="64">
                  <c:v>-0.94151034260690381</c:v>
                </c:pt>
                <c:pt idx="65">
                  <c:v>-0.84537579097900561</c:v>
                </c:pt>
                <c:pt idx="66">
                  <c:v>-0.76457959079489513</c:v>
                </c:pt>
                <c:pt idx="67">
                  <c:v>-0.68103770857860013</c:v>
                </c:pt>
                <c:pt idx="68">
                  <c:v>-0.58479381880628978</c:v>
                </c:pt>
                <c:pt idx="69">
                  <c:v>-0.49270727256960356</c:v>
                </c:pt>
                <c:pt idx="70">
                  <c:v>-0.40019084235619573</c:v>
                </c:pt>
                <c:pt idx="71">
                  <c:v>-0.30844098825089361</c:v>
                </c:pt>
                <c:pt idx="72">
                  <c:v>-0.2180220398755921</c:v>
                </c:pt>
                <c:pt idx="73">
                  <c:v>-0.12792163974329185</c:v>
                </c:pt>
                <c:pt idx="74">
                  <c:v>-3.9544368340699521E-2</c:v>
                </c:pt>
                <c:pt idx="75">
                  <c:v>4.7243409012509119E-2</c:v>
                </c:pt>
                <c:pt idx="76">
                  <c:v>0.13139963406091226</c:v>
                </c:pt>
                <c:pt idx="77">
                  <c:v>0.21292404576870183</c:v>
                </c:pt>
                <c:pt idx="78">
                  <c:v>0.29269073893890152</c:v>
                </c:pt>
                <c:pt idx="79">
                  <c:v>0.36957135278679232</c:v>
                </c:pt>
                <c:pt idx="80">
                  <c:v>0.44389268734509812</c:v>
                </c:pt>
                <c:pt idx="81">
                  <c:v>0.51574112956659235</c:v>
                </c:pt>
                <c:pt idx="82">
                  <c:v>0.58490499326069312</c:v>
                </c:pt>
                <c:pt idx="83">
                  <c:v>0.65278472825839629</c:v>
                </c:pt>
                <c:pt idx="84">
                  <c:v>0.71876158342550411</c:v>
                </c:pt>
                <c:pt idx="85">
                  <c:v>0.77251906738779041</c:v>
                </c:pt>
                <c:pt idx="86">
                  <c:v>0.83673615711350635</c:v>
                </c:pt>
                <c:pt idx="87">
                  <c:v>0.89634257539489681</c:v>
                </c:pt>
                <c:pt idx="88">
                  <c:v>0.94761343181119173</c:v>
                </c:pt>
                <c:pt idx="89">
                  <c:v>0.99867985725799713</c:v>
                </c:pt>
                <c:pt idx="90">
                  <c:v>1.0496507933155996</c:v>
                </c:pt>
                <c:pt idx="91">
                  <c:v>1.097731387120902</c:v>
                </c:pt>
                <c:pt idx="92">
                  <c:v>1.1464500335046992</c:v>
                </c:pt>
                <c:pt idx="93">
                  <c:v>1.1934346592823033</c:v>
                </c:pt>
                <c:pt idx="94">
                  <c:v>1.2389017826413991</c:v>
                </c:pt>
                <c:pt idx="95">
                  <c:v>1.2828076821139973</c:v>
                </c:pt>
                <c:pt idx="96">
                  <c:v>1.3255161032392024</c:v>
                </c:pt>
                <c:pt idx="97">
                  <c:v>1.3612886824417032</c:v>
                </c:pt>
                <c:pt idx="98">
                  <c:v>1.4106229397640959</c:v>
                </c:pt>
                <c:pt idx="99">
                  <c:v>1.4446263134786008</c:v>
                </c:pt>
                <c:pt idx="100">
                  <c:v>1.4754752816311978</c:v>
                </c:pt>
                <c:pt idx="101">
                  <c:v>1.5188987969319001</c:v>
                </c:pt>
                <c:pt idx="102">
                  <c:v>1.5430044740211954</c:v>
                </c:pt>
                <c:pt idx="103">
                  <c:v>1.5833672319605938</c:v>
                </c:pt>
                <c:pt idx="104">
                  <c:v>1.6080633559779045</c:v>
                </c:pt>
                <c:pt idx="105">
                  <c:v>1.6354722772353014</c:v>
                </c:pt>
                <c:pt idx="106">
                  <c:v>1.6606620180047003</c:v>
                </c:pt>
                <c:pt idx="107">
                  <c:v>1.6848730280509017</c:v>
                </c:pt>
                <c:pt idx="108">
                  <c:v>1.7083058060993039</c:v>
                </c:pt>
                <c:pt idx="109">
                  <c:v>1.7294276951114966</c:v>
                </c:pt>
                <c:pt idx="110">
                  <c:v>1.7492290066794993</c:v>
                </c:pt>
                <c:pt idx="111">
                  <c:v>1.7672806418825999</c:v>
                </c:pt>
                <c:pt idx="112">
                  <c:v>1.7848347865811007</c:v>
                </c:pt>
                <c:pt idx="113">
                  <c:v>1.8005296284376939</c:v>
                </c:pt>
                <c:pt idx="114">
                  <c:v>1.8157264631087031</c:v>
                </c:pt>
                <c:pt idx="115">
                  <c:v>1.8295375239511031</c:v>
                </c:pt>
                <c:pt idx="116">
                  <c:v>1.8418385977433971</c:v>
                </c:pt>
                <c:pt idx="117">
                  <c:v>1.8537370844384995</c:v>
                </c:pt>
                <c:pt idx="118">
                  <c:v>2.0458814563139995</c:v>
                </c:pt>
                <c:pt idx="119">
                  <c:v>2.2399806630513979</c:v>
                </c:pt>
                <c:pt idx="120">
                  <c:v>2.4301555024023997</c:v>
                </c:pt>
                <c:pt idx="121">
                  <c:v>2.6341662601133038</c:v>
                </c:pt>
                <c:pt idx="122">
                  <c:v>2.8233039795170995</c:v>
                </c:pt>
                <c:pt idx="123">
                  <c:v>3.0325147834091979</c:v>
                </c:pt>
                <c:pt idx="124">
                  <c:v>3.2109982760331022</c:v>
                </c:pt>
                <c:pt idx="125">
                  <c:v>3.4161957997987997</c:v>
                </c:pt>
                <c:pt idx="126">
                  <c:v>3.6059290434809981</c:v>
                </c:pt>
                <c:pt idx="127">
                  <c:v>3.795643982457598</c:v>
                </c:pt>
                <c:pt idx="128">
                  <c:v>3.7909838778330958</c:v>
                </c:pt>
                <c:pt idx="129">
                  <c:v>3.769543363633197</c:v>
                </c:pt>
                <c:pt idx="130">
                  <c:v>3.7513244416306009</c:v>
                </c:pt>
                <c:pt idx="131">
                  <c:v>3.724044563157598</c:v>
                </c:pt>
                <c:pt idx="132">
                  <c:v>3.6902110394842005</c:v>
                </c:pt>
                <c:pt idx="133">
                  <c:v>3.6520148313746965</c:v>
                </c:pt>
                <c:pt idx="134">
                  <c:v>3.6086697459735966</c:v>
                </c:pt>
                <c:pt idx="135">
                  <c:v>3.5625895933643967</c:v>
                </c:pt>
                <c:pt idx="136">
                  <c:v>3.5129405250762993</c:v>
                </c:pt>
                <c:pt idx="137">
                  <c:v>3.4609764253759998</c:v>
                </c:pt>
                <c:pt idx="138">
                  <c:v>3.407945751442</c:v>
                </c:pt>
                <c:pt idx="139">
                  <c:v>3.3530289792230974</c:v>
                </c:pt>
                <c:pt idx="140">
                  <c:v>3.2974005576024012</c:v>
                </c:pt>
                <c:pt idx="141">
                  <c:v>3.2415889299426972</c:v>
                </c:pt>
                <c:pt idx="142">
                  <c:v>3.0726230524093019</c:v>
                </c:pt>
                <c:pt idx="143">
                  <c:v>2.9021127945764</c:v>
                </c:pt>
                <c:pt idx="144">
                  <c:v>2.7308904589080996</c:v>
                </c:pt>
                <c:pt idx="145">
                  <c:v>2.5590627009921008</c:v>
                </c:pt>
                <c:pt idx="146">
                  <c:v>2.3875046110725009</c:v>
                </c:pt>
                <c:pt idx="147">
                  <c:v>2.2160985824998001</c:v>
                </c:pt>
                <c:pt idx="148">
                  <c:v>2.0457796427149972</c:v>
                </c:pt>
                <c:pt idx="149">
                  <c:v>1.8772871277268983</c:v>
                </c:pt>
                <c:pt idx="150">
                  <c:v>1.710620305345202</c:v>
                </c:pt>
                <c:pt idx="151">
                  <c:v>1.5462213144519978</c:v>
                </c:pt>
                <c:pt idx="152">
                  <c:v>1.5005979978135997</c:v>
                </c:pt>
                <c:pt idx="153">
                  <c:v>1.4627444697343996</c:v>
                </c:pt>
                <c:pt idx="154">
                  <c:v>1.4286734004849002</c:v>
                </c:pt>
                <c:pt idx="155">
                  <c:v>1.4087750236514012</c:v>
                </c:pt>
                <c:pt idx="156">
                  <c:v>1.3819074523832029</c:v>
                </c:pt>
                <c:pt idx="157">
                  <c:v>1.3670540442002022</c:v>
                </c:pt>
                <c:pt idx="158">
                  <c:v>1.3493830559703994</c:v>
                </c:pt>
                <c:pt idx="159">
                  <c:v>1.3416847603925</c:v>
                </c:pt>
                <c:pt idx="160">
                  <c:v>1.3304192121820968</c:v>
                </c:pt>
                <c:pt idx="161">
                  <c:v>1.3275392260242995</c:v>
                </c:pt>
                <c:pt idx="162">
                  <c:v>1.3211031753564022</c:v>
                </c:pt>
                <c:pt idx="163">
                  <c:v>1.322006409739199</c:v>
                </c:pt>
                <c:pt idx="164">
                  <c:v>1.3186266252222012</c:v>
                </c:pt>
                <c:pt idx="165">
                  <c:v>1.3217799826970982</c:v>
                </c:pt>
                <c:pt idx="166">
                  <c:v>1.3202341249460012</c:v>
                </c:pt>
                <c:pt idx="167">
                  <c:v>1.3248203400765988</c:v>
                </c:pt>
                <c:pt idx="168">
                  <c:v>1.3242561115050009</c:v>
                </c:pt>
                <c:pt idx="169">
                  <c:v>1.3289346632786998</c:v>
                </c:pt>
                <c:pt idx="170">
                  <c:v>1.3288806047448993</c:v>
                </c:pt>
                <c:pt idx="171">
                  <c:v>1.3332659536514022</c:v>
                </c:pt>
                <c:pt idx="172">
                  <c:v>1.332846892750899</c:v>
                </c:pt>
                <c:pt idx="173">
                  <c:v>1.3368317035499011</c:v>
                </c:pt>
                <c:pt idx="174">
                  <c:v>1.3355873990009002</c:v>
                </c:pt>
                <c:pt idx="175">
                  <c:v>1.3384648299205999</c:v>
                </c:pt>
                <c:pt idx="176">
                  <c:v>1.3366403520596997</c:v>
                </c:pt>
                <c:pt idx="177">
                  <c:v>1.3384264517823006</c:v>
                </c:pt>
                <c:pt idx="178">
                  <c:v>1.3366459340380992</c:v>
                </c:pt>
                <c:pt idx="179">
                  <c:v>1.3350554588514996</c:v>
                </c:pt>
                <c:pt idx="180">
                  <c:v>1.331883414161501</c:v>
                </c:pt>
                <c:pt idx="181">
                  <c:v>1.3317650983148006</c:v>
                </c:pt>
                <c:pt idx="182">
                  <c:v>1.3280778833076994</c:v>
                </c:pt>
                <c:pt idx="183">
                  <c:v>1.3246049456642996</c:v>
                </c:pt>
                <c:pt idx="184">
                  <c:v>1.3205681517037</c:v>
                </c:pt>
                <c:pt idx="185">
                  <c:v>1.3164207872338007</c:v>
                </c:pt>
                <c:pt idx="186">
                  <c:v>1.3117352138384994</c:v>
                </c:pt>
                <c:pt idx="187">
                  <c:v>1.3067625968673013</c:v>
                </c:pt>
                <c:pt idx="188">
                  <c:v>1.3014832640132017</c:v>
                </c:pt>
                <c:pt idx="189">
                  <c:v>1.2959513039661008</c:v>
                </c:pt>
                <c:pt idx="190">
                  <c:v>1.2900081191864015</c:v>
                </c:pt>
                <c:pt idx="191">
                  <c:v>1.2838533176673987</c:v>
                </c:pt>
                <c:pt idx="192">
                  <c:v>1.2774726418639997</c:v>
                </c:pt>
                <c:pt idx="193">
                  <c:v>1.2709155611647986</c:v>
                </c:pt>
                <c:pt idx="194">
                  <c:v>1.2639955251271502</c:v>
                </c:pt>
                <c:pt idx="195">
                  <c:v>1.2571010875808604</c:v>
                </c:pt>
                <c:pt idx="196">
                  <c:v>1.2498834983544107</c:v>
                </c:pt>
                <c:pt idx="197">
                  <c:v>1.2425514619318498</c:v>
                </c:pt>
                <c:pt idx="198">
                  <c:v>1.2350918336705998</c:v>
                </c:pt>
                <c:pt idx="199">
                  <c:v>1.2275445090260302</c:v>
                </c:pt>
                <c:pt idx="200">
                  <c:v>1.2197394459701094</c:v>
                </c:pt>
                <c:pt idx="201">
                  <c:v>1.2120209724553206</c:v>
                </c:pt>
                <c:pt idx="202">
                  <c:v>1.2040723784162903</c:v>
                </c:pt>
                <c:pt idx="203">
                  <c:v>1.1960758108248104</c:v>
                </c:pt>
                <c:pt idx="204">
                  <c:v>1.1880165915928398</c:v>
                </c:pt>
                <c:pt idx="205">
                  <c:v>1.1799252740858588</c:v>
                </c:pt>
                <c:pt idx="206">
                  <c:v>1.1716457283883708</c:v>
                </c:pt>
                <c:pt idx="207">
                  <c:v>1.1634834054006102</c:v>
                </c:pt>
                <c:pt idx="208">
                  <c:v>1.1551505558154398</c:v>
                </c:pt>
                <c:pt idx="209">
                  <c:v>1.14680679904024</c:v>
                </c:pt>
                <c:pt idx="210">
                  <c:v>1.1384372193877299</c:v>
                </c:pt>
                <c:pt idx="211">
                  <c:v>1.14144469019912</c:v>
                </c:pt>
                <c:pt idx="212">
                  <c:v>1.1444134925614202</c:v>
                </c:pt>
                <c:pt idx="213">
                  <c:v>1.1475855814004499</c:v>
                </c:pt>
                <c:pt idx="214">
                  <c:v>1.1506638156444007</c:v>
                </c:pt>
                <c:pt idx="215">
                  <c:v>1.1537503768716499</c:v>
                </c:pt>
                <c:pt idx="216">
                  <c:v>1.1567916905353099</c:v>
                </c:pt>
                <c:pt idx="217">
                  <c:v>1.1597679885220797</c:v>
                </c:pt>
                <c:pt idx="218">
                  <c:v>1.1625390504789701</c:v>
                </c:pt>
                <c:pt idx="219">
                  <c:v>1.1651766055424</c:v>
                </c:pt>
                <c:pt idx="220">
                  <c:v>1.1676343029707699</c:v>
                </c:pt>
                <c:pt idx="221">
                  <c:v>1.1698977615300405</c:v>
                </c:pt>
                <c:pt idx="222">
                  <c:v>1.1718439687559803</c:v>
                </c:pt>
                <c:pt idx="223">
                  <c:v>1.1735480046919999</c:v>
                </c:pt>
                <c:pt idx="224">
                  <c:v>1.1749784332025603</c:v>
                </c:pt>
                <c:pt idx="225">
                  <c:v>1.1761313439074401</c:v>
                </c:pt>
                <c:pt idx="226">
                  <c:v>1.1769039313012</c:v>
                </c:pt>
                <c:pt idx="227">
                  <c:v>1.1773773817430309</c:v>
                </c:pt>
                <c:pt idx="228">
                  <c:v>1.1775269763946694</c:v>
                </c:pt>
                <c:pt idx="229">
                  <c:v>1.17735605847197</c:v>
                </c:pt>
                <c:pt idx="230">
                  <c:v>1.1768733026962801</c:v>
                </c:pt>
                <c:pt idx="231">
                  <c:v>1.1759979618039598</c:v>
                </c:pt>
                <c:pt idx="232">
                  <c:v>1.17483798312412</c:v>
                </c:pt>
                <c:pt idx="233">
                  <c:v>1.1733011751664604</c:v>
                </c:pt>
                <c:pt idx="234">
                  <c:v>1.1714518898308199</c:v>
                </c:pt>
                <c:pt idx="235">
                  <c:v>1.1693912038538903</c:v>
                </c:pt>
                <c:pt idx="236">
                  <c:v>1.1669592670192701</c:v>
                </c:pt>
                <c:pt idx="237">
                  <c:v>1.1642593315352103</c:v>
                </c:pt>
                <c:pt idx="238">
                  <c:v>1.1613076608844404</c:v>
                </c:pt>
                <c:pt idx="239">
                  <c:v>1.1580415750789905</c:v>
                </c:pt>
                <c:pt idx="240">
                  <c:v>1.1545635148441606</c:v>
                </c:pt>
                <c:pt idx="241">
                  <c:v>1.15080076138271</c:v>
                </c:pt>
                <c:pt idx="242">
                  <c:v>1.1468339462512604</c:v>
                </c:pt>
                <c:pt idx="243">
                  <c:v>1.1438585208392302</c:v>
                </c:pt>
                <c:pt idx="244">
                  <c:v>1.1407102325701608</c:v>
                </c:pt>
                <c:pt idx="245">
                  <c:v>1.1374358602250401</c:v>
                </c:pt>
                <c:pt idx="246">
                  <c:v>1.13411617908208</c:v>
                </c:pt>
                <c:pt idx="247">
                  <c:v>1.1306096331940401</c:v>
                </c:pt>
                <c:pt idx="248">
                  <c:v>1.1269943183018802</c:v>
                </c:pt>
                <c:pt idx="249">
                  <c:v>1.1232602959898501</c:v>
                </c:pt>
                <c:pt idx="250">
                  <c:v>1.1194249108367895</c:v>
                </c:pt>
                <c:pt idx="251">
                  <c:v>1.11543052861217</c:v>
                </c:pt>
                <c:pt idx="252">
                  <c:v>1.1113379831252499</c:v>
                </c:pt>
                <c:pt idx="253">
                  <c:v>1.1071390912450503</c:v>
                </c:pt>
                <c:pt idx="254">
                  <c:v>1.1028512085387097</c:v>
                </c:pt>
                <c:pt idx="255">
                  <c:v>1.0984215673961599</c:v>
                </c:pt>
                <c:pt idx="256">
                  <c:v>1.0939078429581404</c:v>
                </c:pt>
                <c:pt idx="257">
                  <c:v>1.0893033210547105</c:v>
                </c:pt>
                <c:pt idx="258">
                  <c:v>1.0846250023930701</c:v>
                </c:pt>
                <c:pt idx="259">
                  <c:v>1.0798243275494799</c:v>
                </c:pt>
                <c:pt idx="260">
                  <c:v>1.0749556273558301</c:v>
                </c:pt>
                <c:pt idx="261">
                  <c:v>1.0595230343259998</c:v>
                </c:pt>
                <c:pt idx="262">
                  <c:v>1.0437508083266098</c:v>
                </c:pt>
                <c:pt idx="263">
                  <c:v>1.0278141117542603</c:v>
                </c:pt>
                <c:pt idx="264">
                  <c:v>1.0117600182123501</c:v>
                </c:pt>
                <c:pt idx="265">
                  <c:v>0.99557890137812022</c:v>
                </c:pt>
                <c:pt idx="266">
                  <c:v>0.97935493812987984</c:v>
                </c:pt>
                <c:pt idx="267">
                  <c:v>0.96311844664448021</c:v>
                </c:pt>
                <c:pt idx="268">
                  <c:v>0.94690697289878001</c:v>
                </c:pt>
                <c:pt idx="269">
                  <c:v>0.93075681436544988</c:v>
                </c:pt>
                <c:pt idx="270">
                  <c:v>0.91470236149130013</c:v>
                </c:pt>
                <c:pt idx="271">
                  <c:v>0.8987756587476099</c:v>
                </c:pt>
                <c:pt idx="272">
                  <c:v>0.88300609141858022</c:v>
                </c:pt>
                <c:pt idx="273">
                  <c:v>0.86742018108275021</c:v>
                </c:pt>
                <c:pt idx="274">
                  <c:v>0.85204147422854026</c:v>
                </c:pt>
                <c:pt idx="275">
                  <c:v>0.83695473205946991</c:v>
                </c:pt>
                <c:pt idx="276">
                  <c:v>0.82217140468909022</c:v>
                </c:pt>
                <c:pt idx="277">
                  <c:v>0.80770048342813983</c:v>
                </c:pt>
                <c:pt idx="278">
                  <c:v>0.79354859487347973</c:v>
                </c:pt>
                <c:pt idx="279">
                  <c:v>0.77972020997988967</c:v>
                </c:pt>
                <c:pt idx="280">
                  <c:v>0.7662178476427699</c:v>
                </c:pt>
                <c:pt idx="281">
                  <c:v>0.75304227087925035</c:v>
                </c:pt>
                <c:pt idx="282">
                  <c:v>0.74019267542868983</c:v>
                </c:pt>
                <c:pt idx="283">
                  <c:v>0.72766687058564017</c:v>
                </c:pt>
                <c:pt idx="284">
                  <c:v>0.71546145190012966</c:v>
                </c:pt>
                <c:pt idx="285">
                  <c:v>0.70357196522258025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E8-4EEF-83A1-A69A041A3D99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'fig2'!$B$6:$B$291</c:f>
              <c:numCache>
                <c:formatCode>General</c:formatCode>
                <c:ptCount val="28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  <c:pt idx="36">
                  <c:v>2051</c:v>
                </c:pt>
                <c:pt idx="37">
                  <c:v>2052</c:v>
                </c:pt>
                <c:pt idx="38">
                  <c:v>2053</c:v>
                </c:pt>
                <c:pt idx="39">
                  <c:v>2054</c:v>
                </c:pt>
                <c:pt idx="40">
                  <c:v>2055</c:v>
                </c:pt>
                <c:pt idx="41">
                  <c:v>2056</c:v>
                </c:pt>
                <c:pt idx="42">
                  <c:v>2057</c:v>
                </c:pt>
                <c:pt idx="43">
                  <c:v>2058</c:v>
                </c:pt>
                <c:pt idx="44">
                  <c:v>2059</c:v>
                </c:pt>
                <c:pt idx="45">
                  <c:v>2060</c:v>
                </c:pt>
                <c:pt idx="46">
                  <c:v>2061</c:v>
                </c:pt>
                <c:pt idx="47">
                  <c:v>2062</c:v>
                </c:pt>
                <c:pt idx="48">
                  <c:v>2063</c:v>
                </c:pt>
                <c:pt idx="49">
                  <c:v>2064</c:v>
                </c:pt>
                <c:pt idx="50">
                  <c:v>2065</c:v>
                </c:pt>
                <c:pt idx="51">
                  <c:v>2066</c:v>
                </c:pt>
                <c:pt idx="52">
                  <c:v>2067</c:v>
                </c:pt>
                <c:pt idx="53">
                  <c:v>2068</c:v>
                </c:pt>
                <c:pt idx="54">
                  <c:v>2069</c:v>
                </c:pt>
                <c:pt idx="55">
                  <c:v>2070</c:v>
                </c:pt>
                <c:pt idx="56">
                  <c:v>2071</c:v>
                </c:pt>
                <c:pt idx="57">
                  <c:v>2072</c:v>
                </c:pt>
                <c:pt idx="58">
                  <c:v>2073</c:v>
                </c:pt>
                <c:pt idx="59">
                  <c:v>2074</c:v>
                </c:pt>
                <c:pt idx="60">
                  <c:v>2075</c:v>
                </c:pt>
                <c:pt idx="61">
                  <c:v>2076</c:v>
                </c:pt>
                <c:pt idx="62">
                  <c:v>2077</c:v>
                </c:pt>
                <c:pt idx="63">
                  <c:v>2078</c:v>
                </c:pt>
                <c:pt idx="64">
                  <c:v>2079</c:v>
                </c:pt>
                <c:pt idx="65">
                  <c:v>2080</c:v>
                </c:pt>
                <c:pt idx="66">
                  <c:v>2081</c:v>
                </c:pt>
                <c:pt idx="67">
                  <c:v>2082</c:v>
                </c:pt>
                <c:pt idx="68">
                  <c:v>2083</c:v>
                </c:pt>
                <c:pt idx="69">
                  <c:v>2084</c:v>
                </c:pt>
                <c:pt idx="70">
                  <c:v>2085</c:v>
                </c:pt>
                <c:pt idx="71">
                  <c:v>2086</c:v>
                </c:pt>
                <c:pt idx="72">
                  <c:v>2087</c:v>
                </c:pt>
                <c:pt idx="73">
                  <c:v>2088</c:v>
                </c:pt>
                <c:pt idx="74">
                  <c:v>2089</c:v>
                </c:pt>
                <c:pt idx="75">
                  <c:v>2090</c:v>
                </c:pt>
                <c:pt idx="76">
                  <c:v>2091</c:v>
                </c:pt>
                <c:pt idx="77">
                  <c:v>2092</c:v>
                </c:pt>
                <c:pt idx="78">
                  <c:v>2093</c:v>
                </c:pt>
                <c:pt idx="79">
                  <c:v>2094</c:v>
                </c:pt>
                <c:pt idx="80">
                  <c:v>2095</c:v>
                </c:pt>
                <c:pt idx="81">
                  <c:v>2096</c:v>
                </c:pt>
                <c:pt idx="82">
                  <c:v>2097</c:v>
                </c:pt>
                <c:pt idx="83">
                  <c:v>2098</c:v>
                </c:pt>
                <c:pt idx="84">
                  <c:v>2099</c:v>
                </c:pt>
                <c:pt idx="85">
                  <c:v>2100</c:v>
                </c:pt>
                <c:pt idx="86">
                  <c:v>2101</c:v>
                </c:pt>
                <c:pt idx="87">
                  <c:v>2102</c:v>
                </c:pt>
                <c:pt idx="88">
                  <c:v>2103</c:v>
                </c:pt>
                <c:pt idx="89">
                  <c:v>2104</c:v>
                </c:pt>
                <c:pt idx="90">
                  <c:v>2105</c:v>
                </c:pt>
                <c:pt idx="91">
                  <c:v>2106</c:v>
                </c:pt>
                <c:pt idx="92">
                  <c:v>2107</c:v>
                </c:pt>
                <c:pt idx="93">
                  <c:v>2108</c:v>
                </c:pt>
                <c:pt idx="94">
                  <c:v>2109</c:v>
                </c:pt>
                <c:pt idx="95">
                  <c:v>2110</c:v>
                </c:pt>
                <c:pt idx="96">
                  <c:v>2111</c:v>
                </c:pt>
                <c:pt idx="97">
                  <c:v>2112</c:v>
                </c:pt>
                <c:pt idx="98">
                  <c:v>2113</c:v>
                </c:pt>
                <c:pt idx="99">
                  <c:v>2114</c:v>
                </c:pt>
                <c:pt idx="100">
                  <c:v>2115</c:v>
                </c:pt>
                <c:pt idx="101">
                  <c:v>2116</c:v>
                </c:pt>
                <c:pt idx="102">
                  <c:v>2117</c:v>
                </c:pt>
                <c:pt idx="103">
                  <c:v>2118</c:v>
                </c:pt>
                <c:pt idx="104">
                  <c:v>2119</c:v>
                </c:pt>
                <c:pt idx="105">
                  <c:v>2120</c:v>
                </c:pt>
                <c:pt idx="106">
                  <c:v>2121</c:v>
                </c:pt>
                <c:pt idx="107">
                  <c:v>2122</c:v>
                </c:pt>
                <c:pt idx="108">
                  <c:v>2123</c:v>
                </c:pt>
                <c:pt idx="109">
                  <c:v>2124</c:v>
                </c:pt>
                <c:pt idx="110">
                  <c:v>2125</c:v>
                </c:pt>
                <c:pt idx="111">
                  <c:v>2126</c:v>
                </c:pt>
                <c:pt idx="112">
                  <c:v>2127</c:v>
                </c:pt>
                <c:pt idx="113">
                  <c:v>2128</c:v>
                </c:pt>
                <c:pt idx="114">
                  <c:v>2129</c:v>
                </c:pt>
                <c:pt idx="115">
                  <c:v>2130</c:v>
                </c:pt>
                <c:pt idx="116">
                  <c:v>2131</c:v>
                </c:pt>
                <c:pt idx="117">
                  <c:v>2132</c:v>
                </c:pt>
                <c:pt idx="118">
                  <c:v>2133</c:v>
                </c:pt>
                <c:pt idx="119">
                  <c:v>2134</c:v>
                </c:pt>
                <c:pt idx="120">
                  <c:v>2135</c:v>
                </c:pt>
                <c:pt idx="121">
                  <c:v>2136</c:v>
                </c:pt>
                <c:pt idx="122">
                  <c:v>2137</c:v>
                </c:pt>
                <c:pt idx="123">
                  <c:v>2138</c:v>
                </c:pt>
                <c:pt idx="124">
                  <c:v>2139</c:v>
                </c:pt>
                <c:pt idx="125">
                  <c:v>2140</c:v>
                </c:pt>
                <c:pt idx="126">
                  <c:v>2141</c:v>
                </c:pt>
                <c:pt idx="127">
                  <c:v>2142</c:v>
                </c:pt>
                <c:pt idx="128">
                  <c:v>2143</c:v>
                </c:pt>
                <c:pt idx="129">
                  <c:v>2144</c:v>
                </c:pt>
                <c:pt idx="130">
                  <c:v>2145</c:v>
                </c:pt>
                <c:pt idx="131">
                  <c:v>2146</c:v>
                </c:pt>
                <c:pt idx="132">
                  <c:v>2147</c:v>
                </c:pt>
                <c:pt idx="133">
                  <c:v>2148</c:v>
                </c:pt>
                <c:pt idx="134">
                  <c:v>2149</c:v>
                </c:pt>
                <c:pt idx="135">
                  <c:v>2150</c:v>
                </c:pt>
                <c:pt idx="136">
                  <c:v>2151</c:v>
                </c:pt>
                <c:pt idx="137">
                  <c:v>2152</c:v>
                </c:pt>
                <c:pt idx="138">
                  <c:v>2153</c:v>
                </c:pt>
                <c:pt idx="139">
                  <c:v>2154</c:v>
                </c:pt>
                <c:pt idx="140">
                  <c:v>2155</c:v>
                </c:pt>
                <c:pt idx="141">
                  <c:v>2156</c:v>
                </c:pt>
                <c:pt idx="142">
                  <c:v>2157</c:v>
                </c:pt>
                <c:pt idx="143">
                  <c:v>2158</c:v>
                </c:pt>
                <c:pt idx="144">
                  <c:v>2159</c:v>
                </c:pt>
                <c:pt idx="145">
                  <c:v>2160</c:v>
                </c:pt>
                <c:pt idx="146">
                  <c:v>2161</c:v>
                </c:pt>
                <c:pt idx="147">
                  <c:v>2162</c:v>
                </c:pt>
                <c:pt idx="148">
                  <c:v>2163</c:v>
                </c:pt>
                <c:pt idx="149">
                  <c:v>2164</c:v>
                </c:pt>
                <c:pt idx="150">
                  <c:v>2165</c:v>
                </c:pt>
                <c:pt idx="151">
                  <c:v>2166</c:v>
                </c:pt>
                <c:pt idx="152">
                  <c:v>2167</c:v>
                </c:pt>
                <c:pt idx="153">
                  <c:v>2168</c:v>
                </c:pt>
                <c:pt idx="154">
                  <c:v>2169</c:v>
                </c:pt>
                <c:pt idx="155">
                  <c:v>2170</c:v>
                </c:pt>
                <c:pt idx="156">
                  <c:v>2171</c:v>
                </c:pt>
                <c:pt idx="157">
                  <c:v>2172</c:v>
                </c:pt>
                <c:pt idx="158">
                  <c:v>2173</c:v>
                </c:pt>
                <c:pt idx="159">
                  <c:v>2174</c:v>
                </c:pt>
                <c:pt idx="160">
                  <c:v>2175</c:v>
                </c:pt>
                <c:pt idx="161">
                  <c:v>2176</c:v>
                </c:pt>
                <c:pt idx="162">
                  <c:v>2177</c:v>
                </c:pt>
                <c:pt idx="163">
                  <c:v>2178</c:v>
                </c:pt>
                <c:pt idx="164">
                  <c:v>2179</c:v>
                </c:pt>
                <c:pt idx="165">
                  <c:v>2180</c:v>
                </c:pt>
                <c:pt idx="166">
                  <c:v>2181</c:v>
                </c:pt>
                <c:pt idx="167">
                  <c:v>2182</c:v>
                </c:pt>
                <c:pt idx="168">
                  <c:v>2183</c:v>
                </c:pt>
                <c:pt idx="169">
                  <c:v>2184</c:v>
                </c:pt>
                <c:pt idx="170">
                  <c:v>2185</c:v>
                </c:pt>
                <c:pt idx="171">
                  <c:v>2186</c:v>
                </c:pt>
                <c:pt idx="172">
                  <c:v>2187</c:v>
                </c:pt>
                <c:pt idx="173">
                  <c:v>2188</c:v>
                </c:pt>
                <c:pt idx="174">
                  <c:v>2189</c:v>
                </c:pt>
                <c:pt idx="175">
                  <c:v>2190</c:v>
                </c:pt>
                <c:pt idx="176">
                  <c:v>2191</c:v>
                </c:pt>
                <c:pt idx="177">
                  <c:v>2192</c:v>
                </c:pt>
                <c:pt idx="178">
                  <c:v>2193</c:v>
                </c:pt>
                <c:pt idx="179">
                  <c:v>2194</c:v>
                </c:pt>
                <c:pt idx="180">
                  <c:v>2195</c:v>
                </c:pt>
                <c:pt idx="181">
                  <c:v>2196</c:v>
                </c:pt>
                <c:pt idx="182">
                  <c:v>2197</c:v>
                </c:pt>
                <c:pt idx="183">
                  <c:v>2198</c:v>
                </c:pt>
                <c:pt idx="184">
                  <c:v>2199</c:v>
                </c:pt>
                <c:pt idx="185">
                  <c:v>2200</c:v>
                </c:pt>
                <c:pt idx="186">
                  <c:v>2201</c:v>
                </c:pt>
                <c:pt idx="187">
                  <c:v>2202</c:v>
                </c:pt>
                <c:pt idx="188">
                  <c:v>2203</c:v>
                </c:pt>
                <c:pt idx="189">
                  <c:v>2204</c:v>
                </c:pt>
                <c:pt idx="190">
                  <c:v>2205</c:v>
                </c:pt>
                <c:pt idx="191">
                  <c:v>2206</c:v>
                </c:pt>
                <c:pt idx="192">
                  <c:v>2207</c:v>
                </c:pt>
                <c:pt idx="193">
                  <c:v>2208</c:v>
                </c:pt>
                <c:pt idx="194">
                  <c:v>2209</c:v>
                </c:pt>
                <c:pt idx="195">
                  <c:v>2210</c:v>
                </c:pt>
                <c:pt idx="196">
                  <c:v>2211</c:v>
                </c:pt>
                <c:pt idx="197">
                  <c:v>2212</c:v>
                </c:pt>
                <c:pt idx="198">
                  <c:v>2213</c:v>
                </c:pt>
                <c:pt idx="199">
                  <c:v>2214</c:v>
                </c:pt>
                <c:pt idx="200">
                  <c:v>2215</c:v>
                </c:pt>
                <c:pt idx="201">
                  <c:v>2216</c:v>
                </c:pt>
                <c:pt idx="202">
                  <c:v>2217</c:v>
                </c:pt>
                <c:pt idx="203">
                  <c:v>2218</c:v>
                </c:pt>
                <c:pt idx="204">
                  <c:v>2219</c:v>
                </c:pt>
                <c:pt idx="205">
                  <c:v>2220</c:v>
                </c:pt>
                <c:pt idx="206">
                  <c:v>2221</c:v>
                </c:pt>
                <c:pt idx="207">
                  <c:v>2222</c:v>
                </c:pt>
                <c:pt idx="208">
                  <c:v>2223</c:v>
                </c:pt>
                <c:pt idx="209">
                  <c:v>2224</c:v>
                </c:pt>
                <c:pt idx="210">
                  <c:v>2225</c:v>
                </c:pt>
                <c:pt idx="211">
                  <c:v>2226</c:v>
                </c:pt>
                <c:pt idx="212">
                  <c:v>2227</c:v>
                </c:pt>
                <c:pt idx="213">
                  <c:v>2228</c:v>
                </c:pt>
                <c:pt idx="214">
                  <c:v>2229</c:v>
                </c:pt>
                <c:pt idx="215">
                  <c:v>2230</c:v>
                </c:pt>
                <c:pt idx="216">
                  <c:v>2231</c:v>
                </c:pt>
                <c:pt idx="217">
                  <c:v>2232</c:v>
                </c:pt>
                <c:pt idx="218">
                  <c:v>2233</c:v>
                </c:pt>
                <c:pt idx="219">
                  <c:v>2234</c:v>
                </c:pt>
                <c:pt idx="220">
                  <c:v>2235</c:v>
                </c:pt>
                <c:pt idx="221">
                  <c:v>2236</c:v>
                </c:pt>
                <c:pt idx="222">
                  <c:v>2237</c:v>
                </c:pt>
                <c:pt idx="223">
                  <c:v>2238</c:v>
                </c:pt>
                <c:pt idx="224">
                  <c:v>2239</c:v>
                </c:pt>
                <c:pt idx="225">
                  <c:v>2240</c:v>
                </c:pt>
                <c:pt idx="226">
                  <c:v>2241</c:v>
                </c:pt>
                <c:pt idx="227">
                  <c:v>2242</c:v>
                </c:pt>
                <c:pt idx="228">
                  <c:v>2243</c:v>
                </c:pt>
                <c:pt idx="229">
                  <c:v>2244</c:v>
                </c:pt>
                <c:pt idx="230">
                  <c:v>2245</c:v>
                </c:pt>
                <c:pt idx="231">
                  <c:v>2246</c:v>
                </c:pt>
                <c:pt idx="232">
                  <c:v>2247</c:v>
                </c:pt>
                <c:pt idx="233">
                  <c:v>2248</c:v>
                </c:pt>
                <c:pt idx="234">
                  <c:v>2249</c:v>
                </c:pt>
                <c:pt idx="235">
                  <c:v>2250</c:v>
                </c:pt>
                <c:pt idx="236">
                  <c:v>2251</c:v>
                </c:pt>
                <c:pt idx="237">
                  <c:v>2252</c:v>
                </c:pt>
                <c:pt idx="238">
                  <c:v>2253</c:v>
                </c:pt>
                <c:pt idx="239">
                  <c:v>2254</c:v>
                </c:pt>
                <c:pt idx="240">
                  <c:v>2255</c:v>
                </c:pt>
                <c:pt idx="241">
                  <c:v>2256</c:v>
                </c:pt>
                <c:pt idx="242">
                  <c:v>2257</c:v>
                </c:pt>
                <c:pt idx="243">
                  <c:v>2258</c:v>
                </c:pt>
                <c:pt idx="244">
                  <c:v>2259</c:v>
                </c:pt>
                <c:pt idx="245">
                  <c:v>2260</c:v>
                </c:pt>
                <c:pt idx="246">
                  <c:v>2261</c:v>
                </c:pt>
                <c:pt idx="247">
                  <c:v>2262</c:v>
                </c:pt>
                <c:pt idx="248">
                  <c:v>2263</c:v>
                </c:pt>
                <c:pt idx="249">
                  <c:v>2264</c:v>
                </c:pt>
                <c:pt idx="250">
                  <c:v>2265</c:v>
                </c:pt>
                <c:pt idx="251">
                  <c:v>2266</c:v>
                </c:pt>
                <c:pt idx="252">
                  <c:v>2267</c:v>
                </c:pt>
                <c:pt idx="253">
                  <c:v>2268</c:v>
                </c:pt>
                <c:pt idx="254">
                  <c:v>2269</c:v>
                </c:pt>
                <c:pt idx="255">
                  <c:v>2270</c:v>
                </c:pt>
                <c:pt idx="256">
                  <c:v>2271</c:v>
                </c:pt>
                <c:pt idx="257">
                  <c:v>2272</c:v>
                </c:pt>
                <c:pt idx="258">
                  <c:v>2273</c:v>
                </c:pt>
                <c:pt idx="259">
                  <c:v>2274</c:v>
                </c:pt>
                <c:pt idx="260">
                  <c:v>2275</c:v>
                </c:pt>
                <c:pt idx="261">
                  <c:v>2276</c:v>
                </c:pt>
                <c:pt idx="262">
                  <c:v>2277</c:v>
                </c:pt>
                <c:pt idx="263">
                  <c:v>2278</c:v>
                </c:pt>
                <c:pt idx="264">
                  <c:v>2279</c:v>
                </c:pt>
                <c:pt idx="265">
                  <c:v>2280</c:v>
                </c:pt>
                <c:pt idx="266">
                  <c:v>2281</c:v>
                </c:pt>
                <c:pt idx="267">
                  <c:v>2282</c:v>
                </c:pt>
                <c:pt idx="268">
                  <c:v>2283</c:v>
                </c:pt>
                <c:pt idx="269">
                  <c:v>2284</c:v>
                </c:pt>
                <c:pt idx="270">
                  <c:v>2285</c:v>
                </c:pt>
                <c:pt idx="271">
                  <c:v>2286</c:v>
                </c:pt>
                <c:pt idx="272">
                  <c:v>2287</c:v>
                </c:pt>
                <c:pt idx="273">
                  <c:v>2288</c:v>
                </c:pt>
                <c:pt idx="274">
                  <c:v>2289</c:v>
                </c:pt>
                <c:pt idx="275">
                  <c:v>2290</c:v>
                </c:pt>
                <c:pt idx="276">
                  <c:v>2291</c:v>
                </c:pt>
                <c:pt idx="277">
                  <c:v>2292</c:v>
                </c:pt>
                <c:pt idx="278">
                  <c:v>2293</c:v>
                </c:pt>
                <c:pt idx="279">
                  <c:v>2294</c:v>
                </c:pt>
                <c:pt idx="280">
                  <c:v>2295</c:v>
                </c:pt>
                <c:pt idx="281">
                  <c:v>2296</c:v>
                </c:pt>
                <c:pt idx="282">
                  <c:v>2297</c:v>
                </c:pt>
                <c:pt idx="283">
                  <c:v>2298</c:v>
                </c:pt>
                <c:pt idx="284">
                  <c:v>2299</c:v>
                </c:pt>
                <c:pt idx="285">
                  <c:v>2300</c:v>
                </c:pt>
              </c:numCache>
            </c:numRef>
          </c:xVal>
          <c:yVal>
            <c:numRef>
              <c:f>'fig2'!$BX$6:$BX$291</c:f>
              <c:numCache>
                <c:formatCode>General</c:formatCode>
                <c:ptCount val="2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-1.8915543810976487E-2</c:v>
                </c:pt>
                <c:pt idx="13">
                  <c:v>-5.4312367409977469E-2</c:v>
                </c:pt>
                <c:pt idx="14">
                  <c:v>-0.13682752984499302</c:v>
                </c:pt>
                <c:pt idx="15">
                  <c:v>-0.22763139894797746</c:v>
                </c:pt>
                <c:pt idx="16">
                  <c:v>-0.34238421245501627</c:v>
                </c:pt>
                <c:pt idx="17">
                  <c:v>-0.47742451764099769</c:v>
                </c:pt>
                <c:pt idx="18">
                  <c:v>-0.62277005700101995</c:v>
                </c:pt>
                <c:pt idx="19">
                  <c:v>-0.78917229290698288</c:v>
                </c:pt>
                <c:pt idx="20">
                  <c:v>-0.98622926027400126</c:v>
                </c:pt>
                <c:pt idx="21">
                  <c:v>-1.2060757161630136</c:v>
                </c:pt>
                <c:pt idx="22">
                  <c:v>-1.4471177050160122</c:v>
                </c:pt>
                <c:pt idx="23">
                  <c:v>-1.7029327485749945</c:v>
                </c:pt>
                <c:pt idx="24">
                  <c:v>-1.9669731121770155</c:v>
                </c:pt>
                <c:pt idx="25">
                  <c:v>-2.2181375493009909</c:v>
                </c:pt>
                <c:pt idx="26">
                  <c:v>-2.4725836460799826</c:v>
                </c:pt>
                <c:pt idx="27">
                  <c:v>-2.7383781007729908</c:v>
                </c:pt>
                <c:pt idx="28">
                  <c:v>-2.9687616564449968</c:v>
                </c:pt>
                <c:pt idx="29">
                  <c:v>-3.2201341393729876</c:v>
                </c:pt>
                <c:pt idx="30">
                  <c:v>-3.4181321073600088</c:v>
                </c:pt>
                <c:pt idx="31">
                  <c:v>-3.5789735252749892</c:v>
                </c:pt>
                <c:pt idx="32">
                  <c:v>-3.7217593177310277</c:v>
                </c:pt>
                <c:pt idx="33">
                  <c:v>-3.8466937644020049</c:v>
                </c:pt>
                <c:pt idx="34">
                  <c:v>-3.9481705728720158</c:v>
                </c:pt>
                <c:pt idx="35">
                  <c:v>-4.0239089136209998</c:v>
                </c:pt>
                <c:pt idx="36">
                  <c:v>-4.0824980257800121</c:v>
                </c:pt>
                <c:pt idx="37">
                  <c:v>-4.1229527896190064</c:v>
                </c:pt>
                <c:pt idx="38">
                  <c:v>-4.1472591874369868</c:v>
                </c:pt>
                <c:pt idx="39">
                  <c:v>-4.1609360540389844</c:v>
                </c:pt>
                <c:pt idx="40">
                  <c:v>-4.1589799370509866</c:v>
                </c:pt>
                <c:pt idx="41">
                  <c:v>-4.1517225984790116</c:v>
                </c:pt>
                <c:pt idx="42">
                  <c:v>-4.1321465903579906</c:v>
                </c:pt>
                <c:pt idx="43">
                  <c:v>-4.1100247183109957</c:v>
                </c:pt>
                <c:pt idx="44">
                  <c:v>-4.0812043940059937</c:v>
                </c:pt>
                <c:pt idx="45">
                  <c:v>-4.0486459058710125</c:v>
                </c:pt>
                <c:pt idx="46">
                  <c:v>-4.0130427598130041</c:v>
                </c:pt>
                <c:pt idx="47">
                  <c:v>-3.9775567073199909</c:v>
                </c:pt>
                <c:pt idx="48">
                  <c:v>-3.9370854257510075</c:v>
                </c:pt>
                <c:pt idx="49">
                  <c:v>-3.8980143189379959</c:v>
                </c:pt>
                <c:pt idx="50">
                  <c:v>-3.8573201836919964</c:v>
                </c:pt>
                <c:pt idx="51">
                  <c:v>-3.8154318024120073</c:v>
                </c:pt>
                <c:pt idx="52">
                  <c:v>-3.7725855574649927</c:v>
                </c:pt>
                <c:pt idx="53">
                  <c:v>-3.7297698379330058</c:v>
                </c:pt>
                <c:pt idx="54">
                  <c:v>-3.6854172737149895</c:v>
                </c:pt>
                <c:pt idx="55">
                  <c:v>-3.6428538107370088</c:v>
                </c:pt>
                <c:pt idx="56">
                  <c:v>-3.5958706184590028</c:v>
                </c:pt>
                <c:pt idx="57">
                  <c:v>-3.5483801207369936</c:v>
                </c:pt>
                <c:pt idx="58">
                  <c:v>-3.5123683209239971</c:v>
                </c:pt>
                <c:pt idx="59">
                  <c:v>-3.4567268168149923</c:v>
                </c:pt>
                <c:pt idx="60">
                  <c:v>-3.4182832137610006</c:v>
                </c:pt>
                <c:pt idx="61">
                  <c:v>-3.3600650248829993</c:v>
                </c:pt>
                <c:pt idx="62">
                  <c:v>-3.3024710920369955</c:v>
                </c:pt>
                <c:pt idx="63">
                  <c:v>-3.2569304774419976</c:v>
                </c:pt>
                <c:pt idx="64">
                  <c:v>-3.1914462731558046</c:v>
                </c:pt>
                <c:pt idx="65">
                  <c:v>-3.1417100857111961</c:v>
                </c:pt>
                <c:pt idx="66">
                  <c:v>-3.0734646066836007</c:v>
                </c:pt>
                <c:pt idx="67">
                  <c:v>-3.0056292036720009</c:v>
                </c:pt>
                <c:pt idx="68">
                  <c:v>-2.9490620994481986</c:v>
                </c:pt>
                <c:pt idx="69">
                  <c:v>-2.8845085996948967</c:v>
                </c:pt>
                <c:pt idx="70">
                  <c:v>-2.8182169815837028</c:v>
                </c:pt>
                <c:pt idx="71">
                  <c:v>-2.7516114966987004</c:v>
                </c:pt>
                <c:pt idx="72">
                  <c:v>-2.680537756872809</c:v>
                </c:pt>
                <c:pt idx="73">
                  <c:v>-2.6099897678759021</c:v>
                </c:pt>
                <c:pt idx="74">
                  <c:v>-2.5353754786275999</c:v>
                </c:pt>
                <c:pt idx="75">
                  <c:v>-2.4604286795659078</c:v>
                </c:pt>
                <c:pt idx="76">
                  <c:v>-2.3817655269726004</c:v>
                </c:pt>
                <c:pt idx="77">
                  <c:v>-2.3027696313647965</c:v>
                </c:pt>
                <c:pt idx="78">
                  <c:v>-2.2203802569848961</c:v>
                </c:pt>
                <c:pt idx="79">
                  <c:v>-2.1377932879762938</c:v>
                </c:pt>
                <c:pt idx="80">
                  <c:v>-2.0544099255961044</c:v>
                </c:pt>
                <c:pt idx="81">
                  <c:v>-1.9680450948068966</c:v>
                </c:pt>
                <c:pt idx="82">
                  <c:v>-1.8829939498362904</c:v>
                </c:pt>
                <c:pt idx="83">
                  <c:v>-1.7975953856794007</c:v>
                </c:pt>
                <c:pt idx="84">
                  <c:v>-1.7099493553963043</c:v>
                </c:pt>
                <c:pt idx="85">
                  <c:v>-1.6242085492772986</c:v>
                </c:pt>
                <c:pt idx="86">
                  <c:v>-1.5385306561792049</c:v>
                </c:pt>
                <c:pt idx="87">
                  <c:v>-1.452909347366699</c:v>
                </c:pt>
                <c:pt idx="88">
                  <c:v>-1.3687380655624963</c:v>
                </c:pt>
                <c:pt idx="89">
                  <c:v>-1.2835986456899917</c:v>
                </c:pt>
                <c:pt idx="90">
                  <c:v>-1.2014823056647899</c:v>
                </c:pt>
                <c:pt idx="91">
                  <c:v>-1.1194299067210025</c:v>
                </c:pt>
                <c:pt idx="92">
                  <c:v>-1.0387651550317045</c:v>
                </c:pt>
                <c:pt idx="93">
                  <c:v>-0.95938101384290064</c:v>
                </c:pt>
                <c:pt idx="94">
                  <c:v>-0.88131071780169634</c:v>
                </c:pt>
                <c:pt idx="95">
                  <c:v>-0.8045871666116966</c:v>
                </c:pt>
                <c:pt idx="96">
                  <c:v>-0.72830087210729744</c:v>
                </c:pt>
                <c:pt idx="97">
                  <c:v>-0.65014077679670379</c:v>
                </c:pt>
                <c:pt idx="98">
                  <c:v>-0.5876896225524959</c:v>
                </c:pt>
                <c:pt idx="99">
                  <c:v>-0.51330405294859816</c:v>
                </c:pt>
                <c:pt idx="100">
                  <c:v>-0.43897386926489901</c:v>
                </c:pt>
                <c:pt idx="101">
                  <c:v>-0.37576396212610064</c:v>
                </c:pt>
                <c:pt idx="102">
                  <c:v>-0.31115687562319749</c:v>
                </c:pt>
                <c:pt idx="103">
                  <c:v>-0.24752867202600015</c:v>
                </c:pt>
                <c:pt idx="104">
                  <c:v>-0.18461574358310173</c:v>
                </c:pt>
                <c:pt idx="105">
                  <c:v>-0.12369584273019996</c:v>
                </c:pt>
                <c:pt idx="106">
                  <c:v>-6.3392656571203077E-2</c:v>
                </c:pt>
                <c:pt idx="107">
                  <c:v>-4.7703650310992884E-3</c:v>
                </c:pt>
                <c:pt idx="108">
                  <c:v>5.2380110859196805E-2</c:v>
                </c:pt>
                <c:pt idx="109">
                  <c:v>0.10836066064840111</c:v>
                </c:pt>
                <c:pt idx="110">
                  <c:v>0.16366617437710573</c:v>
                </c:pt>
                <c:pt idx="111">
                  <c:v>0.21729669965809961</c:v>
                </c:pt>
                <c:pt idx="112">
                  <c:v>0.26946388797350096</c:v>
                </c:pt>
                <c:pt idx="113">
                  <c:v>0.32056073838480614</c:v>
                </c:pt>
                <c:pt idx="114">
                  <c:v>0.36950167905170161</c:v>
                </c:pt>
                <c:pt idx="115">
                  <c:v>0.4172347796000011</c:v>
                </c:pt>
                <c:pt idx="116">
                  <c:v>0.46394119296719794</c:v>
                </c:pt>
                <c:pt idx="117">
                  <c:v>0.50857021167519889</c:v>
                </c:pt>
                <c:pt idx="118">
                  <c:v>0.55239593693429612</c:v>
                </c:pt>
                <c:pt idx="119">
                  <c:v>0.5942125665401008</c:v>
                </c:pt>
                <c:pt idx="120">
                  <c:v>0.64007969460189429</c:v>
                </c:pt>
                <c:pt idx="121">
                  <c:v>0.67080731460329446</c:v>
                </c:pt>
                <c:pt idx="122">
                  <c:v>0.71596872891029761</c:v>
                </c:pt>
                <c:pt idx="123">
                  <c:v>0.74441334329009834</c:v>
                </c:pt>
                <c:pt idx="124">
                  <c:v>0.78688763499869907</c:v>
                </c:pt>
                <c:pt idx="125">
                  <c:v>0.81795873700849597</c:v>
                </c:pt>
                <c:pt idx="126">
                  <c:v>0.84999562629140257</c:v>
                </c:pt>
                <c:pt idx="127">
                  <c:v>0.88141603852300321</c:v>
                </c:pt>
                <c:pt idx="128">
                  <c:v>0.91124336843139986</c:v>
                </c:pt>
                <c:pt idx="129">
                  <c:v>0.94021904198249828</c:v>
                </c:pt>
                <c:pt idx="130">
                  <c:v>0.96848560601970135</c:v>
                </c:pt>
                <c:pt idx="131">
                  <c:v>0.99515635643239975</c:v>
                </c:pt>
                <c:pt idx="132">
                  <c:v>1.0212593124540987</c:v>
                </c:pt>
                <c:pt idx="133">
                  <c:v>1.0458033159038003</c:v>
                </c:pt>
                <c:pt idx="134">
                  <c:v>1.0697857816319996</c:v>
                </c:pt>
                <c:pt idx="135">
                  <c:v>1.0922567684346021</c:v>
                </c:pt>
                <c:pt idx="136">
                  <c:v>1.1141835836682006</c:v>
                </c:pt>
                <c:pt idx="137">
                  <c:v>1.1349372870489987</c:v>
                </c:pt>
                <c:pt idx="138">
                  <c:v>1.1540053184556989</c:v>
                </c:pt>
                <c:pt idx="139">
                  <c:v>1.173100767130002</c:v>
                </c:pt>
                <c:pt idx="140">
                  <c:v>1.1910226444596006</c:v>
                </c:pt>
                <c:pt idx="141">
                  <c:v>1.2077180336849018</c:v>
                </c:pt>
                <c:pt idx="142">
                  <c:v>1.3365600508968996</c:v>
                </c:pt>
                <c:pt idx="143">
                  <c:v>1.466161676090401</c:v>
                </c:pt>
                <c:pt idx="144">
                  <c:v>1.5964132282931018</c:v>
                </c:pt>
                <c:pt idx="145">
                  <c:v>1.7270060100671003</c:v>
                </c:pt>
                <c:pt idx="146">
                  <c:v>1.8573684335324003</c:v>
                </c:pt>
                <c:pt idx="147">
                  <c:v>1.9878039498996003</c:v>
                </c:pt>
                <c:pt idx="148">
                  <c:v>2.1174364622573023</c:v>
                </c:pt>
                <c:pt idx="149">
                  <c:v>2.2460428824957006</c:v>
                </c:pt>
                <c:pt idx="150">
                  <c:v>2.3730064911806998</c:v>
                </c:pt>
                <c:pt idx="151">
                  <c:v>2.4987636745947022</c:v>
                </c:pt>
                <c:pt idx="152">
                  <c:v>2.5063089324697003</c:v>
                </c:pt>
                <c:pt idx="153">
                  <c:v>2.5070892982281023</c:v>
                </c:pt>
                <c:pt idx="154">
                  <c:v>2.5030601380277027</c:v>
                </c:pt>
                <c:pt idx="155">
                  <c:v>2.4911913253433973</c:v>
                </c:pt>
                <c:pt idx="156">
                  <c:v>2.4805889644832995</c:v>
                </c:pt>
                <c:pt idx="157">
                  <c:v>2.4650096295873993</c:v>
                </c:pt>
                <c:pt idx="158">
                  <c:v>2.4464889658408993</c:v>
                </c:pt>
                <c:pt idx="159">
                  <c:v>2.4251215310708005</c:v>
                </c:pt>
                <c:pt idx="160">
                  <c:v>2.4015655718077014</c:v>
                </c:pt>
                <c:pt idx="161">
                  <c:v>2.3764609879422984</c:v>
                </c:pt>
                <c:pt idx="162">
                  <c:v>2.3498721387860986</c:v>
                </c:pt>
                <c:pt idx="163">
                  <c:v>2.322074811293902</c:v>
                </c:pt>
                <c:pt idx="164">
                  <c:v>2.2937352012175012</c:v>
                </c:pt>
                <c:pt idx="165">
                  <c:v>2.2648068386939997</c:v>
                </c:pt>
                <c:pt idx="166">
                  <c:v>2.2355899736280982</c:v>
                </c:pt>
                <c:pt idx="167">
                  <c:v>2.2062178378921011</c:v>
                </c:pt>
                <c:pt idx="168">
                  <c:v>2.1919648497247</c:v>
                </c:pt>
                <c:pt idx="169">
                  <c:v>2.1739495141363996</c:v>
                </c:pt>
                <c:pt idx="170">
                  <c:v>2.1585838639601</c:v>
                </c:pt>
                <c:pt idx="171">
                  <c:v>2.1440340279125998</c:v>
                </c:pt>
                <c:pt idx="172">
                  <c:v>2.1292678922859007</c:v>
                </c:pt>
                <c:pt idx="173">
                  <c:v>2.1140466228420003</c:v>
                </c:pt>
                <c:pt idx="174">
                  <c:v>2.0979826921613984</c:v>
                </c:pt>
                <c:pt idx="175">
                  <c:v>2.0810634300749999</c:v>
                </c:pt>
                <c:pt idx="176">
                  <c:v>2.0633849949713987</c:v>
                </c:pt>
                <c:pt idx="177">
                  <c:v>2.0450064858386998</c:v>
                </c:pt>
                <c:pt idx="178">
                  <c:v>2.0261049115537997</c:v>
                </c:pt>
                <c:pt idx="179">
                  <c:v>2.0067854822545002</c:v>
                </c:pt>
                <c:pt idx="180">
                  <c:v>1.9875224802933005</c:v>
                </c:pt>
                <c:pt idx="181">
                  <c:v>1.9679214737255002</c:v>
                </c:pt>
                <c:pt idx="182">
                  <c:v>1.9485951295334996</c:v>
                </c:pt>
                <c:pt idx="183">
                  <c:v>1.9294342491257996</c:v>
                </c:pt>
                <c:pt idx="184">
                  <c:v>1.9105188063370999</c:v>
                </c:pt>
                <c:pt idx="185">
                  <c:v>1.8919589296794506</c:v>
                </c:pt>
                <c:pt idx="186">
                  <c:v>1.8737568983017692</c:v>
                </c:pt>
                <c:pt idx="187">
                  <c:v>1.8559819218597298</c:v>
                </c:pt>
                <c:pt idx="188">
                  <c:v>1.8386038111883494</c:v>
                </c:pt>
                <c:pt idx="189">
                  <c:v>1.8216615470758786</c:v>
                </c:pt>
                <c:pt idx="190">
                  <c:v>1.8051765470857291</c:v>
                </c:pt>
                <c:pt idx="191">
                  <c:v>1.7889513131391599</c:v>
                </c:pt>
                <c:pt idx="192">
                  <c:v>1.7731779383180104</c:v>
                </c:pt>
                <c:pt idx="193">
                  <c:v>1.7575522053525603</c:v>
                </c:pt>
                <c:pt idx="194">
                  <c:v>1.7424519520626891</c:v>
                </c:pt>
                <c:pt idx="195">
                  <c:v>1.7274704654306898</c:v>
                </c:pt>
                <c:pt idx="196">
                  <c:v>1.7128053127815903</c:v>
                </c:pt>
                <c:pt idx="197">
                  <c:v>1.6982353093170497</c:v>
                </c:pt>
                <c:pt idx="198">
                  <c:v>1.6839228550258607</c:v>
                </c:pt>
                <c:pt idx="199">
                  <c:v>1.6696567071683299</c:v>
                </c:pt>
                <c:pt idx="200">
                  <c:v>1.6555965332690405</c:v>
                </c:pt>
                <c:pt idx="201">
                  <c:v>1.6416012907438793</c:v>
                </c:pt>
                <c:pt idx="202">
                  <c:v>1.6276584028972101</c:v>
                </c:pt>
                <c:pt idx="203">
                  <c:v>1.6137280409124095</c:v>
                </c:pt>
                <c:pt idx="204">
                  <c:v>1.5999406791778803</c:v>
                </c:pt>
                <c:pt idx="205">
                  <c:v>1.5861718146955006</c:v>
                </c:pt>
                <c:pt idx="206">
                  <c:v>1.5724199631858298</c:v>
                </c:pt>
                <c:pt idx="207">
                  <c:v>1.5586539250031199</c:v>
                </c:pt>
                <c:pt idx="208">
                  <c:v>1.5450523175939503</c:v>
                </c:pt>
                <c:pt idx="209">
                  <c:v>1.5313108573922403</c:v>
                </c:pt>
                <c:pt idx="210">
                  <c:v>1.5177057587253895</c:v>
                </c:pt>
                <c:pt idx="211">
                  <c:v>1.5041116449192797</c:v>
                </c:pt>
                <c:pt idx="212">
                  <c:v>1.4905374538009202</c:v>
                </c:pt>
                <c:pt idx="213">
                  <c:v>1.4770031292905603</c:v>
                </c:pt>
                <c:pt idx="214">
                  <c:v>1.4634996738800901</c:v>
                </c:pt>
                <c:pt idx="215">
                  <c:v>1.4500449464994798</c:v>
                </c:pt>
                <c:pt idx="216">
                  <c:v>1.4366317594760103</c:v>
                </c:pt>
                <c:pt idx="217">
                  <c:v>1.4232760386563905</c:v>
                </c:pt>
                <c:pt idx="218">
                  <c:v>1.4099719659585794</c:v>
                </c:pt>
                <c:pt idx="219">
                  <c:v>1.3967334775789402</c:v>
                </c:pt>
                <c:pt idx="220">
                  <c:v>1.3835557818582602</c:v>
                </c:pt>
                <c:pt idx="221">
                  <c:v>1.3704508125550294</c:v>
                </c:pt>
                <c:pt idx="222">
                  <c:v>1.35741455943361</c:v>
                </c:pt>
                <c:pt idx="223">
                  <c:v>1.3444569908568802</c:v>
                </c:pt>
                <c:pt idx="224">
                  <c:v>1.3315747195114493</c:v>
                </c:pt>
                <c:pt idx="225">
                  <c:v>1.3187758304682999</c:v>
                </c:pt>
                <c:pt idx="226">
                  <c:v>1.30609001216901</c:v>
                </c:pt>
                <c:pt idx="227">
                  <c:v>1.2934178615589094</c:v>
                </c:pt>
                <c:pt idx="228">
                  <c:v>1.2808559481022206</c:v>
                </c:pt>
                <c:pt idx="229">
                  <c:v>1.2683854404439998</c:v>
                </c:pt>
                <c:pt idx="230">
                  <c:v>1.2560084003332097</c:v>
                </c:pt>
                <c:pt idx="231">
                  <c:v>1.24375173130769</c:v>
                </c:pt>
                <c:pt idx="232">
                  <c:v>1.2315016485067103</c:v>
                </c:pt>
                <c:pt idx="233">
                  <c:v>1.2194451557551398</c:v>
                </c:pt>
                <c:pt idx="234">
                  <c:v>1.2074056072824204</c:v>
                </c:pt>
                <c:pt idx="235">
                  <c:v>1.1954758278421198</c:v>
                </c:pt>
                <c:pt idx="236">
                  <c:v>1.1836669347666504</c:v>
                </c:pt>
                <c:pt idx="237">
                  <c:v>1.17189368486854</c:v>
                </c:pt>
                <c:pt idx="238">
                  <c:v>1.1602305341722601</c:v>
                </c:pt>
                <c:pt idx="239">
                  <c:v>1.1486881383195198</c:v>
                </c:pt>
                <c:pt idx="240">
                  <c:v>1.1371664584583496</c:v>
                </c:pt>
                <c:pt idx="241">
                  <c:v>1.1258236096682603</c:v>
                </c:pt>
                <c:pt idx="242">
                  <c:v>1.1145308728295698</c:v>
                </c:pt>
                <c:pt idx="243">
                  <c:v>1.1032749770339998</c:v>
                </c:pt>
                <c:pt idx="244">
                  <c:v>1.0921925555428995</c:v>
                </c:pt>
                <c:pt idx="245">
                  <c:v>1.0811618953673103</c:v>
                </c:pt>
                <c:pt idx="246">
                  <c:v>1.0701702592586702</c:v>
                </c:pt>
                <c:pt idx="247">
                  <c:v>1.0593461550128498</c:v>
                </c:pt>
                <c:pt idx="248">
                  <c:v>1.0485747620297801</c:v>
                </c:pt>
                <c:pt idx="249">
                  <c:v>1.0378601431419501</c:v>
                </c:pt>
                <c:pt idx="250">
                  <c:v>1.02724676607827</c:v>
                </c:pt>
                <c:pt idx="251">
                  <c:v>1.0167453722246997</c:v>
                </c:pt>
                <c:pt idx="252">
                  <c:v>1.0063078381236599</c:v>
                </c:pt>
                <c:pt idx="253">
                  <c:v>0.99592987140877964</c:v>
                </c:pt>
                <c:pt idx="254">
                  <c:v>0.98565105444283985</c:v>
                </c:pt>
                <c:pt idx="255">
                  <c:v>0.9754820238356201</c:v>
                </c:pt>
                <c:pt idx="256">
                  <c:v>0.96536147200069022</c:v>
                </c:pt>
                <c:pt idx="257">
                  <c:v>0.95535018633615998</c:v>
                </c:pt>
                <c:pt idx="258">
                  <c:v>0.94539240930438995</c:v>
                </c:pt>
                <c:pt idx="259">
                  <c:v>0.93554877979203033</c:v>
                </c:pt>
                <c:pt idx="260">
                  <c:v>0.9257556294796303</c:v>
                </c:pt>
                <c:pt idx="261">
                  <c:v>0.92010914936469002</c:v>
                </c:pt>
                <c:pt idx="262">
                  <c:v>0.91457330351788002</c:v>
                </c:pt>
                <c:pt idx="263">
                  <c:v>0.90912978478707984</c:v>
                </c:pt>
                <c:pt idx="264">
                  <c:v>0.90379439103424986</c:v>
                </c:pt>
                <c:pt idx="265">
                  <c:v>0.89856240900460982</c:v>
                </c:pt>
                <c:pt idx="266">
                  <c:v>0.89337981630285013</c:v>
                </c:pt>
                <c:pt idx="267">
                  <c:v>0.88822870932592979</c:v>
                </c:pt>
                <c:pt idx="268">
                  <c:v>0.88313397134902005</c:v>
                </c:pt>
                <c:pt idx="269">
                  <c:v>0.87804875232171997</c:v>
                </c:pt>
                <c:pt idx="270">
                  <c:v>0.87296680011479011</c:v>
                </c:pt>
                <c:pt idx="271">
                  <c:v>0.86786646615323026</c:v>
                </c:pt>
                <c:pt idx="272">
                  <c:v>0.86277301574202991</c:v>
                </c:pt>
                <c:pt idx="273">
                  <c:v>0.85764687287839991</c:v>
                </c:pt>
                <c:pt idx="274">
                  <c:v>0.85248600168470001</c:v>
                </c:pt>
                <c:pt idx="275">
                  <c:v>0.84727467035407988</c:v>
                </c:pt>
                <c:pt idx="276">
                  <c:v>0.84204007574276996</c:v>
                </c:pt>
                <c:pt idx="277">
                  <c:v>0.83675022321086012</c:v>
                </c:pt>
                <c:pt idx="278">
                  <c:v>0.83140738821777016</c:v>
                </c:pt>
                <c:pt idx="279">
                  <c:v>0.82600128627443015</c:v>
                </c:pt>
                <c:pt idx="280">
                  <c:v>0.82056059495957023</c:v>
                </c:pt>
                <c:pt idx="281">
                  <c:v>0.81505967501895982</c:v>
                </c:pt>
                <c:pt idx="282">
                  <c:v>0.80950395129695019</c:v>
                </c:pt>
                <c:pt idx="283">
                  <c:v>0.80388715160811985</c:v>
                </c:pt>
                <c:pt idx="284">
                  <c:v>0.79823823255129023</c:v>
                </c:pt>
                <c:pt idx="285">
                  <c:v>0.79253620527203994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6E8-4EEF-83A1-A69A041A3D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4443120"/>
        <c:axId val="994444752"/>
      </c:scatterChart>
      <c:valAx>
        <c:axId val="994443120"/>
        <c:scaling>
          <c:orientation val="minMax"/>
          <c:max val="2300"/>
          <c:min val="197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94444752"/>
        <c:crosses val="autoZero"/>
        <c:crossBetween val="midCat"/>
        <c:majorUnit val="100"/>
      </c:valAx>
      <c:valAx>
        <c:axId val="99444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9444312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199486435190354"/>
          <c:y val="5.8352320385380574E-2"/>
          <c:w val="0.6982221726024338"/>
          <c:h val="0.77827241395330082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'fig2'!$B$6:$B$291</c:f>
              <c:numCache>
                <c:formatCode>General</c:formatCode>
                <c:ptCount val="28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  <c:pt idx="36">
                  <c:v>2051</c:v>
                </c:pt>
                <c:pt idx="37">
                  <c:v>2052</c:v>
                </c:pt>
                <c:pt idx="38">
                  <c:v>2053</c:v>
                </c:pt>
                <c:pt idx="39">
                  <c:v>2054</c:v>
                </c:pt>
                <c:pt idx="40">
                  <c:v>2055</c:v>
                </c:pt>
                <c:pt idx="41">
                  <c:v>2056</c:v>
                </c:pt>
                <c:pt idx="42">
                  <c:v>2057</c:v>
                </c:pt>
                <c:pt idx="43">
                  <c:v>2058</c:v>
                </c:pt>
                <c:pt idx="44">
                  <c:v>2059</c:v>
                </c:pt>
                <c:pt idx="45">
                  <c:v>2060</c:v>
                </c:pt>
                <c:pt idx="46">
                  <c:v>2061</c:v>
                </c:pt>
                <c:pt idx="47">
                  <c:v>2062</c:v>
                </c:pt>
                <c:pt idx="48">
                  <c:v>2063</c:v>
                </c:pt>
                <c:pt idx="49">
                  <c:v>2064</c:v>
                </c:pt>
                <c:pt idx="50">
                  <c:v>2065</c:v>
                </c:pt>
                <c:pt idx="51">
                  <c:v>2066</c:v>
                </c:pt>
                <c:pt idx="52">
                  <c:v>2067</c:v>
                </c:pt>
                <c:pt idx="53">
                  <c:v>2068</c:v>
                </c:pt>
                <c:pt idx="54">
                  <c:v>2069</c:v>
                </c:pt>
                <c:pt idx="55">
                  <c:v>2070</c:v>
                </c:pt>
                <c:pt idx="56">
                  <c:v>2071</c:v>
                </c:pt>
                <c:pt idx="57">
                  <c:v>2072</c:v>
                </c:pt>
                <c:pt idx="58">
                  <c:v>2073</c:v>
                </c:pt>
                <c:pt idx="59">
                  <c:v>2074</c:v>
                </c:pt>
                <c:pt idx="60">
                  <c:v>2075</c:v>
                </c:pt>
                <c:pt idx="61">
                  <c:v>2076</c:v>
                </c:pt>
                <c:pt idx="62">
                  <c:v>2077</c:v>
                </c:pt>
                <c:pt idx="63">
                  <c:v>2078</c:v>
                </c:pt>
                <c:pt idx="64">
                  <c:v>2079</c:v>
                </c:pt>
                <c:pt idx="65">
                  <c:v>2080</c:v>
                </c:pt>
                <c:pt idx="66">
                  <c:v>2081</c:v>
                </c:pt>
                <c:pt idx="67">
                  <c:v>2082</c:v>
                </c:pt>
                <c:pt idx="68">
                  <c:v>2083</c:v>
                </c:pt>
                <c:pt idx="69">
                  <c:v>2084</c:v>
                </c:pt>
                <c:pt idx="70">
                  <c:v>2085</c:v>
                </c:pt>
                <c:pt idx="71">
                  <c:v>2086</c:v>
                </c:pt>
                <c:pt idx="72">
                  <c:v>2087</c:v>
                </c:pt>
                <c:pt idx="73">
                  <c:v>2088</c:v>
                </c:pt>
                <c:pt idx="74">
                  <c:v>2089</c:v>
                </c:pt>
                <c:pt idx="75">
                  <c:v>2090</c:v>
                </c:pt>
                <c:pt idx="76">
                  <c:v>2091</c:v>
                </c:pt>
                <c:pt idx="77">
                  <c:v>2092</c:v>
                </c:pt>
                <c:pt idx="78">
                  <c:v>2093</c:v>
                </c:pt>
                <c:pt idx="79">
                  <c:v>2094</c:v>
                </c:pt>
                <c:pt idx="80">
                  <c:v>2095</c:v>
                </c:pt>
                <c:pt idx="81">
                  <c:v>2096</c:v>
                </c:pt>
                <c:pt idx="82">
                  <c:v>2097</c:v>
                </c:pt>
                <c:pt idx="83">
                  <c:v>2098</c:v>
                </c:pt>
                <c:pt idx="84">
                  <c:v>2099</c:v>
                </c:pt>
                <c:pt idx="85">
                  <c:v>2100</c:v>
                </c:pt>
                <c:pt idx="86">
                  <c:v>2101</c:v>
                </c:pt>
                <c:pt idx="87">
                  <c:v>2102</c:v>
                </c:pt>
                <c:pt idx="88">
                  <c:v>2103</c:v>
                </c:pt>
                <c:pt idx="89">
                  <c:v>2104</c:v>
                </c:pt>
                <c:pt idx="90">
                  <c:v>2105</c:v>
                </c:pt>
                <c:pt idx="91">
                  <c:v>2106</c:v>
                </c:pt>
                <c:pt idx="92">
                  <c:v>2107</c:v>
                </c:pt>
                <c:pt idx="93">
                  <c:v>2108</c:v>
                </c:pt>
                <c:pt idx="94">
                  <c:v>2109</c:v>
                </c:pt>
                <c:pt idx="95">
                  <c:v>2110</c:v>
                </c:pt>
                <c:pt idx="96">
                  <c:v>2111</c:v>
                </c:pt>
                <c:pt idx="97">
                  <c:v>2112</c:v>
                </c:pt>
                <c:pt idx="98">
                  <c:v>2113</c:v>
                </c:pt>
                <c:pt idx="99">
                  <c:v>2114</c:v>
                </c:pt>
                <c:pt idx="100">
                  <c:v>2115</c:v>
                </c:pt>
                <c:pt idx="101">
                  <c:v>2116</c:v>
                </c:pt>
                <c:pt idx="102">
                  <c:v>2117</c:v>
                </c:pt>
                <c:pt idx="103">
                  <c:v>2118</c:v>
                </c:pt>
                <c:pt idx="104">
                  <c:v>2119</c:v>
                </c:pt>
                <c:pt idx="105">
                  <c:v>2120</c:v>
                </c:pt>
                <c:pt idx="106">
                  <c:v>2121</c:v>
                </c:pt>
                <c:pt idx="107">
                  <c:v>2122</c:v>
                </c:pt>
                <c:pt idx="108">
                  <c:v>2123</c:v>
                </c:pt>
                <c:pt idx="109">
                  <c:v>2124</c:v>
                </c:pt>
                <c:pt idx="110">
                  <c:v>2125</c:v>
                </c:pt>
                <c:pt idx="111">
                  <c:v>2126</c:v>
                </c:pt>
                <c:pt idx="112">
                  <c:v>2127</c:v>
                </c:pt>
                <c:pt idx="113">
                  <c:v>2128</c:v>
                </c:pt>
                <c:pt idx="114">
                  <c:v>2129</c:v>
                </c:pt>
                <c:pt idx="115">
                  <c:v>2130</c:v>
                </c:pt>
                <c:pt idx="116">
                  <c:v>2131</c:v>
                </c:pt>
                <c:pt idx="117">
                  <c:v>2132</c:v>
                </c:pt>
                <c:pt idx="118">
                  <c:v>2133</c:v>
                </c:pt>
                <c:pt idx="119">
                  <c:v>2134</c:v>
                </c:pt>
                <c:pt idx="120">
                  <c:v>2135</c:v>
                </c:pt>
                <c:pt idx="121">
                  <c:v>2136</c:v>
                </c:pt>
                <c:pt idx="122">
                  <c:v>2137</c:v>
                </c:pt>
                <c:pt idx="123">
                  <c:v>2138</c:v>
                </c:pt>
                <c:pt idx="124">
                  <c:v>2139</c:v>
                </c:pt>
                <c:pt idx="125">
                  <c:v>2140</c:v>
                </c:pt>
                <c:pt idx="126">
                  <c:v>2141</c:v>
                </c:pt>
                <c:pt idx="127">
                  <c:v>2142</c:v>
                </c:pt>
                <c:pt idx="128">
                  <c:v>2143</c:v>
                </c:pt>
                <c:pt idx="129">
                  <c:v>2144</c:v>
                </c:pt>
                <c:pt idx="130">
                  <c:v>2145</c:v>
                </c:pt>
                <c:pt idx="131">
                  <c:v>2146</c:v>
                </c:pt>
                <c:pt idx="132">
                  <c:v>2147</c:v>
                </c:pt>
                <c:pt idx="133">
                  <c:v>2148</c:v>
                </c:pt>
                <c:pt idx="134">
                  <c:v>2149</c:v>
                </c:pt>
                <c:pt idx="135">
                  <c:v>2150</c:v>
                </c:pt>
                <c:pt idx="136">
                  <c:v>2151</c:v>
                </c:pt>
                <c:pt idx="137">
                  <c:v>2152</c:v>
                </c:pt>
                <c:pt idx="138">
                  <c:v>2153</c:v>
                </c:pt>
                <c:pt idx="139">
                  <c:v>2154</c:v>
                </c:pt>
                <c:pt idx="140">
                  <c:v>2155</c:v>
                </c:pt>
                <c:pt idx="141">
                  <c:v>2156</c:v>
                </c:pt>
                <c:pt idx="142">
                  <c:v>2157</c:v>
                </c:pt>
                <c:pt idx="143">
                  <c:v>2158</c:v>
                </c:pt>
                <c:pt idx="144">
                  <c:v>2159</c:v>
                </c:pt>
                <c:pt idx="145">
                  <c:v>2160</c:v>
                </c:pt>
                <c:pt idx="146">
                  <c:v>2161</c:v>
                </c:pt>
                <c:pt idx="147">
                  <c:v>2162</c:v>
                </c:pt>
                <c:pt idx="148">
                  <c:v>2163</c:v>
                </c:pt>
                <c:pt idx="149">
                  <c:v>2164</c:v>
                </c:pt>
                <c:pt idx="150">
                  <c:v>2165</c:v>
                </c:pt>
                <c:pt idx="151">
                  <c:v>2166</c:v>
                </c:pt>
                <c:pt idx="152">
                  <c:v>2167</c:v>
                </c:pt>
                <c:pt idx="153">
                  <c:v>2168</c:v>
                </c:pt>
                <c:pt idx="154">
                  <c:v>2169</c:v>
                </c:pt>
                <c:pt idx="155">
                  <c:v>2170</c:v>
                </c:pt>
                <c:pt idx="156">
                  <c:v>2171</c:v>
                </c:pt>
                <c:pt idx="157">
                  <c:v>2172</c:v>
                </c:pt>
                <c:pt idx="158">
                  <c:v>2173</c:v>
                </c:pt>
                <c:pt idx="159">
                  <c:v>2174</c:v>
                </c:pt>
                <c:pt idx="160">
                  <c:v>2175</c:v>
                </c:pt>
                <c:pt idx="161">
                  <c:v>2176</c:v>
                </c:pt>
                <c:pt idx="162">
                  <c:v>2177</c:v>
                </c:pt>
                <c:pt idx="163">
                  <c:v>2178</c:v>
                </c:pt>
                <c:pt idx="164">
                  <c:v>2179</c:v>
                </c:pt>
                <c:pt idx="165">
                  <c:v>2180</c:v>
                </c:pt>
                <c:pt idx="166">
                  <c:v>2181</c:v>
                </c:pt>
                <c:pt idx="167">
                  <c:v>2182</c:v>
                </c:pt>
                <c:pt idx="168">
                  <c:v>2183</c:v>
                </c:pt>
                <c:pt idx="169">
                  <c:v>2184</c:v>
                </c:pt>
                <c:pt idx="170">
                  <c:v>2185</c:v>
                </c:pt>
                <c:pt idx="171">
                  <c:v>2186</c:v>
                </c:pt>
                <c:pt idx="172">
                  <c:v>2187</c:v>
                </c:pt>
                <c:pt idx="173">
                  <c:v>2188</c:v>
                </c:pt>
                <c:pt idx="174">
                  <c:v>2189</c:v>
                </c:pt>
                <c:pt idx="175">
                  <c:v>2190</c:v>
                </c:pt>
                <c:pt idx="176">
                  <c:v>2191</c:v>
                </c:pt>
                <c:pt idx="177">
                  <c:v>2192</c:v>
                </c:pt>
                <c:pt idx="178">
                  <c:v>2193</c:v>
                </c:pt>
                <c:pt idx="179">
                  <c:v>2194</c:v>
                </c:pt>
                <c:pt idx="180">
                  <c:v>2195</c:v>
                </c:pt>
                <c:pt idx="181">
                  <c:v>2196</c:v>
                </c:pt>
                <c:pt idx="182">
                  <c:v>2197</c:v>
                </c:pt>
                <c:pt idx="183">
                  <c:v>2198</c:v>
                </c:pt>
                <c:pt idx="184">
                  <c:v>2199</c:v>
                </c:pt>
                <c:pt idx="185">
                  <c:v>2200</c:v>
                </c:pt>
                <c:pt idx="186">
                  <c:v>2201</c:v>
                </c:pt>
                <c:pt idx="187">
                  <c:v>2202</c:v>
                </c:pt>
                <c:pt idx="188">
                  <c:v>2203</c:v>
                </c:pt>
                <c:pt idx="189">
                  <c:v>2204</c:v>
                </c:pt>
                <c:pt idx="190">
                  <c:v>2205</c:v>
                </c:pt>
                <c:pt idx="191">
                  <c:v>2206</c:v>
                </c:pt>
                <c:pt idx="192">
                  <c:v>2207</c:v>
                </c:pt>
                <c:pt idx="193">
                  <c:v>2208</c:v>
                </c:pt>
                <c:pt idx="194">
                  <c:v>2209</c:v>
                </c:pt>
                <c:pt idx="195">
                  <c:v>2210</c:v>
                </c:pt>
                <c:pt idx="196">
                  <c:v>2211</c:v>
                </c:pt>
                <c:pt idx="197">
                  <c:v>2212</c:v>
                </c:pt>
                <c:pt idx="198">
                  <c:v>2213</c:v>
                </c:pt>
                <c:pt idx="199">
                  <c:v>2214</c:v>
                </c:pt>
                <c:pt idx="200">
                  <c:v>2215</c:v>
                </c:pt>
                <c:pt idx="201">
                  <c:v>2216</c:v>
                </c:pt>
                <c:pt idx="202">
                  <c:v>2217</c:v>
                </c:pt>
                <c:pt idx="203">
                  <c:v>2218</c:v>
                </c:pt>
                <c:pt idx="204">
                  <c:v>2219</c:v>
                </c:pt>
                <c:pt idx="205">
                  <c:v>2220</c:v>
                </c:pt>
                <c:pt idx="206">
                  <c:v>2221</c:v>
                </c:pt>
                <c:pt idx="207">
                  <c:v>2222</c:v>
                </c:pt>
                <c:pt idx="208">
                  <c:v>2223</c:v>
                </c:pt>
                <c:pt idx="209">
                  <c:v>2224</c:v>
                </c:pt>
                <c:pt idx="210">
                  <c:v>2225</c:v>
                </c:pt>
                <c:pt idx="211">
                  <c:v>2226</c:v>
                </c:pt>
                <c:pt idx="212">
                  <c:v>2227</c:v>
                </c:pt>
                <c:pt idx="213">
                  <c:v>2228</c:v>
                </c:pt>
                <c:pt idx="214">
                  <c:v>2229</c:v>
                </c:pt>
                <c:pt idx="215">
                  <c:v>2230</c:v>
                </c:pt>
                <c:pt idx="216">
                  <c:v>2231</c:v>
                </c:pt>
                <c:pt idx="217">
                  <c:v>2232</c:v>
                </c:pt>
                <c:pt idx="218">
                  <c:v>2233</c:v>
                </c:pt>
                <c:pt idx="219">
                  <c:v>2234</c:v>
                </c:pt>
                <c:pt idx="220">
                  <c:v>2235</c:v>
                </c:pt>
                <c:pt idx="221">
                  <c:v>2236</c:v>
                </c:pt>
                <c:pt idx="222">
                  <c:v>2237</c:v>
                </c:pt>
                <c:pt idx="223">
                  <c:v>2238</c:v>
                </c:pt>
                <c:pt idx="224">
                  <c:v>2239</c:v>
                </c:pt>
                <c:pt idx="225">
                  <c:v>2240</c:v>
                </c:pt>
                <c:pt idx="226">
                  <c:v>2241</c:v>
                </c:pt>
                <c:pt idx="227">
                  <c:v>2242</c:v>
                </c:pt>
                <c:pt idx="228">
                  <c:v>2243</c:v>
                </c:pt>
                <c:pt idx="229">
                  <c:v>2244</c:v>
                </c:pt>
                <c:pt idx="230">
                  <c:v>2245</c:v>
                </c:pt>
                <c:pt idx="231">
                  <c:v>2246</c:v>
                </c:pt>
                <c:pt idx="232">
                  <c:v>2247</c:v>
                </c:pt>
                <c:pt idx="233">
                  <c:v>2248</c:v>
                </c:pt>
                <c:pt idx="234">
                  <c:v>2249</c:v>
                </c:pt>
                <c:pt idx="235">
                  <c:v>2250</c:v>
                </c:pt>
                <c:pt idx="236">
                  <c:v>2251</c:v>
                </c:pt>
                <c:pt idx="237">
                  <c:v>2252</c:v>
                </c:pt>
                <c:pt idx="238">
                  <c:v>2253</c:v>
                </c:pt>
                <c:pt idx="239">
                  <c:v>2254</c:v>
                </c:pt>
                <c:pt idx="240">
                  <c:v>2255</c:v>
                </c:pt>
                <c:pt idx="241">
                  <c:v>2256</c:v>
                </c:pt>
                <c:pt idx="242">
                  <c:v>2257</c:v>
                </c:pt>
                <c:pt idx="243">
                  <c:v>2258</c:v>
                </c:pt>
                <c:pt idx="244">
                  <c:v>2259</c:v>
                </c:pt>
                <c:pt idx="245">
                  <c:v>2260</c:v>
                </c:pt>
                <c:pt idx="246">
                  <c:v>2261</c:v>
                </c:pt>
                <c:pt idx="247">
                  <c:v>2262</c:v>
                </c:pt>
                <c:pt idx="248">
                  <c:v>2263</c:v>
                </c:pt>
                <c:pt idx="249">
                  <c:v>2264</c:v>
                </c:pt>
                <c:pt idx="250">
                  <c:v>2265</c:v>
                </c:pt>
                <c:pt idx="251">
                  <c:v>2266</c:v>
                </c:pt>
                <c:pt idx="252">
                  <c:v>2267</c:v>
                </c:pt>
                <c:pt idx="253">
                  <c:v>2268</c:v>
                </c:pt>
                <c:pt idx="254">
                  <c:v>2269</c:v>
                </c:pt>
                <c:pt idx="255">
                  <c:v>2270</c:v>
                </c:pt>
                <c:pt idx="256">
                  <c:v>2271</c:v>
                </c:pt>
                <c:pt idx="257">
                  <c:v>2272</c:v>
                </c:pt>
                <c:pt idx="258">
                  <c:v>2273</c:v>
                </c:pt>
                <c:pt idx="259">
                  <c:v>2274</c:v>
                </c:pt>
                <c:pt idx="260">
                  <c:v>2275</c:v>
                </c:pt>
                <c:pt idx="261">
                  <c:v>2276</c:v>
                </c:pt>
                <c:pt idx="262">
                  <c:v>2277</c:v>
                </c:pt>
                <c:pt idx="263">
                  <c:v>2278</c:v>
                </c:pt>
                <c:pt idx="264">
                  <c:v>2279</c:v>
                </c:pt>
                <c:pt idx="265">
                  <c:v>2280</c:v>
                </c:pt>
                <c:pt idx="266">
                  <c:v>2281</c:v>
                </c:pt>
                <c:pt idx="267">
                  <c:v>2282</c:v>
                </c:pt>
                <c:pt idx="268">
                  <c:v>2283</c:v>
                </c:pt>
                <c:pt idx="269">
                  <c:v>2284</c:v>
                </c:pt>
                <c:pt idx="270">
                  <c:v>2285</c:v>
                </c:pt>
                <c:pt idx="271">
                  <c:v>2286</c:v>
                </c:pt>
                <c:pt idx="272">
                  <c:v>2287</c:v>
                </c:pt>
                <c:pt idx="273">
                  <c:v>2288</c:v>
                </c:pt>
                <c:pt idx="274">
                  <c:v>2289</c:v>
                </c:pt>
                <c:pt idx="275">
                  <c:v>2290</c:v>
                </c:pt>
                <c:pt idx="276">
                  <c:v>2291</c:v>
                </c:pt>
                <c:pt idx="277">
                  <c:v>2292</c:v>
                </c:pt>
                <c:pt idx="278">
                  <c:v>2293</c:v>
                </c:pt>
                <c:pt idx="279">
                  <c:v>2294</c:v>
                </c:pt>
                <c:pt idx="280">
                  <c:v>2295</c:v>
                </c:pt>
                <c:pt idx="281">
                  <c:v>2296</c:v>
                </c:pt>
                <c:pt idx="282">
                  <c:v>2297</c:v>
                </c:pt>
                <c:pt idx="283">
                  <c:v>2298</c:v>
                </c:pt>
                <c:pt idx="284">
                  <c:v>2299</c:v>
                </c:pt>
                <c:pt idx="285">
                  <c:v>2300</c:v>
                </c:pt>
              </c:numCache>
            </c:numRef>
          </c:xVal>
          <c:yVal>
            <c:numRef>
              <c:f>'fig2'!$R$6:$R$291</c:f>
              <c:numCache>
                <c:formatCode>General</c:formatCode>
                <c:ptCount val="286"/>
                <c:pt idx="0">
                  <c:v>0.107</c:v>
                </c:pt>
                <c:pt idx="1">
                  <c:v>0.107</c:v>
                </c:pt>
                <c:pt idx="2">
                  <c:v>0.107</c:v>
                </c:pt>
                <c:pt idx="3">
                  <c:v>0.107</c:v>
                </c:pt>
                <c:pt idx="4">
                  <c:v>0.107</c:v>
                </c:pt>
                <c:pt idx="5">
                  <c:v>0.107</c:v>
                </c:pt>
                <c:pt idx="6">
                  <c:v>0.107</c:v>
                </c:pt>
                <c:pt idx="7">
                  <c:v>0.107</c:v>
                </c:pt>
                <c:pt idx="8">
                  <c:v>0.107</c:v>
                </c:pt>
                <c:pt idx="9">
                  <c:v>0.107</c:v>
                </c:pt>
                <c:pt idx="10">
                  <c:v>0.107</c:v>
                </c:pt>
                <c:pt idx="11">
                  <c:v>0.107</c:v>
                </c:pt>
                <c:pt idx="12">
                  <c:v>0.10727901890102599</c:v>
                </c:pt>
                <c:pt idx="13">
                  <c:v>0.10811555263434899</c:v>
                </c:pt>
                <c:pt idx="14">
                  <c:v>0.10950803392404999</c:v>
                </c:pt>
                <c:pt idx="15">
                  <c:v>0.111453856080935</c:v>
                </c:pt>
                <c:pt idx="16">
                  <c:v>0.11394938113360301</c:v>
                </c:pt>
                <c:pt idx="17">
                  <c:v>0.116989951162169</c:v>
                </c:pt>
                <c:pt idx="18">
                  <c:v>0.120569902785241</c:v>
                </c:pt>
                <c:pt idx="19">
                  <c:v>0.124682584737068</c:v>
                </c:pt>
                <c:pt idx="20">
                  <c:v>0.12932037845851299</c:v>
                </c:pt>
                <c:pt idx="21">
                  <c:v>0.134474721612625</c:v>
                </c:pt>
                <c:pt idx="22">
                  <c:v>0.14013613442321299</c:v>
                </c:pt>
                <c:pt idx="23">
                  <c:v>0.146294248723042</c:v>
                </c:pt>
                <c:pt idx="24">
                  <c:v>0.152937839587064</c:v>
                </c:pt>
                <c:pt idx="25">
                  <c:v>0.16005485941564199</c:v>
                </c:pt>
                <c:pt idx="26">
                  <c:v>0.16763247432294201</c:v>
                </c:pt>
                <c:pt idx="27">
                  <c:v>0.17565710267673401</c:v>
                </c:pt>
                <c:pt idx="28">
                  <c:v>0.184114455627721</c:v>
                </c:pt>
                <c:pt idx="29">
                  <c:v>0.192989579459236</c:v>
                </c:pt>
                <c:pt idx="30">
                  <c:v>0.20226689958184599</c:v>
                </c:pt>
                <c:pt idx="31">
                  <c:v>0.211930265991956</c:v>
                </c:pt>
                <c:pt idx="32">
                  <c:v>0.22196300000908101</c:v>
                </c:pt>
                <c:pt idx="33">
                  <c:v>0.23234794210293</c:v>
                </c:pt>
                <c:pt idx="34">
                  <c:v>0.24306750061899299</c:v>
                </c:pt>
                <c:pt idx="35">
                  <c:v>0.25410370120973402</c:v>
                </c:pt>
                <c:pt idx="36">
                  <c:v>0.265438236777993</c:v>
                </c:pt>
                <c:pt idx="37">
                  <c:v>0.27705251773957701</c:v>
                </c:pt>
                <c:pt idx="38">
                  <c:v>0.28892772241342901</c:v>
                </c:pt>
                <c:pt idx="39">
                  <c:v>0.30104484735001202</c:v>
                </c:pt>
                <c:pt idx="40">
                  <c:v>0.31338475741180299</c:v>
                </c:pt>
                <c:pt idx="41">
                  <c:v>0.32592823542381599</c:v>
                </c:pt>
                <c:pt idx="42">
                  <c:v>0.33865603121702098</c:v>
                </c:pt>
                <c:pt idx="43">
                  <c:v>0.35154890989319398</c:v>
                </c:pt>
                <c:pt idx="44">
                  <c:v>0.36458769914623002</c:v>
                </c:pt>
                <c:pt idx="45">
                  <c:v>0.37775333548204099</c:v>
                </c:pt>
                <c:pt idx="46">
                  <c:v>0.39102690918701899</c:v>
                </c:pt>
                <c:pt idx="47">
                  <c:v>0.40438970790338202</c:v>
                </c:pt>
                <c:pt idx="48">
                  <c:v>0.41782325867867098</c:v>
                </c:pt>
                <c:pt idx="49">
                  <c:v>0.43130936836603301</c:v>
                </c:pt>
                <c:pt idx="50">
                  <c:v>0.44483016226175598</c:v>
                </c:pt>
                <c:pt idx="51">
                  <c:v>0.45836812087661799</c:v>
                </c:pt>
                <c:pt idx="52">
                  <c:v>0.47190611474809602</c:v>
                </c:pt>
                <c:pt idx="53">
                  <c:v>0.485427437211083</c:v>
                </c:pt>
                <c:pt idx="54">
                  <c:v>0.49891583505558401</c:v>
                </c:pt>
                <c:pt idx="55">
                  <c:v>0.51235553701073999</c:v>
                </c:pt>
                <c:pt idx="56">
                  <c:v>0.52573128000543701</c:v>
                </c:pt>
                <c:pt idx="57">
                  <c:v>0.53902833316667198</c:v>
                </c:pt>
                <c:pt idx="58">
                  <c:v>0.55223251952758401</c:v>
                </c:pt>
                <c:pt idx="59">
                  <c:v>0.56533023542774496</c:v>
                </c:pt>
                <c:pt idx="60">
                  <c:v>0.57830846759870103</c:v>
                </c:pt>
                <c:pt idx="61">
                  <c:v>0.59115480793794895</c:v>
                </c:pt>
                <c:pt idx="62">
                  <c:v>0.60385746598438805</c:v>
                </c:pt>
                <c:pt idx="63">
                  <c:v>0.61640527911780996</c:v>
                </c:pt>
                <c:pt idx="64">
                  <c:v>0.62878772051409404</c:v>
                </c:pt>
                <c:pt idx="65">
                  <c:v>0.64099490489647304</c:v>
                </c:pt>
                <c:pt idx="66">
                  <c:v>0.65301759213145905</c:v>
                </c:pt>
                <c:pt idx="67">
                  <c:v>0.66484718872570003</c:v>
                </c:pt>
                <c:pt idx="68">
                  <c:v>0.67647574728728699</c:v>
                </c:pt>
                <c:pt idx="69">
                  <c:v>0.68789596402161801</c:v>
                </c:pt>
                <c:pt idx="70">
                  <c:v>0.69910117433804198</c:v>
                </c:pt>
                <c:pt idx="71">
                  <c:v>0.71008534664899403</c:v>
                </c:pt>
                <c:pt idx="72">
                  <c:v>0.72084307444820805</c:v>
                </c:pt>
                <c:pt idx="73">
                  <c:v>0.73136956675895304</c:v>
                </c:pt>
                <c:pt idx="74">
                  <c:v>0.741660637046891</c:v>
                </c:pt>
                <c:pt idx="75">
                  <c:v>0.751712690695298</c:v>
                </c:pt>
                <c:pt idx="76">
                  <c:v>0.76152271114287495</c:v>
                </c:pt>
                <c:pt idx="77">
                  <c:v>0.77108824478633897</c:v>
                </c:pt>
                <c:pt idx="78">
                  <c:v>0.78040738475127902</c:v>
                </c:pt>
                <c:pt idx="79">
                  <c:v>0.78947875363561404</c:v>
                </c:pt>
                <c:pt idx="80">
                  <c:v>0.79830148533020695</c:v>
                </c:pt>
                <c:pt idx="81">
                  <c:v>0.80687520602091101</c:v>
                </c:pt>
                <c:pt idx="82">
                  <c:v>0.81520001447558399</c:v>
                </c:pt>
                <c:pt idx="83">
                  <c:v>0.82327646171833202</c:v>
                </c:pt>
                <c:pt idx="84">
                  <c:v>0.83110553019156497</c:v>
                </c:pt>
                <c:pt idx="85">
                  <c:v>0.83868861250432802</c:v>
                </c:pt>
                <c:pt idx="86">
                  <c:v>0.84602748986287901</c:v>
                </c:pt>
                <c:pt idx="87">
                  <c:v>0.85312431027660096</c:v>
                </c:pt>
                <c:pt idx="88">
                  <c:v>0.85998156662916703</c:v>
                </c:pt>
                <c:pt idx="89">
                  <c:v>0.86660207470137696</c:v>
                </c:pt>
                <c:pt idx="90">
                  <c:v>0.87298895122834197</c:v>
                </c:pt>
                <c:pt idx="91">
                  <c:v>0.879145592069705</c:v>
                </c:pt>
                <c:pt idx="92">
                  <c:v>0.885075650567414</c:v>
                </c:pt>
                <c:pt idx="93">
                  <c:v>0.89078301616121802</c:v>
                </c:pt>
                <c:pt idx="94">
                  <c:v>0.896271793327577</c:v>
                </c:pt>
                <c:pt idx="95">
                  <c:v>0.90154628090309497</c:v>
                </c:pt>
                <c:pt idx="96">
                  <c:v>0.90661095184892204</c:v>
                </c:pt>
                <c:pt idx="97">
                  <c:v>0.91147043350790302</c:v>
                </c:pt>
                <c:pt idx="98">
                  <c:v>0.916129488401489</c:v>
                </c:pt>
                <c:pt idx="99">
                  <c:v>0.92059299560876795</c:v>
                </c:pt>
                <c:pt idx="100">
                  <c:v>0.92486593276527096</c:v>
                </c:pt>
                <c:pt idx="101">
                  <c:v>0.92895335871462303</c:v>
                </c:pt>
                <c:pt idx="102">
                  <c:v>0.93286039684157296</c:v>
                </c:pt>
                <c:pt idx="103">
                  <c:v>0.93659221911050405</c:v>
                </c:pt>
                <c:pt idx="104">
                  <c:v>0.94015403082923799</c:v>
                </c:pt>
                <c:pt idx="105">
                  <c:v>0.943551056153767</c:v>
                </c:pt>
                <c:pt idx="106">
                  <c:v>0.94678852434554595</c:v>
                </c:pt>
                <c:pt idx="107">
                  <c:v>0.949871656789119</c:v>
                </c:pt>
                <c:pt idx="108">
                  <c:v>0.95280565477418799</c:v>
                </c:pt>
                <c:pt idx="109">
                  <c:v>0.95559568804277195</c:v>
                </c:pt>
                <c:pt idx="110">
                  <c:v>0.958246884098783</c:v>
                </c:pt>
                <c:pt idx="111">
                  <c:v>0.96076431827429698</c:v>
                </c:pt>
                <c:pt idx="112">
                  <c:v>0.96315300454392005</c:v>
                </c:pt>
                <c:pt idx="113">
                  <c:v>0.96541788707596399</c:v>
                </c:pt>
                <c:pt idx="114">
                  <c:v>0.96756383250673905</c:v>
                </c:pt>
                <c:pt idx="115">
                  <c:v>0.96959562292200296</c:v>
                </c:pt>
                <c:pt idx="116">
                  <c:v>0.97151794952759396</c:v>
                </c:pt>
                <c:pt idx="117">
                  <c:v>0.97333540698948395</c:v>
                </c:pt>
                <c:pt idx="118">
                  <c:v>0.97505248842185799</c:v>
                </c:pt>
                <c:pt idx="119">
                  <c:v>0.97667358100045099</c:v>
                </c:pt>
                <c:pt idx="120">
                  <c:v>0.97820296217715597</c:v>
                </c:pt>
                <c:pt idx="121">
                  <c:v>0.97964479647093405</c:v>
                </c:pt>
                <c:pt idx="122">
                  <c:v>0.98100313280920404</c:v>
                </c:pt>
                <c:pt idx="123">
                  <c:v>0.98228190239327695</c:v>
                </c:pt>
                <c:pt idx="124">
                  <c:v>0.98348491706090502</c:v>
                </c:pt>
                <c:pt idx="125">
                  <c:v>0.98461586811871005</c:v>
                </c:pt>
                <c:pt idx="126">
                  <c:v>0.98567832561711199</c:v>
                </c:pt>
                <c:pt idx="127">
                  <c:v>0.80224515195290402</c:v>
                </c:pt>
                <c:pt idx="128">
                  <c:v>0.80419540166147696</c:v>
                </c:pt>
                <c:pt idx="129">
                  <c:v>0.81615975560618104</c:v>
                </c:pt>
                <c:pt idx="130">
                  <c:v>0.81957964016131102</c:v>
                </c:pt>
                <c:pt idx="131">
                  <c:v>0.821795627644752</c:v>
                </c:pt>
                <c:pt idx="132">
                  <c:v>0.823595648289979</c:v>
                </c:pt>
                <c:pt idx="133">
                  <c:v>0.82448293161174202</c:v>
                </c:pt>
                <c:pt idx="134">
                  <c:v>0.82564173975618604</c:v>
                </c:pt>
                <c:pt idx="135">
                  <c:v>0.82596262982402102</c:v>
                </c:pt>
                <c:pt idx="136">
                  <c:v>0.82607384673408801</c:v>
                </c:pt>
                <c:pt idx="137">
                  <c:v>0.82657777806100197</c:v>
                </c:pt>
                <c:pt idx="138">
                  <c:v>0.82632662125268097</c:v>
                </c:pt>
                <c:pt idx="139">
                  <c:v>0.82595150721255695</c:v>
                </c:pt>
                <c:pt idx="140">
                  <c:v>0.82548076433371198</c:v>
                </c:pt>
                <c:pt idx="141">
                  <c:v>0.82493306083606699</c:v>
                </c:pt>
                <c:pt idx="142">
                  <c:v>0.824360172344618</c:v>
                </c:pt>
                <c:pt idx="143">
                  <c:v>0.824283451414343</c:v>
                </c:pt>
                <c:pt idx="144">
                  <c:v>0.82366778578071898</c:v>
                </c:pt>
                <c:pt idx="145">
                  <c:v>0.82305452875102803</c:v>
                </c:pt>
                <c:pt idx="146">
                  <c:v>0.82245336955437598</c:v>
                </c:pt>
                <c:pt idx="147">
                  <c:v>0.82186779154916001</c:v>
                </c:pt>
                <c:pt idx="148">
                  <c:v>0.82179878268203099</c:v>
                </c:pt>
                <c:pt idx="149">
                  <c:v>0.82121985524379204</c:v>
                </c:pt>
                <c:pt idx="150">
                  <c:v>0.82066164595059998</c:v>
                </c:pt>
                <c:pt idx="151">
                  <c:v>0.82013047103533898</c:v>
                </c:pt>
                <c:pt idx="152">
                  <c:v>0.820119432382166</c:v>
                </c:pt>
                <c:pt idx="153">
                  <c:v>0.81961185526426195</c:v>
                </c:pt>
                <c:pt idx="154">
                  <c:v>0.826841606245312</c:v>
                </c:pt>
                <c:pt idx="155">
                  <c:v>0.82012788052714403</c:v>
                </c:pt>
                <c:pt idx="156">
                  <c:v>0.827287660706581</c:v>
                </c:pt>
                <c:pt idx="157">
                  <c:v>0.82011724891651505</c:v>
                </c:pt>
                <c:pt idx="158">
                  <c:v>0.82789523213078797</c:v>
                </c:pt>
                <c:pt idx="159">
                  <c:v>0.820759348459011</c:v>
                </c:pt>
                <c:pt idx="160">
                  <c:v>0.82800726796022395</c:v>
                </c:pt>
                <c:pt idx="161">
                  <c:v>0.82140740233064002</c:v>
                </c:pt>
                <c:pt idx="162">
                  <c:v>0.82868042030684796</c:v>
                </c:pt>
                <c:pt idx="163">
                  <c:v>0.82210281615500103</c:v>
                </c:pt>
                <c:pt idx="164">
                  <c:v>0.82939721182682402</c:v>
                </c:pt>
                <c:pt idx="165">
                  <c:v>0.82236166846556602</c:v>
                </c:pt>
                <c:pt idx="166">
                  <c:v>0.83026765109322398</c:v>
                </c:pt>
                <c:pt idx="167">
                  <c:v>0.82325492821104995</c:v>
                </c:pt>
                <c:pt idx="168">
                  <c:v>0.83063294919532304</c:v>
                </c:pt>
                <c:pt idx="169">
                  <c:v>0.82413740778919997</c:v>
                </c:pt>
                <c:pt idx="170">
                  <c:v>0.83153400354862705</c:v>
                </c:pt>
                <c:pt idx="171">
                  <c:v>0.82504868199227699</c:v>
                </c:pt>
                <c:pt idx="172">
                  <c:v>0.83245908765571697</c:v>
                </c:pt>
                <c:pt idx="173">
                  <c:v>0.82550829650318303</c:v>
                </c:pt>
                <c:pt idx="174">
                  <c:v>0.83297683036652304</c:v>
                </c:pt>
                <c:pt idx="175">
                  <c:v>0.826536714474572</c:v>
                </c:pt>
                <c:pt idx="176">
                  <c:v>0.83401622035193601</c:v>
                </c:pt>
                <c:pt idx="177">
                  <c:v>0.82757809083314804</c:v>
                </c:pt>
                <c:pt idx="178">
                  <c:v>0.82737591949688705</c:v>
                </c:pt>
                <c:pt idx="179">
                  <c:v>0.82725507661924902</c:v>
                </c:pt>
                <c:pt idx="180">
                  <c:v>0.83486001233684204</c:v>
                </c:pt>
                <c:pt idx="181">
                  <c:v>0.82845850957352296</c:v>
                </c:pt>
                <c:pt idx="182">
                  <c:v>0.82829087009295099</c:v>
                </c:pt>
                <c:pt idx="183">
                  <c:v>0.82820244826106404</c:v>
                </c:pt>
                <c:pt idx="184">
                  <c:v>0.82860028821133502</c:v>
                </c:pt>
                <c:pt idx="185">
                  <c:v>0.82851121870798194</c:v>
                </c:pt>
                <c:pt idx="186">
                  <c:v>0.828432261081124</c:v>
                </c:pt>
                <c:pt idx="187">
                  <c:v>0.82883810427701499</c:v>
                </c:pt>
                <c:pt idx="188">
                  <c:v>0.82875854740872201</c:v>
                </c:pt>
                <c:pt idx="189">
                  <c:v>0.82868942018408798</c:v>
                </c:pt>
                <c:pt idx="190">
                  <c:v>0.82863481889952595</c:v>
                </c:pt>
                <c:pt idx="191">
                  <c:v>0.82906261223592004</c:v>
                </c:pt>
                <c:pt idx="192">
                  <c:v>0.82900623822248398</c:v>
                </c:pt>
                <c:pt idx="193">
                  <c:v>0.82895969756342502</c:v>
                </c:pt>
                <c:pt idx="194">
                  <c:v>0.82939503808239201</c:v>
                </c:pt>
                <c:pt idx="195">
                  <c:v>0.82934769876624403</c:v>
                </c:pt>
                <c:pt idx="196">
                  <c:v>0.82931055750182803</c:v>
                </c:pt>
                <c:pt idx="197">
                  <c:v>0.82975464973531399</c:v>
                </c:pt>
                <c:pt idx="198">
                  <c:v>0.82971735784692302</c:v>
                </c:pt>
                <c:pt idx="199">
                  <c:v>0.82969043966027101</c:v>
                </c:pt>
                <c:pt idx="200">
                  <c:v>0.83014394049231299</c:v>
                </c:pt>
                <c:pt idx="201">
                  <c:v>0.83011716062827301</c:v>
                </c:pt>
                <c:pt idx="202">
                  <c:v>0.83010075730256305</c:v>
                </c:pt>
                <c:pt idx="203">
                  <c:v>0.83056382231725301</c:v>
                </c:pt>
                <c:pt idx="204">
                  <c:v>0.830547525259415</c:v>
                </c:pt>
                <c:pt idx="205">
                  <c:v>0.83054145900952203</c:v>
                </c:pt>
                <c:pt idx="206">
                  <c:v>0.83101381130197205</c:v>
                </c:pt>
                <c:pt idx="207">
                  <c:v>0.83100755111046298</c:v>
                </c:pt>
                <c:pt idx="208">
                  <c:v>0.83101125766066797</c:v>
                </c:pt>
                <c:pt idx="209">
                  <c:v>0.83149227353748401</c:v>
                </c:pt>
                <c:pt idx="210">
                  <c:v>0.83149527949054602</c:v>
                </c:pt>
                <c:pt idx="211">
                  <c:v>0.83150790241303996</c:v>
                </c:pt>
                <c:pt idx="212">
                  <c:v>0.83204483452562705</c:v>
                </c:pt>
                <c:pt idx="213">
                  <c:v>0.83215007483495995</c:v>
                </c:pt>
                <c:pt idx="214">
                  <c:v>0.83230345400896799</c:v>
                </c:pt>
                <c:pt idx="215">
                  <c:v>0.83296184638646398</c:v>
                </c:pt>
                <c:pt idx="216">
                  <c:v>0.83317639311944403</c:v>
                </c:pt>
                <c:pt idx="217">
                  <c:v>0.83342396060666102</c:v>
                </c:pt>
                <c:pt idx="218">
                  <c:v>0.83370407968848204</c:v>
                </c:pt>
                <c:pt idx="219">
                  <c:v>0.83446776164291203</c:v>
                </c:pt>
                <c:pt idx="220">
                  <c:v>0.83477258939759802</c:v>
                </c:pt>
                <c:pt idx="221">
                  <c:v>0.83509425770331702</c:v>
                </c:pt>
                <c:pt idx="222">
                  <c:v>0.83543386439685696</c:v>
                </c:pt>
                <c:pt idx="223">
                  <c:v>0.83624373272055397</c:v>
                </c:pt>
                <c:pt idx="224">
                  <c:v>0.83658358414979195</c:v>
                </c:pt>
                <c:pt idx="225">
                  <c:v>0.83693019090105603</c:v>
                </c:pt>
                <c:pt idx="226">
                  <c:v>0.83728605888615903</c:v>
                </c:pt>
                <c:pt idx="227">
                  <c:v>0.83764908526388004</c:v>
                </c:pt>
                <c:pt idx="228">
                  <c:v>0.83847428898599796</c:v>
                </c:pt>
                <c:pt idx="229">
                  <c:v>0.83882071703719696</c:v>
                </c:pt>
                <c:pt idx="230">
                  <c:v>0.83916770963545195</c:v>
                </c:pt>
                <c:pt idx="231">
                  <c:v>0.83951908192010505</c:v>
                </c:pt>
                <c:pt idx="232">
                  <c:v>0.83987389424483305</c:v>
                </c:pt>
                <c:pt idx="233">
                  <c:v>0.84023137626803801</c:v>
                </c:pt>
                <c:pt idx="234">
                  <c:v>0.841049745693083</c:v>
                </c:pt>
                <c:pt idx="235">
                  <c:v>0.84138495340838504</c:v>
                </c:pt>
                <c:pt idx="236">
                  <c:v>0.84171945733092901</c:v>
                </c:pt>
                <c:pt idx="237">
                  <c:v>0.84205787031128199</c:v>
                </c:pt>
                <c:pt idx="238">
                  <c:v>0.84239990016451105</c:v>
                </c:pt>
                <c:pt idx="239">
                  <c:v>0.84274530410549497</c:v>
                </c:pt>
                <c:pt idx="240">
                  <c:v>0.84309392078678802</c:v>
                </c:pt>
                <c:pt idx="241">
                  <c:v>0.84344565375081004</c:v>
                </c:pt>
                <c:pt idx="242">
                  <c:v>0.84380045658161895</c:v>
                </c:pt>
                <c:pt idx="243">
                  <c:v>0.84415832010979797</c:v>
                </c:pt>
                <c:pt idx="244">
                  <c:v>0.844523170237092</c:v>
                </c:pt>
                <c:pt idx="245">
                  <c:v>0.84535489303270905</c:v>
                </c:pt>
                <c:pt idx="246">
                  <c:v>0.84570452537541396</c:v>
                </c:pt>
                <c:pt idx="247">
                  <c:v>0.84605624009074298</c:v>
                </c:pt>
                <c:pt idx="248">
                  <c:v>0.846414067967309</c:v>
                </c:pt>
                <c:pt idx="249">
                  <c:v>0.84677712780580605</c:v>
                </c:pt>
                <c:pt idx="250">
                  <c:v>0.84714460444421302</c:v>
                </c:pt>
                <c:pt idx="251">
                  <c:v>0.84751578946916495</c:v>
                </c:pt>
                <c:pt idx="252">
                  <c:v>0.84789007144532003</c:v>
                </c:pt>
                <c:pt idx="253">
                  <c:v>0.84826692615975996</c:v>
                </c:pt>
                <c:pt idx="254">
                  <c:v>0.84864590741721702</c:v>
                </c:pt>
                <c:pt idx="255">
                  <c:v>0.84902663840148096</c:v>
                </c:pt>
                <c:pt idx="256">
                  <c:v>0.84940880360883997</c:v>
                </c:pt>
                <c:pt idx="257">
                  <c:v>0.84979214135500902</c:v>
                </c:pt>
                <c:pt idx="258">
                  <c:v>0.85017643685261401</c:v>
                </c:pt>
                <c:pt idx="259">
                  <c:v>0.85056151585197803</c:v>
                </c:pt>
                <c:pt idx="260">
                  <c:v>0.85094723883377399</c:v>
                </c:pt>
                <c:pt idx="261">
                  <c:v>0.85133349573817196</c:v>
                </c:pt>
                <c:pt idx="262">
                  <c:v>0.85167549428704203</c:v>
                </c:pt>
                <c:pt idx="263">
                  <c:v>0.85196686069502503</c:v>
                </c:pt>
                <c:pt idx="264">
                  <c:v>0.85221286885883496</c:v>
                </c:pt>
                <c:pt idx="265">
                  <c:v>0.852418787692657</c:v>
                </c:pt>
                <c:pt idx="266">
                  <c:v>0.85258969385383099</c:v>
                </c:pt>
                <c:pt idx="267">
                  <c:v>0.85273041586860698</c:v>
                </c:pt>
                <c:pt idx="268">
                  <c:v>0.85284549220944295</c:v>
                </c:pt>
                <c:pt idx="269">
                  <c:v>0.852939141020848</c:v>
                </c:pt>
                <c:pt idx="270">
                  <c:v>0.85301524024412101</c:v>
                </c:pt>
                <c:pt idx="271">
                  <c:v>0.85307731683973498</c:v>
                </c:pt>
                <c:pt idx="272">
                  <c:v>0.85312854380175995</c:v>
                </c:pt>
                <c:pt idx="273">
                  <c:v>0.85317174370013404</c:v>
                </c:pt>
                <c:pt idx="274">
                  <c:v>0.85320939756158198</c:v>
                </c:pt>
                <c:pt idx="275">
                  <c:v>0.85323627357529697</c:v>
                </c:pt>
                <c:pt idx="276">
                  <c:v>0.85325352755286998</c:v>
                </c:pt>
                <c:pt idx="277">
                  <c:v>0.85326222550214903</c:v>
                </c:pt>
                <c:pt idx="278">
                  <c:v>0.85326328137366003</c:v>
                </c:pt>
                <c:pt idx="279">
                  <c:v>0.85325746272314296</c:v>
                </c:pt>
                <c:pt idx="280">
                  <c:v>0.85324539857655701</c:v>
                </c:pt>
                <c:pt idx="281">
                  <c:v>0.85322758853718905</c:v>
                </c:pt>
                <c:pt idx="282">
                  <c:v>0.85320441278554904</c:v>
                </c:pt>
                <c:pt idx="283">
                  <c:v>0.85317614263480201</c:v>
                </c:pt>
                <c:pt idx="284">
                  <c:v>0.85314295134068596</c:v>
                </c:pt>
                <c:pt idx="285">
                  <c:v>0.85310492491256296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8A-4C53-A51A-237246420FDD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'fig2'!$B$6:$B$291</c:f>
              <c:numCache>
                <c:formatCode>General</c:formatCode>
                <c:ptCount val="28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  <c:pt idx="36">
                  <c:v>2051</c:v>
                </c:pt>
                <c:pt idx="37">
                  <c:v>2052</c:v>
                </c:pt>
                <c:pt idx="38">
                  <c:v>2053</c:v>
                </c:pt>
                <c:pt idx="39">
                  <c:v>2054</c:v>
                </c:pt>
                <c:pt idx="40">
                  <c:v>2055</c:v>
                </c:pt>
                <c:pt idx="41">
                  <c:v>2056</c:v>
                </c:pt>
                <c:pt idx="42">
                  <c:v>2057</c:v>
                </c:pt>
                <c:pt idx="43">
                  <c:v>2058</c:v>
                </c:pt>
                <c:pt idx="44">
                  <c:v>2059</c:v>
                </c:pt>
                <c:pt idx="45">
                  <c:v>2060</c:v>
                </c:pt>
                <c:pt idx="46">
                  <c:v>2061</c:v>
                </c:pt>
                <c:pt idx="47">
                  <c:v>2062</c:v>
                </c:pt>
                <c:pt idx="48">
                  <c:v>2063</c:v>
                </c:pt>
                <c:pt idx="49">
                  <c:v>2064</c:v>
                </c:pt>
                <c:pt idx="50">
                  <c:v>2065</c:v>
                </c:pt>
                <c:pt idx="51">
                  <c:v>2066</c:v>
                </c:pt>
                <c:pt idx="52">
                  <c:v>2067</c:v>
                </c:pt>
                <c:pt idx="53">
                  <c:v>2068</c:v>
                </c:pt>
                <c:pt idx="54">
                  <c:v>2069</c:v>
                </c:pt>
                <c:pt idx="55">
                  <c:v>2070</c:v>
                </c:pt>
                <c:pt idx="56">
                  <c:v>2071</c:v>
                </c:pt>
                <c:pt idx="57">
                  <c:v>2072</c:v>
                </c:pt>
                <c:pt idx="58">
                  <c:v>2073</c:v>
                </c:pt>
                <c:pt idx="59">
                  <c:v>2074</c:v>
                </c:pt>
                <c:pt idx="60">
                  <c:v>2075</c:v>
                </c:pt>
                <c:pt idx="61">
                  <c:v>2076</c:v>
                </c:pt>
                <c:pt idx="62">
                  <c:v>2077</c:v>
                </c:pt>
                <c:pt idx="63">
                  <c:v>2078</c:v>
                </c:pt>
                <c:pt idx="64">
                  <c:v>2079</c:v>
                </c:pt>
                <c:pt idx="65">
                  <c:v>2080</c:v>
                </c:pt>
                <c:pt idx="66">
                  <c:v>2081</c:v>
                </c:pt>
                <c:pt idx="67">
                  <c:v>2082</c:v>
                </c:pt>
                <c:pt idx="68">
                  <c:v>2083</c:v>
                </c:pt>
                <c:pt idx="69">
                  <c:v>2084</c:v>
                </c:pt>
                <c:pt idx="70">
                  <c:v>2085</c:v>
                </c:pt>
                <c:pt idx="71">
                  <c:v>2086</c:v>
                </c:pt>
                <c:pt idx="72">
                  <c:v>2087</c:v>
                </c:pt>
                <c:pt idx="73">
                  <c:v>2088</c:v>
                </c:pt>
                <c:pt idx="74">
                  <c:v>2089</c:v>
                </c:pt>
                <c:pt idx="75">
                  <c:v>2090</c:v>
                </c:pt>
                <c:pt idx="76">
                  <c:v>2091</c:v>
                </c:pt>
                <c:pt idx="77">
                  <c:v>2092</c:v>
                </c:pt>
                <c:pt idx="78">
                  <c:v>2093</c:v>
                </c:pt>
                <c:pt idx="79">
                  <c:v>2094</c:v>
                </c:pt>
                <c:pt idx="80">
                  <c:v>2095</c:v>
                </c:pt>
                <c:pt idx="81">
                  <c:v>2096</c:v>
                </c:pt>
                <c:pt idx="82">
                  <c:v>2097</c:v>
                </c:pt>
                <c:pt idx="83">
                  <c:v>2098</c:v>
                </c:pt>
                <c:pt idx="84">
                  <c:v>2099</c:v>
                </c:pt>
                <c:pt idx="85">
                  <c:v>2100</c:v>
                </c:pt>
                <c:pt idx="86">
                  <c:v>2101</c:v>
                </c:pt>
                <c:pt idx="87">
                  <c:v>2102</c:v>
                </c:pt>
                <c:pt idx="88">
                  <c:v>2103</c:v>
                </c:pt>
                <c:pt idx="89">
                  <c:v>2104</c:v>
                </c:pt>
                <c:pt idx="90">
                  <c:v>2105</c:v>
                </c:pt>
                <c:pt idx="91">
                  <c:v>2106</c:v>
                </c:pt>
                <c:pt idx="92">
                  <c:v>2107</c:v>
                </c:pt>
                <c:pt idx="93">
                  <c:v>2108</c:v>
                </c:pt>
                <c:pt idx="94">
                  <c:v>2109</c:v>
                </c:pt>
                <c:pt idx="95">
                  <c:v>2110</c:v>
                </c:pt>
                <c:pt idx="96">
                  <c:v>2111</c:v>
                </c:pt>
                <c:pt idx="97">
                  <c:v>2112</c:v>
                </c:pt>
                <c:pt idx="98">
                  <c:v>2113</c:v>
                </c:pt>
                <c:pt idx="99">
                  <c:v>2114</c:v>
                </c:pt>
                <c:pt idx="100">
                  <c:v>2115</c:v>
                </c:pt>
                <c:pt idx="101">
                  <c:v>2116</c:v>
                </c:pt>
                <c:pt idx="102">
                  <c:v>2117</c:v>
                </c:pt>
                <c:pt idx="103">
                  <c:v>2118</c:v>
                </c:pt>
                <c:pt idx="104">
                  <c:v>2119</c:v>
                </c:pt>
                <c:pt idx="105">
                  <c:v>2120</c:v>
                </c:pt>
                <c:pt idx="106">
                  <c:v>2121</c:v>
                </c:pt>
                <c:pt idx="107">
                  <c:v>2122</c:v>
                </c:pt>
                <c:pt idx="108">
                  <c:v>2123</c:v>
                </c:pt>
                <c:pt idx="109">
                  <c:v>2124</c:v>
                </c:pt>
                <c:pt idx="110">
                  <c:v>2125</c:v>
                </c:pt>
                <c:pt idx="111">
                  <c:v>2126</c:v>
                </c:pt>
                <c:pt idx="112">
                  <c:v>2127</c:v>
                </c:pt>
                <c:pt idx="113">
                  <c:v>2128</c:v>
                </c:pt>
                <c:pt idx="114">
                  <c:v>2129</c:v>
                </c:pt>
                <c:pt idx="115">
                  <c:v>2130</c:v>
                </c:pt>
                <c:pt idx="116">
                  <c:v>2131</c:v>
                </c:pt>
                <c:pt idx="117">
                  <c:v>2132</c:v>
                </c:pt>
                <c:pt idx="118">
                  <c:v>2133</c:v>
                </c:pt>
                <c:pt idx="119">
                  <c:v>2134</c:v>
                </c:pt>
                <c:pt idx="120">
                  <c:v>2135</c:v>
                </c:pt>
                <c:pt idx="121">
                  <c:v>2136</c:v>
                </c:pt>
                <c:pt idx="122">
                  <c:v>2137</c:v>
                </c:pt>
                <c:pt idx="123">
                  <c:v>2138</c:v>
                </c:pt>
                <c:pt idx="124">
                  <c:v>2139</c:v>
                </c:pt>
                <c:pt idx="125">
                  <c:v>2140</c:v>
                </c:pt>
                <c:pt idx="126">
                  <c:v>2141</c:v>
                </c:pt>
                <c:pt idx="127">
                  <c:v>2142</c:v>
                </c:pt>
                <c:pt idx="128">
                  <c:v>2143</c:v>
                </c:pt>
                <c:pt idx="129">
                  <c:v>2144</c:v>
                </c:pt>
                <c:pt idx="130">
                  <c:v>2145</c:v>
                </c:pt>
                <c:pt idx="131">
                  <c:v>2146</c:v>
                </c:pt>
                <c:pt idx="132">
                  <c:v>2147</c:v>
                </c:pt>
                <c:pt idx="133">
                  <c:v>2148</c:v>
                </c:pt>
                <c:pt idx="134">
                  <c:v>2149</c:v>
                </c:pt>
                <c:pt idx="135">
                  <c:v>2150</c:v>
                </c:pt>
                <c:pt idx="136">
                  <c:v>2151</c:v>
                </c:pt>
                <c:pt idx="137">
                  <c:v>2152</c:v>
                </c:pt>
                <c:pt idx="138">
                  <c:v>2153</c:v>
                </c:pt>
                <c:pt idx="139">
                  <c:v>2154</c:v>
                </c:pt>
                <c:pt idx="140">
                  <c:v>2155</c:v>
                </c:pt>
                <c:pt idx="141">
                  <c:v>2156</c:v>
                </c:pt>
                <c:pt idx="142">
                  <c:v>2157</c:v>
                </c:pt>
                <c:pt idx="143">
                  <c:v>2158</c:v>
                </c:pt>
                <c:pt idx="144">
                  <c:v>2159</c:v>
                </c:pt>
                <c:pt idx="145">
                  <c:v>2160</c:v>
                </c:pt>
                <c:pt idx="146">
                  <c:v>2161</c:v>
                </c:pt>
                <c:pt idx="147">
                  <c:v>2162</c:v>
                </c:pt>
                <c:pt idx="148">
                  <c:v>2163</c:v>
                </c:pt>
                <c:pt idx="149">
                  <c:v>2164</c:v>
                </c:pt>
                <c:pt idx="150">
                  <c:v>2165</c:v>
                </c:pt>
                <c:pt idx="151">
                  <c:v>2166</c:v>
                </c:pt>
                <c:pt idx="152">
                  <c:v>2167</c:v>
                </c:pt>
                <c:pt idx="153">
                  <c:v>2168</c:v>
                </c:pt>
                <c:pt idx="154">
                  <c:v>2169</c:v>
                </c:pt>
                <c:pt idx="155">
                  <c:v>2170</c:v>
                </c:pt>
                <c:pt idx="156">
                  <c:v>2171</c:v>
                </c:pt>
                <c:pt idx="157">
                  <c:v>2172</c:v>
                </c:pt>
                <c:pt idx="158">
                  <c:v>2173</c:v>
                </c:pt>
                <c:pt idx="159">
                  <c:v>2174</c:v>
                </c:pt>
                <c:pt idx="160">
                  <c:v>2175</c:v>
                </c:pt>
                <c:pt idx="161">
                  <c:v>2176</c:v>
                </c:pt>
                <c:pt idx="162">
                  <c:v>2177</c:v>
                </c:pt>
                <c:pt idx="163">
                  <c:v>2178</c:v>
                </c:pt>
                <c:pt idx="164">
                  <c:v>2179</c:v>
                </c:pt>
                <c:pt idx="165">
                  <c:v>2180</c:v>
                </c:pt>
                <c:pt idx="166">
                  <c:v>2181</c:v>
                </c:pt>
                <c:pt idx="167">
                  <c:v>2182</c:v>
                </c:pt>
                <c:pt idx="168">
                  <c:v>2183</c:v>
                </c:pt>
                <c:pt idx="169">
                  <c:v>2184</c:v>
                </c:pt>
                <c:pt idx="170">
                  <c:v>2185</c:v>
                </c:pt>
                <c:pt idx="171">
                  <c:v>2186</c:v>
                </c:pt>
                <c:pt idx="172">
                  <c:v>2187</c:v>
                </c:pt>
                <c:pt idx="173">
                  <c:v>2188</c:v>
                </c:pt>
                <c:pt idx="174">
                  <c:v>2189</c:v>
                </c:pt>
                <c:pt idx="175">
                  <c:v>2190</c:v>
                </c:pt>
                <c:pt idx="176">
                  <c:v>2191</c:v>
                </c:pt>
                <c:pt idx="177">
                  <c:v>2192</c:v>
                </c:pt>
                <c:pt idx="178">
                  <c:v>2193</c:v>
                </c:pt>
                <c:pt idx="179">
                  <c:v>2194</c:v>
                </c:pt>
                <c:pt idx="180">
                  <c:v>2195</c:v>
                </c:pt>
                <c:pt idx="181">
                  <c:v>2196</c:v>
                </c:pt>
                <c:pt idx="182">
                  <c:v>2197</c:v>
                </c:pt>
                <c:pt idx="183">
                  <c:v>2198</c:v>
                </c:pt>
                <c:pt idx="184">
                  <c:v>2199</c:v>
                </c:pt>
                <c:pt idx="185">
                  <c:v>2200</c:v>
                </c:pt>
                <c:pt idx="186">
                  <c:v>2201</c:v>
                </c:pt>
                <c:pt idx="187">
                  <c:v>2202</c:v>
                </c:pt>
                <c:pt idx="188">
                  <c:v>2203</c:v>
                </c:pt>
                <c:pt idx="189">
                  <c:v>2204</c:v>
                </c:pt>
                <c:pt idx="190">
                  <c:v>2205</c:v>
                </c:pt>
                <c:pt idx="191">
                  <c:v>2206</c:v>
                </c:pt>
                <c:pt idx="192">
                  <c:v>2207</c:v>
                </c:pt>
                <c:pt idx="193">
                  <c:v>2208</c:v>
                </c:pt>
                <c:pt idx="194">
                  <c:v>2209</c:v>
                </c:pt>
                <c:pt idx="195">
                  <c:v>2210</c:v>
                </c:pt>
                <c:pt idx="196">
                  <c:v>2211</c:v>
                </c:pt>
                <c:pt idx="197">
                  <c:v>2212</c:v>
                </c:pt>
                <c:pt idx="198">
                  <c:v>2213</c:v>
                </c:pt>
                <c:pt idx="199">
                  <c:v>2214</c:v>
                </c:pt>
                <c:pt idx="200">
                  <c:v>2215</c:v>
                </c:pt>
                <c:pt idx="201">
                  <c:v>2216</c:v>
                </c:pt>
                <c:pt idx="202">
                  <c:v>2217</c:v>
                </c:pt>
                <c:pt idx="203">
                  <c:v>2218</c:v>
                </c:pt>
                <c:pt idx="204">
                  <c:v>2219</c:v>
                </c:pt>
                <c:pt idx="205">
                  <c:v>2220</c:v>
                </c:pt>
                <c:pt idx="206">
                  <c:v>2221</c:v>
                </c:pt>
                <c:pt idx="207">
                  <c:v>2222</c:v>
                </c:pt>
                <c:pt idx="208">
                  <c:v>2223</c:v>
                </c:pt>
                <c:pt idx="209">
                  <c:v>2224</c:v>
                </c:pt>
                <c:pt idx="210">
                  <c:v>2225</c:v>
                </c:pt>
                <c:pt idx="211">
                  <c:v>2226</c:v>
                </c:pt>
                <c:pt idx="212">
                  <c:v>2227</c:v>
                </c:pt>
                <c:pt idx="213">
                  <c:v>2228</c:v>
                </c:pt>
                <c:pt idx="214">
                  <c:v>2229</c:v>
                </c:pt>
                <c:pt idx="215">
                  <c:v>2230</c:v>
                </c:pt>
                <c:pt idx="216">
                  <c:v>2231</c:v>
                </c:pt>
                <c:pt idx="217">
                  <c:v>2232</c:v>
                </c:pt>
                <c:pt idx="218">
                  <c:v>2233</c:v>
                </c:pt>
                <c:pt idx="219">
                  <c:v>2234</c:v>
                </c:pt>
                <c:pt idx="220">
                  <c:v>2235</c:v>
                </c:pt>
                <c:pt idx="221">
                  <c:v>2236</c:v>
                </c:pt>
                <c:pt idx="222">
                  <c:v>2237</c:v>
                </c:pt>
                <c:pt idx="223">
                  <c:v>2238</c:v>
                </c:pt>
                <c:pt idx="224">
                  <c:v>2239</c:v>
                </c:pt>
                <c:pt idx="225">
                  <c:v>2240</c:v>
                </c:pt>
                <c:pt idx="226">
                  <c:v>2241</c:v>
                </c:pt>
                <c:pt idx="227">
                  <c:v>2242</c:v>
                </c:pt>
                <c:pt idx="228">
                  <c:v>2243</c:v>
                </c:pt>
                <c:pt idx="229">
                  <c:v>2244</c:v>
                </c:pt>
                <c:pt idx="230">
                  <c:v>2245</c:v>
                </c:pt>
                <c:pt idx="231">
                  <c:v>2246</c:v>
                </c:pt>
                <c:pt idx="232">
                  <c:v>2247</c:v>
                </c:pt>
                <c:pt idx="233">
                  <c:v>2248</c:v>
                </c:pt>
                <c:pt idx="234">
                  <c:v>2249</c:v>
                </c:pt>
                <c:pt idx="235">
                  <c:v>2250</c:v>
                </c:pt>
                <c:pt idx="236">
                  <c:v>2251</c:v>
                </c:pt>
                <c:pt idx="237">
                  <c:v>2252</c:v>
                </c:pt>
                <c:pt idx="238">
                  <c:v>2253</c:v>
                </c:pt>
                <c:pt idx="239">
                  <c:v>2254</c:v>
                </c:pt>
                <c:pt idx="240">
                  <c:v>2255</c:v>
                </c:pt>
                <c:pt idx="241">
                  <c:v>2256</c:v>
                </c:pt>
                <c:pt idx="242">
                  <c:v>2257</c:v>
                </c:pt>
                <c:pt idx="243">
                  <c:v>2258</c:v>
                </c:pt>
                <c:pt idx="244">
                  <c:v>2259</c:v>
                </c:pt>
                <c:pt idx="245">
                  <c:v>2260</c:v>
                </c:pt>
                <c:pt idx="246">
                  <c:v>2261</c:v>
                </c:pt>
                <c:pt idx="247">
                  <c:v>2262</c:v>
                </c:pt>
                <c:pt idx="248">
                  <c:v>2263</c:v>
                </c:pt>
                <c:pt idx="249">
                  <c:v>2264</c:v>
                </c:pt>
                <c:pt idx="250">
                  <c:v>2265</c:v>
                </c:pt>
                <c:pt idx="251">
                  <c:v>2266</c:v>
                </c:pt>
                <c:pt idx="252">
                  <c:v>2267</c:v>
                </c:pt>
                <c:pt idx="253">
                  <c:v>2268</c:v>
                </c:pt>
                <c:pt idx="254">
                  <c:v>2269</c:v>
                </c:pt>
                <c:pt idx="255">
                  <c:v>2270</c:v>
                </c:pt>
                <c:pt idx="256">
                  <c:v>2271</c:v>
                </c:pt>
                <c:pt idx="257">
                  <c:v>2272</c:v>
                </c:pt>
                <c:pt idx="258">
                  <c:v>2273</c:v>
                </c:pt>
                <c:pt idx="259">
                  <c:v>2274</c:v>
                </c:pt>
                <c:pt idx="260">
                  <c:v>2275</c:v>
                </c:pt>
                <c:pt idx="261">
                  <c:v>2276</c:v>
                </c:pt>
                <c:pt idx="262">
                  <c:v>2277</c:v>
                </c:pt>
                <c:pt idx="263">
                  <c:v>2278</c:v>
                </c:pt>
                <c:pt idx="264">
                  <c:v>2279</c:v>
                </c:pt>
                <c:pt idx="265">
                  <c:v>2280</c:v>
                </c:pt>
                <c:pt idx="266">
                  <c:v>2281</c:v>
                </c:pt>
                <c:pt idx="267">
                  <c:v>2282</c:v>
                </c:pt>
                <c:pt idx="268">
                  <c:v>2283</c:v>
                </c:pt>
                <c:pt idx="269">
                  <c:v>2284</c:v>
                </c:pt>
                <c:pt idx="270">
                  <c:v>2285</c:v>
                </c:pt>
                <c:pt idx="271">
                  <c:v>2286</c:v>
                </c:pt>
                <c:pt idx="272">
                  <c:v>2287</c:v>
                </c:pt>
                <c:pt idx="273">
                  <c:v>2288</c:v>
                </c:pt>
                <c:pt idx="274">
                  <c:v>2289</c:v>
                </c:pt>
                <c:pt idx="275">
                  <c:v>2290</c:v>
                </c:pt>
                <c:pt idx="276">
                  <c:v>2291</c:v>
                </c:pt>
                <c:pt idx="277">
                  <c:v>2292</c:v>
                </c:pt>
                <c:pt idx="278">
                  <c:v>2293</c:v>
                </c:pt>
                <c:pt idx="279">
                  <c:v>2294</c:v>
                </c:pt>
                <c:pt idx="280">
                  <c:v>2295</c:v>
                </c:pt>
                <c:pt idx="281">
                  <c:v>2296</c:v>
                </c:pt>
                <c:pt idx="282">
                  <c:v>2297</c:v>
                </c:pt>
                <c:pt idx="283">
                  <c:v>2298</c:v>
                </c:pt>
                <c:pt idx="284">
                  <c:v>2299</c:v>
                </c:pt>
                <c:pt idx="285">
                  <c:v>2300</c:v>
                </c:pt>
              </c:numCache>
            </c:numRef>
          </c:xVal>
          <c:yVal>
            <c:numRef>
              <c:f>'fig2'!$AP$6:$AP$291</c:f>
              <c:numCache>
                <c:formatCode>General</c:formatCode>
                <c:ptCount val="286"/>
                <c:pt idx="0">
                  <c:v>0.107</c:v>
                </c:pt>
                <c:pt idx="1">
                  <c:v>0.107</c:v>
                </c:pt>
                <c:pt idx="2">
                  <c:v>0.107</c:v>
                </c:pt>
                <c:pt idx="3">
                  <c:v>0.107</c:v>
                </c:pt>
                <c:pt idx="4">
                  <c:v>0.107</c:v>
                </c:pt>
                <c:pt idx="5">
                  <c:v>0.107</c:v>
                </c:pt>
                <c:pt idx="6">
                  <c:v>0.107</c:v>
                </c:pt>
                <c:pt idx="7">
                  <c:v>0.107</c:v>
                </c:pt>
                <c:pt idx="8">
                  <c:v>0.107</c:v>
                </c:pt>
                <c:pt idx="9">
                  <c:v>0.107</c:v>
                </c:pt>
                <c:pt idx="10">
                  <c:v>0.107</c:v>
                </c:pt>
                <c:pt idx="11">
                  <c:v>0.45885554611056301</c:v>
                </c:pt>
                <c:pt idx="12">
                  <c:v>0.49215815730382101</c:v>
                </c:pt>
                <c:pt idx="13">
                  <c:v>0.51443667355781497</c:v>
                </c:pt>
                <c:pt idx="14">
                  <c:v>0.534275369784591</c:v>
                </c:pt>
                <c:pt idx="15">
                  <c:v>0.55169723740314103</c:v>
                </c:pt>
                <c:pt idx="16">
                  <c:v>0.56598147247081099</c:v>
                </c:pt>
                <c:pt idx="17">
                  <c:v>0.578656263530691</c:v>
                </c:pt>
                <c:pt idx="18">
                  <c:v>0.59021128287265301</c:v>
                </c:pt>
                <c:pt idx="19">
                  <c:v>0.59993396922586595</c:v>
                </c:pt>
                <c:pt idx="20">
                  <c:v>0.60890705266477496</c:v>
                </c:pt>
                <c:pt idx="21">
                  <c:v>0.616991768336554</c:v>
                </c:pt>
                <c:pt idx="22">
                  <c:v>0.62429299093462098</c:v>
                </c:pt>
                <c:pt idx="23">
                  <c:v>0.63090016272119898</c:v>
                </c:pt>
                <c:pt idx="24">
                  <c:v>0.63706242118237</c:v>
                </c:pt>
                <c:pt idx="25">
                  <c:v>0.64248088759688105</c:v>
                </c:pt>
                <c:pt idx="26">
                  <c:v>0.64756770484230297</c:v>
                </c:pt>
                <c:pt idx="27">
                  <c:v>0.65219208185455801</c:v>
                </c:pt>
                <c:pt idx="28">
                  <c:v>0.65640231514798897</c:v>
                </c:pt>
                <c:pt idx="29">
                  <c:v>0.66024157674813599</c:v>
                </c:pt>
                <c:pt idx="30">
                  <c:v>0.66374791062532401</c:v>
                </c:pt>
                <c:pt idx="31">
                  <c:v>0.66695498576812795</c:v>
                </c:pt>
                <c:pt idx="32">
                  <c:v>0.66989271326354805</c:v>
                </c:pt>
                <c:pt idx="33">
                  <c:v>0.67271623066623898</c:v>
                </c:pt>
                <c:pt idx="34">
                  <c:v>0.675307383889303</c:v>
                </c:pt>
                <c:pt idx="35">
                  <c:v>0.67756598328013995</c:v>
                </c:pt>
                <c:pt idx="36">
                  <c:v>0.67976916157564904</c:v>
                </c:pt>
                <c:pt idx="37">
                  <c:v>0.68180270227533901</c:v>
                </c:pt>
                <c:pt idx="38">
                  <c:v>0.68368272859023604</c:v>
                </c:pt>
                <c:pt idx="39">
                  <c:v>0.68542460999174804</c:v>
                </c:pt>
                <c:pt idx="40">
                  <c:v>0.68715611761642403</c:v>
                </c:pt>
                <c:pt idx="41">
                  <c:v>0.68865407019685798</c:v>
                </c:pt>
                <c:pt idx="42">
                  <c:v>0.69016270468246299</c:v>
                </c:pt>
                <c:pt idx="43">
                  <c:v>0.69146296870106705</c:v>
                </c:pt>
                <c:pt idx="44">
                  <c:v>0.69279184971460195</c:v>
                </c:pt>
                <c:pt idx="45">
                  <c:v>0.69404135656313304</c:v>
                </c:pt>
                <c:pt idx="46">
                  <c:v>0.69521882483374997</c:v>
                </c:pt>
                <c:pt idx="47">
                  <c:v>0.69633178278968599</c:v>
                </c:pt>
                <c:pt idx="48">
                  <c:v>0.69738700655084496</c:v>
                </c:pt>
                <c:pt idx="49">
                  <c:v>0.69839059302470097</c:v>
                </c:pt>
                <c:pt idx="50">
                  <c:v>0.69934802964026799</c:v>
                </c:pt>
                <c:pt idx="51">
                  <c:v>0.70026425524574998</c:v>
                </c:pt>
                <c:pt idx="52">
                  <c:v>0.70124889623917297</c:v>
                </c:pt>
                <c:pt idx="53">
                  <c:v>0.70208995242146199</c:v>
                </c:pt>
                <c:pt idx="54">
                  <c:v>0.70300605591764098</c:v>
                </c:pt>
                <c:pt idx="55">
                  <c:v>0.703786566842724</c:v>
                </c:pt>
                <c:pt idx="56">
                  <c:v>0.70464841258937705</c:v>
                </c:pt>
                <c:pt idx="57">
                  <c:v>0.70667673419941401</c:v>
                </c:pt>
                <c:pt idx="58">
                  <c:v>0.70667673419941401</c:v>
                </c:pt>
                <c:pt idx="59">
                  <c:v>0.708782289824616</c:v>
                </c:pt>
                <c:pt idx="60">
                  <c:v>0.708782289824616</c:v>
                </c:pt>
                <c:pt idx="61">
                  <c:v>0.70965345754129505</c:v>
                </c:pt>
                <c:pt idx="62">
                  <c:v>0.71163725687524804</c:v>
                </c:pt>
                <c:pt idx="63">
                  <c:v>0.71163725687524804</c:v>
                </c:pt>
                <c:pt idx="64">
                  <c:v>0.71370647922997998</c:v>
                </c:pt>
                <c:pt idx="65">
                  <c:v>0.71370647922997998</c:v>
                </c:pt>
                <c:pt idx="66">
                  <c:v>0.71452522206725499</c:v>
                </c:pt>
                <c:pt idx="67">
                  <c:v>0.71659626482953898</c:v>
                </c:pt>
                <c:pt idx="68">
                  <c:v>0.71736814495784196</c:v>
                </c:pt>
                <c:pt idx="69">
                  <c:v>0.718224492040616</c:v>
                </c:pt>
                <c:pt idx="70">
                  <c:v>0.71906594509132604</c:v>
                </c:pt>
                <c:pt idx="71">
                  <c:v>0.71978556613746003</c:v>
                </c:pt>
                <c:pt idx="72">
                  <c:v>0.72084307444820805</c:v>
                </c:pt>
                <c:pt idx="73">
                  <c:v>0.73136956675895304</c:v>
                </c:pt>
                <c:pt idx="74">
                  <c:v>0.741660637046891</c:v>
                </c:pt>
                <c:pt idx="75">
                  <c:v>0.751712690695298</c:v>
                </c:pt>
                <c:pt idx="76">
                  <c:v>0.76152271114287495</c:v>
                </c:pt>
                <c:pt idx="77">
                  <c:v>0.77108824478633897</c:v>
                </c:pt>
                <c:pt idx="78">
                  <c:v>0.78040738475127902</c:v>
                </c:pt>
                <c:pt idx="79">
                  <c:v>0.78947875363561404</c:v>
                </c:pt>
                <c:pt idx="80">
                  <c:v>0.79830148533020695</c:v>
                </c:pt>
                <c:pt idx="81">
                  <c:v>0.80687520602091101</c:v>
                </c:pt>
                <c:pt idx="82">
                  <c:v>0.81520001447558399</c:v>
                </c:pt>
                <c:pt idx="83">
                  <c:v>0.82327646171833202</c:v>
                </c:pt>
                <c:pt idx="84">
                  <c:v>0.83110553019156497</c:v>
                </c:pt>
                <c:pt idx="85">
                  <c:v>0.83868861250432802</c:v>
                </c:pt>
                <c:pt idx="86">
                  <c:v>0.84602748986287901</c:v>
                </c:pt>
                <c:pt idx="87">
                  <c:v>0.85312431027660096</c:v>
                </c:pt>
                <c:pt idx="88">
                  <c:v>0.85998156662916703</c:v>
                </c:pt>
                <c:pt idx="89">
                  <c:v>0.86660207470137696</c:v>
                </c:pt>
                <c:pt idx="90">
                  <c:v>0.87298895122834197</c:v>
                </c:pt>
                <c:pt idx="91">
                  <c:v>0.879145592069705</c:v>
                </c:pt>
                <c:pt idx="92">
                  <c:v>0.885075650567414</c:v>
                </c:pt>
                <c:pt idx="93">
                  <c:v>0.89078301616121802</c:v>
                </c:pt>
                <c:pt idx="94">
                  <c:v>0.896271793327577</c:v>
                </c:pt>
                <c:pt idx="95">
                  <c:v>0.90154628090309497</c:v>
                </c:pt>
                <c:pt idx="96">
                  <c:v>0.90661095184892204</c:v>
                </c:pt>
                <c:pt idx="97">
                  <c:v>0.91147043350790302</c:v>
                </c:pt>
                <c:pt idx="98">
                  <c:v>0.916129488401489</c:v>
                </c:pt>
                <c:pt idx="99">
                  <c:v>0.92059299560876795</c:v>
                </c:pt>
                <c:pt idx="100">
                  <c:v>0.92486593276527096</c:v>
                </c:pt>
                <c:pt idx="101">
                  <c:v>0.92895335871462303</c:v>
                </c:pt>
                <c:pt idx="102">
                  <c:v>0.93286039684157296</c:v>
                </c:pt>
                <c:pt idx="103">
                  <c:v>0.93659221911050405</c:v>
                </c:pt>
                <c:pt idx="104">
                  <c:v>0.94015403082923799</c:v>
                </c:pt>
                <c:pt idx="105">
                  <c:v>0.943551056153767</c:v>
                </c:pt>
                <c:pt idx="106">
                  <c:v>0.94678852434554595</c:v>
                </c:pt>
                <c:pt idx="107">
                  <c:v>0.949871656789119</c:v>
                </c:pt>
                <c:pt idx="108">
                  <c:v>0.95280565477418799</c:v>
                </c:pt>
                <c:pt idx="109">
                  <c:v>0.95559568804277195</c:v>
                </c:pt>
                <c:pt idx="110">
                  <c:v>0.958246884098783</c:v>
                </c:pt>
                <c:pt idx="111">
                  <c:v>0.96076431827429698</c:v>
                </c:pt>
                <c:pt idx="112">
                  <c:v>0.96315300454392005</c:v>
                </c:pt>
                <c:pt idx="113">
                  <c:v>0.96541788707596399</c:v>
                </c:pt>
                <c:pt idx="114">
                  <c:v>0.96756383250673905</c:v>
                </c:pt>
                <c:pt idx="115">
                  <c:v>0.96959562292200296</c:v>
                </c:pt>
                <c:pt idx="116">
                  <c:v>0.97151794952759396</c:v>
                </c:pt>
                <c:pt idx="117">
                  <c:v>0.97333540698948395</c:v>
                </c:pt>
                <c:pt idx="118">
                  <c:v>0.97505248842185799</c:v>
                </c:pt>
                <c:pt idx="119">
                  <c:v>0.97667358100045099</c:v>
                </c:pt>
                <c:pt idx="120">
                  <c:v>0.97820296217715597</c:v>
                </c:pt>
                <c:pt idx="121">
                  <c:v>0.97964479647093405</c:v>
                </c:pt>
                <c:pt idx="122">
                  <c:v>0.98100313280920404</c:v>
                </c:pt>
                <c:pt idx="123">
                  <c:v>0.98228190239327695</c:v>
                </c:pt>
                <c:pt idx="124">
                  <c:v>0.98348491706090502</c:v>
                </c:pt>
                <c:pt idx="125">
                  <c:v>0.98461586811871005</c:v>
                </c:pt>
                <c:pt idx="126">
                  <c:v>0.98567832561711199</c:v>
                </c:pt>
                <c:pt idx="127">
                  <c:v>0.98667573804032205</c:v>
                </c:pt>
                <c:pt idx="128">
                  <c:v>0.98761143238412896</c:v>
                </c:pt>
                <c:pt idx="129">
                  <c:v>0.98848861459440696</c:v>
                </c:pt>
                <c:pt idx="130">
                  <c:v>0.98931037033965996</c:v>
                </c:pt>
                <c:pt idx="131">
                  <c:v>0.99007966609135001</c:v>
                </c:pt>
                <c:pt idx="132">
                  <c:v>0.99079935048631596</c:v>
                </c:pt>
                <c:pt idx="133">
                  <c:v>0.99147215594624705</c:v>
                </c:pt>
                <c:pt idx="134">
                  <c:v>0.992100700529851</c:v>
                </c:pt>
                <c:pt idx="135">
                  <c:v>0.99268748999416401</c:v>
                </c:pt>
                <c:pt idx="136">
                  <c:v>0.99323492004227598</c:v>
                </c:pt>
                <c:pt idx="137">
                  <c:v>0.99374527873561902</c:v>
                </c:pt>
                <c:pt idx="138">
                  <c:v>0.99422074904990898</c:v>
                </c:pt>
                <c:pt idx="139">
                  <c:v>0.99466341155476001</c:v>
                </c:pt>
                <c:pt idx="140">
                  <c:v>0.995075247198003</c:v>
                </c:pt>
                <c:pt idx="141">
                  <c:v>0.99545814017670597</c:v>
                </c:pt>
                <c:pt idx="142">
                  <c:v>0.99581388087792</c:v>
                </c:pt>
                <c:pt idx="143">
                  <c:v>0.99614416887318402</c:v>
                </c:pt>
                <c:pt idx="144">
                  <c:v>0.99645061595182605</c:v>
                </c:pt>
                <c:pt idx="145">
                  <c:v>0.99673474917911298</c:v>
                </c:pt>
                <c:pt idx="146">
                  <c:v>0.99699801396627696</c:v>
                </c:pt>
                <c:pt idx="147">
                  <c:v>0.99724177714044504</c:v>
                </c:pt>
                <c:pt idx="148">
                  <c:v>0.99746733000343402</c:v>
                </c:pt>
                <c:pt idx="149">
                  <c:v>0.997675891369316</c:v>
                </c:pt>
                <c:pt idx="150">
                  <c:v>0.99786861057156495</c:v>
                </c:pt>
                <c:pt idx="151">
                  <c:v>0.84390681135624501</c:v>
                </c:pt>
                <c:pt idx="152">
                  <c:v>0.84537496664333001</c:v>
                </c:pt>
                <c:pt idx="153">
                  <c:v>0.84884989373357</c:v>
                </c:pt>
                <c:pt idx="154">
                  <c:v>0.85122776734140604</c:v>
                </c:pt>
                <c:pt idx="155">
                  <c:v>0.86100385187470097</c:v>
                </c:pt>
                <c:pt idx="156">
                  <c:v>0.86263643386332101</c:v>
                </c:pt>
                <c:pt idx="157">
                  <c:v>0.86377220617455097</c:v>
                </c:pt>
                <c:pt idx="158">
                  <c:v>0.86402038072065701</c:v>
                </c:pt>
                <c:pt idx="159">
                  <c:v>0.86463739658958805</c:v>
                </c:pt>
                <c:pt idx="160">
                  <c:v>0.86444321794271395</c:v>
                </c:pt>
                <c:pt idx="161">
                  <c:v>0.86409980822212995</c:v>
                </c:pt>
                <c:pt idx="162">
                  <c:v>0.863641417707813</c:v>
                </c:pt>
                <c:pt idx="163">
                  <c:v>0.86368629469340796</c:v>
                </c:pt>
                <c:pt idx="164">
                  <c:v>0.86312391105191899</c:v>
                </c:pt>
                <c:pt idx="165">
                  <c:v>0.86255225848996397</c:v>
                </c:pt>
                <c:pt idx="166">
                  <c:v>0.86198535858191805</c:v>
                </c:pt>
                <c:pt idx="167">
                  <c:v>0.86195414499475898</c:v>
                </c:pt>
                <c:pt idx="168">
                  <c:v>0.86138075420703197</c:v>
                </c:pt>
                <c:pt idx="169">
                  <c:v>0.86082773582892103</c:v>
                </c:pt>
                <c:pt idx="170">
                  <c:v>0.86082401565785305</c:v>
                </c:pt>
                <c:pt idx="171">
                  <c:v>0.86029705930700595</c:v>
                </c:pt>
                <c:pt idx="172">
                  <c:v>0.85980195086487299</c:v>
                </c:pt>
                <c:pt idx="173">
                  <c:v>0.85986084354438497</c:v>
                </c:pt>
                <c:pt idx="174">
                  <c:v>0.85940874043092497</c:v>
                </c:pt>
                <c:pt idx="175">
                  <c:v>0.85899352555436204</c:v>
                </c:pt>
                <c:pt idx="176">
                  <c:v>0.85913105977307902</c:v>
                </c:pt>
                <c:pt idx="177">
                  <c:v>0.85876478507906995</c:v>
                </c:pt>
                <c:pt idx="178">
                  <c:v>0.85843606491657498</c:v>
                </c:pt>
                <c:pt idx="179">
                  <c:v>0.85865541180844196</c:v>
                </c:pt>
                <c:pt idx="180">
                  <c:v>0.85837471526069897</c:v>
                </c:pt>
                <c:pt idx="181">
                  <c:v>0.858634182236925</c:v>
                </c:pt>
                <c:pt idx="182">
                  <c:v>0.858395750660496</c:v>
                </c:pt>
                <c:pt idx="183">
                  <c:v>0.85869462752577197</c:v>
                </c:pt>
                <c:pt idx="184">
                  <c:v>0.85849694308479996</c:v>
                </c:pt>
                <c:pt idx="185">
                  <c:v>0.85883336876342198</c:v>
                </c:pt>
                <c:pt idx="186">
                  <c:v>0.85867398732974098</c:v>
                </c:pt>
                <c:pt idx="187">
                  <c:v>0.85904544125782101</c:v>
                </c:pt>
                <c:pt idx="188">
                  <c:v>0.85892147846688904</c:v>
                </c:pt>
                <c:pt idx="189">
                  <c:v>0.85932517936824304</c:v>
                </c:pt>
                <c:pt idx="190">
                  <c:v>0.85923365081717296</c:v>
                </c:pt>
                <c:pt idx="191">
                  <c:v>0.859666827778923</c:v>
                </c:pt>
                <c:pt idx="192">
                  <c:v>0.85960487164563704</c:v>
                </c:pt>
                <c:pt idx="193">
                  <c:v>0.86006493421351704</c:v>
                </c:pt>
                <c:pt idx="194">
                  <c:v>0.86002994238961405</c:v>
                </c:pt>
                <c:pt idx="195">
                  <c:v>0.86051457341924498</c:v>
                </c:pt>
                <c:pt idx="196">
                  <c:v>0.860504254048573</c:v>
                </c:pt>
                <c:pt idx="197">
                  <c:v>0.86101144586720002</c:v>
                </c:pt>
                <c:pt idx="198">
                  <c:v>0.86102383685951001</c:v>
                </c:pt>
                <c:pt idx="199">
                  <c:v>0.86155188806610805</c:v>
                </c:pt>
                <c:pt idx="200">
                  <c:v>0.86158533784311797</c:v>
                </c:pt>
                <c:pt idx="201">
                  <c:v>0.86213282491699395</c:v>
                </c:pt>
                <c:pt idx="202">
                  <c:v>0.86218595345698701</c:v>
                </c:pt>
                <c:pt idx="203">
                  <c:v>0.86275168835453697</c:v>
                </c:pt>
                <c:pt idx="204">
                  <c:v>0.862823338628398</c:v>
                </c:pt>
                <c:pt idx="205">
                  <c:v>0.86340632081004598</c:v>
                </c:pt>
                <c:pt idx="206">
                  <c:v>0.86349550802684505</c:v>
                </c:pt>
                <c:pt idx="207">
                  <c:v>0.86409487693840903</c:v>
                </c:pt>
                <c:pt idx="208">
                  <c:v>0.864200740700798</c:v>
                </c:pt>
                <c:pt idx="209">
                  <c:v>0.86481573267923295</c:v>
                </c:pt>
                <c:pt idx="210">
                  <c:v>0.86493749522010799</c:v>
                </c:pt>
                <c:pt idx="211">
                  <c:v>0.86556740712037505</c:v>
                </c:pt>
                <c:pt idx="212">
                  <c:v>0.86570433925763901</c:v>
                </c:pt>
                <c:pt idx="213">
                  <c:v>0.86634849979834305</c:v>
                </c:pt>
                <c:pt idx="214">
                  <c:v>0.86649989508575598</c:v>
                </c:pt>
                <c:pt idx="215">
                  <c:v>0.86715764395876804</c:v>
                </c:pt>
                <c:pt idx="216">
                  <c:v>0.86732280069095502</c:v>
                </c:pt>
                <c:pt idx="217">
                  <c:v>0.86799347483261302</c:v>
                </c:pt>
                <c:pt idx="218">
                  <c:v>0.86817168503283904</c:v>
                </c:pt>
                <c:pt idx="219">
                  <c:v>0.86885461106149897</c:v>
                </c:pt>
                <c:pt idx="220">
                  <c:v>0.86904515528803905</c:v>
                </c:pt>
                <c:pt idx="221">
                  <c:v>0.86973964692225303</c:v>
                </c:pt>
                <c:pt idx="222">
                  <c:v>0.86994179361909496</c:v>
                </c:pt>
                <c:pt idx="223">
                  <c:v>0.87064715285196304</c:v>
                </c:pt>
                <c:pt idx="224">
                  <c:v>0.87086016099214603</c:v>
                </c:pt>
                <c:pt idx="225">
                  <c:v>0.87157568186503198</c:v>
                </c:pt>
                <c:pt idx="226">
                  <c:v>0.87179880574635005</c:v>
                </c:pt>
                <c:pt idx="227">
                  <c:v>0.87203955103327202</c:v>
                </c:pt>
                <c:pt idx="228">
                  <c:v>0.87278488625102202</c:v>
                </c:pt>
                <c:pt idx="229">
                  <c:v>0.87303662120467795</c:v>
                </c:pt>
                <c:pt idx="230">
                  <c:v>0.87378736465948303</c:v>
                </c:pt>
                <c:pt idx="231">
                  <c:v>0.87404456284141396</c:v>
                </c:pt>
                <c:pt idx="232">
                  <c:v>0.87480056854070898</c:v>
                </c:pt>
                <c:pt idx="233">
                  <c:v>0.87506306794201305</c:v>
                </c:pt>
                <c:pt idx="234">
                  <c:v>0.87534084545704705</c:v>
                </c:pt>
                <c:pt idx="235">
                  <c:v>0.87612015485906602</c:v>
                </c:pt>
                <c:pt idx="236">
                  <c:v>0.87640485905138599</c:v>
                </c:pt>
                <c:pt idx="237">
                  <c:v>0.87670309022391302</c:v>
                </c:pt>
                <c:pt idx="238">
                  <c:v>0.87750078893660699</c:v>
                </c:pt>
                <c:pt idx="239">
                  <c:v>0.87780297262234597</c:v>
                </c:pt>
                <c:pt idx="240">
                  <c:v>0.87859975423537096</c:v>
                </c:pt>
                <c:pt idx="241">
                  <c:v>0.878901227878364</c:v>
                </c:pt>
                <c:pt idx="242">
                  <c:v>0.87921515102706305</c:v>
                </c:pt>
                <c:pt idx="243">
                  <c:v>0.880027304594451</c:v>
                </c:pt>
                <c:pt idx="244">
                  <c:v>0.88034332453239095</c:v>
                </c:pt>
                <c:pt idx="245">
                  <c:v>0.88067058555518696</c:v>
                </c:pt>
                <c:pt idx="246">
                  <c:v>0.8814947484772</c:v>
                </c:pt>
                <c:pt idx="247">
                  <c:v>0.88182205936536495</c:v>
                </c:pt>
                <c:pt idx="248">
                  <c:v>0.88215966498380305</c:v>
                </c:pt>
                <c:pt idx="249">
                  <c:v>0.88251140611640599</c:v>
                </c:pt>
                <c:pt idx="250">
                  <c:v>0.88335738865401603</c:v>
                </c:pt>
                <c:pt idx="251">
                  <c:v>0.883705061577165</c:v>
                </c:pt>
                <c:pt idx="252">
                  <c:v>0.88406114992581197</c:v>
                </c:pt>
                <c:pt idx="253">
                  <c:v>0.88442965771047399</c:v>
                </c:pt>
                <c:pt idx="254">
                  <c:v>0.88529060268472004</c:v>
                </c:pt>
                <c:pt idx="255">
                  <c:v>0.88565216720005702</c:v>
                </c:pt>
                <c:pt idx="256">
                  <c:v>0.88602083684113297</c:v>
                </c:pt>
                <c:pt idx="257">
                  <c:v>0.88640072575875895</c:v>
                </c:pt>
                <c:pt idx="258">
                  <c:v>0.887271870387214</c:v>
                </c:pt>
                <c:pt idx="259">
                  <c:v>0.88764280661860695</c:v>
                </c:pt>
                <c:pt idx="260">
                  <c:v>0.88801991864340202</c:v>
                </c:pt>
                <c:pt idx="261">
                  <c:v>0.88840739549571301</c:v>
                </c:pt>
                <c:pt idx="262">
                  <c:v>0.88885602495003502</c:v>
                </c:pt>
                <c:pt idx="263">
                  <c:v>0.88935938982734197</c:v>
                </c:pt>
                <c:pt idx="264">
                  <c:v>0.89038834907611197</c:v>
                </c:pt>
                <c:pt idx="265">
                  <c:v>0.89095396777060798</c:v>
                </c:pt>
                <c:pt idx="266">
                  <c:v>0.89155324106548905</c:v>
                </c:pt>
                <c:pt idx="267">
                  <c:v>0.89218559541390796</c:v>
                </c:pt>
                <c:pt idx="268">
                  <c:v>0.89284569541669001</c:v>
                </c:pt>
                <c:pt idx="269">
                  <c:v>0.89352864405079002</c:v>
                </c:pt>
                <c:pt idx="270">
                  <c:v>0.89423003260787803</c:v>
                </c:pt>
                <c:pt idx="271">
                  <c:v>0.89494593161851899</c:v>
                </c:pt>
                <c:pt idx="272">
                  <c:v>0.89567287620742797</c:v>
                </c:pt>
                <c:pt idx="273">
                  <c:v>0.89640784715461996</c:v>
                </c:pt>
                <c:pt idx="274">
                  <c:v>0.89714824837523199</c:v>
                </c:pt>
                <c:pt idx="275">
                  <c:v>0.897891881505403</c:v>
                </c:pt>
                <c:pt idx="276">
                  <c:v>0.89863691825957404</c:v>
                </c:pt>
                <c:pt idx="277">
                  <c:v>0.899381871197386</c:v>
                </c:pt>
                <c:pt idx="278">
                  <c:v>0.90012556350420503</c:v>
                </c:pt>
                <c:pt idx="279">
                  <c:v>0.90086709834769196</c:v>
                </c:pt>
                <c:pt idx="280">
                  <c:v>0.90160582832409497</c:v>
                </c:pt>
                <c:pt idx="281">
                  <c:v>0.90234132545323498</c:v>
                </c:pt>
                <c:pt idx="282">
                  <c:v>0.90307335212192397</c:v>
                </c:pt>
                <c:pt idx="283">
                  <c:v>0.90380183331369301</c:v>
                </c:pt>
                <c:pt idx="284">
                  <c:v>0.90452683039993798</c:v>
                </c:pt>
                <c:pt idx="285">
                  <c:v>0.90524851670582895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08A-4C53-A51A-237246420FDD}"/>
            </c:ext>
          </c:extLst>
        </c:ser>
        <c:ser>
          <c:idx val="2"/>
          <c:order val="2"/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xVal>
            <c:numRef>
              <c:f>'fig2'!$B$6:$B$291</c:f>
              <c:numCache>
                <c:formatCode>General</c:formatCode>
                <c:ptCount val="28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  <c:pt idx="36">
                  <c:v>2051</c:v>
                </c:pt>
                <c:pt idx="37">
                  <c:v>2052</c:v>
                </c:pt>
                <c:pt idx="38">
                  <c:v>2053</c:v>
                </c:pt>
                <c:pt idx="39">
                  <c:v>2054</c:v>
                </c:pt>
                <c:pt idx="40">
                  <c:v>2055</c:v>
                </c:pt>
                <c:pt idx="41">
                  <c:v>2056</c:v>
                </c:pt>
                <c:pt idx="42">
                  <c:v>2057</c:v>
                </c:pt>
                <c:pt idx="43">
                  <c:v>2058</c:v>
                </c:pt>
                <c:pt idx="44">
                  <c:v>2059</c:v>
                </c:pt>
                <c:pt idx="45">
                  <c:v>2060</c:v>
                </c:pt>
                <c:pt idx="46">
                  <c:v>2061</c:v>
                </c:pt>
                <c:pt idx="47">
                  <c:v>2062</c:v>
                </c:pt>
                <c:pt idx="48">
                  <c:v>2063</c:v>
                </c:pt>
                <c:pt idx="49">
                  <c:v>2064</c:v>
                </c:pt>
                <c:pt idx="50">
                  <c:v>2065</c:v>
                </c:pt>
                <c:pt idx="51">
                  <c:v>2066</c:v>
                </c:pt>
                <c:pt idx="52">
                  <c:v>2067</c:v>
                </c:pt>
                <c:pt idx="53">
                  <c:v>2068</c:v>
                </c:pt>
                <c:pt idx="54">
                  <c:v>2069</c:v>
                </c:pt>
                <c:pt idx="55">
                  <c:v>2070</c:v>
                </c:pt>
                <c:pt idx="56">
                  <c:v>2071</c:v>
                </c:pt>
                <c:pt idx="57">
                  <c:v>2072</c:v>
                </c:pt>
                <c:pt idx="58">
                  <c:v>2073</c:v>
                </c:pt>
                <c:pt idx="59">
                  <c:v>2074</c:v>
                </c:pt>
                <c:pt idx="60">
                  <c:v>2075</c:v>
                </c:pt>
                <c:pt idx="61">
                  <c:v>2076</c:v>
                </c:pt>
                <c:pt idx="62">
                  <c:v>2077</c:v>
                </c:pt>
                <c:pt idx="63">
                  <c:v>2078</c:v>
                </c:pt>
                <c:pt idx="64">
                  <c:v>2079</c:v>
                </c:pt>
                <c:pt idx="65">
                  <c:v>2080</c:v>
                </c:pt>
                <c:pt idx="66">
                  <c:v>2081</c:v>
                </c:pt>
                <c:pt idx="67">
                  <c:v>2082</c:v>
                </c:pt>
                <c:pt idx="68">
                  <c:v>2083</c:v>
                </c:pt>
                <c:pt idx="69">
                  <c:v>2084</c:v>
                </c:pt>
                <c:pt idx="70">
                  <c:v>2085</c:v>
                </c:pt>
                <c:pt idx="71">
                  <c:v>2086</c:v>
                </c:pt>
                <c:pt idx="72">
                  <c:v>2087</c:v>
                </c:pt>
                <c:pt idx="73">
                  <c:v>2088</c:v>
                </c:pt>
                <c:pt idx="74">
                  <c:v>2089</c:v>
                </c:pt>
                <c:pt idx="75">
                  <c:v>2090</c:v>
                </c:pt>
                <c:pt idx="76">
                  <c:v>2091</c:v>
                </c:pt>
                <c:pt idx="77">
                  <c:v>2092</c:v>
                </c:pt>
                <c:pt idx="78">
                  <c:v>2093</c:v>
                </c:pt>
                <c:pt idx="79">
                  <c:v>2094</c:v>
                </c:pt>
                <c:pt idx="80">
                  <c:v>2095</c:v>
                </c:pt>
                <c:pt idx="81">
                  <c:v>2096</c:v>
                </c:pt>
                <c:pt idx="82">
                  <c:v>2097</c:v>
                </c:pt>
                <c:pt idx="83">
                  <c:v>2098</c:v>
                </c:pt>
                <c:pt idx="84">
                  <c:v>2099</c:v>
                </c:pt>
                <c:pt idx="85">
                  <c:v>2100</c:v>
                </c:pt>
                <c:pt idx="86">
                  <c:v>2101</c:v>
                </c:pt>
                <c:pt idx="87">
                  <c:v>2102</c:v>
                </c:pt>
                <c:pt idx="88">
                  <c:v>2103</c:v>
                </c:pt>
                <c:pt idx="89">
                  <c:v>2104</c:v>
                </c:pt>
                <c:pt idx="90">
                  <c:v>2105</c:v>
                </c:pt>
                <c:pt idx="91">
                  <c:v>2106</c:v>
                </c:pt>
                <c:pt idx="92">
                  <c:v>2107</c:v>
                </c:pt>
                <c:pt idx="93">
                  <c:v>2108</c:v>
                </c:pt>
                <c:pt idx="94">
                  <c:v>2109</c:v>
                </c:pt>
                <c:pt idx="95">
                  <c:v>2110</c:v>
                </c:pt>
                <c:pt idx="96">
                  <c:v>2111</c:v>
                </c:pt>
                <c:pt idx="97">
                  <c:v>2112</c:v>
                </c:pt>
                <c:pt idx="98">
                  <c:v>2113</c:v>
                </c:pt>
                <c:pt idx="99">
                  <c:v>2114</c:v>
                </c:pt>
                <c:pt idx="100">
                  <c:v>2115</c:v>
                </c:pt>
                <c:pt idx="101">
                  <c:v>2116</c:v>
                </c:pt>
                <c:pt idx="102">
                  <c:v>2117</c:v>
                </c:pt>
                <c:pt idx="103">
                  <c:v>2118</c:v>
                </c:pt>
                <c:pt idx="104">
                  <c:v>2119</c:v>
                </c:pt>
                <c:pt idx="105">
                  <c:v>2120</c:v>
                </c:pt>
                <c:pt idx="106">
                  <c:v>2121</c:v>
                </c:pt>
                <c:pt idx="107">
                  <c:v>2122</c:v>
                </c:pt>
                <c:pt idx="108">
                  <c:v>2123</c:v>
                </c:pt>
                <c:pt idx="109">
                  <c:v>2124</c:v>
                </c:pt>
                <c:pt idx="110">
                  <c:v>2125</c:v>
                </c:pt>
                <c:pt idx="111">
                  <c:v>2126</c:v>
                </c:pt>
                <c:pt idx="112">
                  <c:v>2127</c:v>
                </c:pt>
                <c:pt idx="113">
                  <c:v>2128</c:v>
                </c:pt>
                <c:pt idx="114">
                  <c:v>2129</c:v>
                </c:pt>
                <c:pt idx="115">
                  <c:v>2130</c:v>
                </c:pt>
                <c:pt idx="116">
                  <c:v>2131</c:v>
                </c:pt>
                <c:pt idx="117">
                  <c:v>2132</c:v>
                </c:pt>
                <c:pt idx="118">
                  <c:v>2133</c:v>
                </c:pt>
                <c:pt idx="119">
                  <c:v>2134</c:v>
                </c:pt>
                <c:pt idx="120">
                  <c:v>2135</c:v>
                </c:pt>
                <c:pt idx="121">
                  <c:v>2136</c:v>
                </c:pt>
                <c:pt idx="122">
                  <c:v>2137</c:v>
                </c:pt>
                <c:pt idx="123">
                  <c:v>2138</c:v>
                </c:pt>
                <c:pt idx="124">
                  <c:v>2139</c:v>
                </c:pt>
                <c:pt idx="125">
                  <c:v>2140</c:v>
                </c:pt>
                <c:pt idx="126">
                  <c:v>2141</c:v>
                </c:pt>
                <c:pt idx="127">
                  <c:v>2142</c:v>
                </c:pt>
                <c:pt idx="128">
                  <c:v>2143</c:v>
                </c:pt>
                <c:pt idx="129">
                  <c:v>2144</c:v>
                </c:pt>
                <c:pt idx="130">
                  <c:v>2145</c:v>
                </c:pt>
                <c:pt idx="131">
                  <c:v>2146</c:v>
                </c:pt>
                <c:pt idx="132">
                  <c:v>2147</c:v>
                </c:pt>
                <c:pt idx="133">
                  <c:v>2148</c:v>
                </c:pt>
                <c:pt idx="134">
                  <c:v>2149</c:v>
                </c:pt>
                <c:pt idx="135">
                  <c:v>2150</c:v>
                </c:pt>
                <c:pt idx="136">
                  <c:v>2151</c:v>
                </c:pt>
                <c:pt idx="137">
                  <c:v>2152</c:v>
                </c:pt>
                <c:pt idx="138">
                  <c:v>2153</c:v>
                </c:pt>
                <c:pt idx="139">
                  <c:v>2154</c:v>
                </c:pt>
                <c:pt idx="140">
                  <c:v>2155</c:v>
                </c:pt>
                <c:pt idx="141">
                  <c:v>2156</c:v>
                </c:pt>
                <c:pt idx="142">
                  <c:v>2157</c:v>
                </c:pt>
                <c:pt idx="143">
                  <c:v>2158</c:v>
                </c:pt>
                <c:pt idx="144">
                  <c:v>2159</c:v>
                </c:pt>
                <c:pt idx="145">
                  <c:v>2160</c:v>
                </c:pt>
                <c:pt idx="146">
                  <c:v>2161</c:v>
                </c:pt>
                <c:pt idx="147">
                  <c:v>2162</c:v>
                </c:pt>
                <c:pt idx="148">
                  <c:v>2163</c:v>
                </c:pt>
                <c:pt idx="149">
                  <c:v>2164</c:v>
                </c:pt>
                <c:pt idx="150">
                  <c:v>2165</c:v>
                </c:pt>
                <c:pt idx="151">
                  <c:v>2166</c:v>
                </c:pt>
                <c:pt idx="152">
                  <c:v>2167</c:v>
                </c:pt>
                <c:pt idx="153">
                  <c:v>2168</c:v>
                </c:pt>
                <c:pt idx="154">
                  <c:v>2169</c:v>
                </c:pt>
                <c:pt idx="155">
                  <c:v>2170</c:v>
                </c:pt>
                <c:pt idx="156">
                  <c:v>2171</c:v>
                </c:pt>
                <c:pt idx="157">
                  <c:v>2172</c:v>
                </c:pt>
                <c:pt idx="158">
                  <c:v>2173</c:v>
                </c:pt>
                <c:pt idx="159">
                  <c:v>2174</c:v>
                </c:pt>
                <c:pt idx="160">
                  <c:v>2175</c:v>
                </c:pt>
                <c:pt idx="161">
                  <c:v>2176</c:v>
                </c:pt>
                <c:pt idx="162">
                  <c:v>2177</c:v>
                </c:pt>
                <c:pt idx="163">
                  <c:v>2178</c:v>
                </c:pt>
                <c:pt idx="164">
                  <c:v>2179</c:v>
                </c:pt>
                <c:pt idx="165">
                  <c:v>2180</c:v>
                </c:pt>
                <c:pt idx="166">
                  <c:v>2181</c:v>
                </c:pt>
                <c:pt idx="167">
                  <c:v>2182</c:v>
                </c:pt>
                <c:pt idx="168">
                  <c:v>2183</c:v>
                </c:pt>
                <c:pt idx="169">
                  <c:v>2184</c:v>
                </c:pt>
                <c:pt idx="170">
                  <c:v>2185</c:v>
                </c:pt>
                <c:pt idx="171">
                  <c:v>2186</c:v>
                </c:pt>
                <c:pt idx="172">
                  <c:v>2187</c:v>
                </c:pt>
                <c:pt idx="173">
                  <c:v>2188</c:v>
                </c:pt>
                <c:pt idx="174">
                  <c:v>2189</c:v>
                </c:pt>
                <c:pt idx="175">
                  <c:v>2190</c:v>
                </c:pt>
                <c:pt idx="176">
                  <c:v>2191</c:v>
                </c:pt>
                <c:pt idx="177">
                  <c:v>2192</c:v>
                </c:pt>
                <c:pt idx="178">
                  <c:v>2193</c:v>
                </c:pt>
                <c:pt idx="179">
                  <c:v>2194</c:v>
                </c:pt>
                <c:pt idx="180">
                  <c:v>2195</c:v>
                </c:pt>
                <c:pt idx="181">
                  <c:v>2196</c:v>
                </c:pt>
                <c:pt idx="182">
                  <c:v>2197</c:v>
                </c:pt>
                <c:pt idx="183">
                  <c:v>2198</c:v>
                </c:pt>
                <c:pt idx="184">
                  <c:v>2199</c:v>
                </c:pt>
                <c:pt idx="185">
                  <c:v>2200</c:v>
                </c:pt>
                <c:pt idx="186">
                  <c:v>2201</c:v>
                </c:pt>
                <c:pt idx="187">
                  <c:v>2202</c:v>
                </c:pt>
                <c:pt idx="188">
                  <c:v>2203</c:v>
                </c:pt>
                <c:pt idx="189">
                  <c:v>2204</c:v>
                </c:pt>
                <c:pt idx="190">
                  <c:v>2205</c:v>
                </c:pt>
                <c:pt idx="191">
                  <c:v>2206</c:v>
                </c:pt>
                <c:pt idx="192">
                  <c:v>2207</c:v>
                </c:pt>
                <c:pt idx="193">
                  <c:v>2208</c:v>
                </c:pt>
                <c:pt idx="194">
                  <c:v>2209</c:v>
                </c:pt>
                <c:pt idx="195">
                  <c:v>2210</c:v>
                </c:pt>
                <c:pt idx="196">
                  <c:v>2211</c:v>
                </c:pt>
                <c:pt idx="197">
                  <c:v>2212</c:v>
                </c:pt>
                <c:pt idx="198">
                  <c:v>2213</c:v>
                </c:pt>
                <c:pt idx="199">
                  <c:v>2214</c:v>
                </c:pt>
                <c:pt idx="200">
                  <c:v>2215</c:v>
                </c:pt>
                <c:pt idx="201">
                  <c:v>2216</c:v>
                </c:pt>
                <c:pt idx="202">
                  <c:v>2217</c:v>
                </c:pt>
                <c:pt idx="203">
                  <c:v>2218</c:v>
                </c:pt>
                <c:pt idx="204">
                  <c:v>2219</c:v>
                </c:pt>
                <c:pt idx="205">
                  <c:v>2220</c:v>
                </c:pt>
                <c:pt idx="206">
                  <c:v>2221</c:v>
                </c:pt>
                <c:pt idx="207">
                  <c:v>2222</c:v>
                </c:pt>
                <c:pt idx="208">
                  <c:v>2223</c:v>
                </c:pt>
                <c:pt idx="209">
                  <c:v>2224</c:v>
                </c:pt>
                <c:pt idx="210">
                  <c:v>2225</c:v>
                </c:pt>
                <c:pt idx="211">
                  <c:v>2226</c:v>
                </c:pt>
                <c:pt idx="212">
                  <c:v>2227</c:v>
                </c:pt>
                <c:pt idx="213">
                  <c:v>2228</c:v>
                </c:pt>
                <c:pt idx="214">
                  <c:v>2229</c:v>
                </c:pt>
                <c:pt idx="215">
                  <c:v>2230</c:v>
                </c:pt>
                <c:pt idx="216">
                  <c:v>2231</c:v>
                </c:pt>
                <c:pt idx="217">
                  <c:v>2232</c:v>
                </c:pt>
                <c:pt idx="218">
                  <c:v>2233</c:v>
                </c:pt>
                <c:pt idx="219">
                  <c:v>2234</c:v>
                </c:pt>
                <c:pt idx="220">
                  <c:v>2235</c:v>
                </c:pt>
                <c:pt idx="221">
                  <c:v>2236</c:v>
                </c:pt>
                <c:pt idx="222">
                  <c:v>2237</c:v>
                </c:pt>
                <c:pt idx="223">
                  <c:v>2238</c:v>
                </c:pt>
                <c:pt idx="224">
                  <c:v>2239</c:v>
                </c:pt>
                <c:pt idx="225">
                  <c:v>2240</c:v>
                </c:pt>
                <c:pt idx="226">
                  <c:v>2241</c:v>
                </c:pt>
                <c:pt idx="227">
                  <c:v>2242</c:v>
                </c:pt>
                <c:pt idx="228">
                  <c:v>2243</c:v>
                </c:pt>
                <c:pt idx="229">
                  <c:v>2244</c:v>
                </c:pt>
                <c:pt idx="230">
                  <c:v>2245</c:v>
                </c:pt>
                <c:pt idx="231">
                  <c:v>2246</c:v>
                </c:pt>
                <c:pt idx="232">
                  <c:v>2247</c:v>
                </c:pt>
                <c:pt idx="233">
                  <c:v>2248</c:v>
                </c:pt>
                <c:pt idx="234">
                  <c:v>2249</c:v>
                </c:pt>
                <c:pt idx="235">
                  <c:v>2250</c:v>
                </c:pt>
                <c:pt idx="236">
                  <c:v>2251</c:v>
                </c:pt>
                <c:pt idx="237">
                  <c:v>2252</c:v>
                </c:pt>
                <c:pt idx="238">
                  <c:v>2253</c:v>
                </c:pt>
                <c:pt idx="239">
                  <c:v>2254</c:v>
                </c:pt>
                <c:pt idx="240">
                  <c:v>2255</c:v>
                </c:pt>
                <c:pt idx="241">
                  <c:v>2256</c:v>
                </c:pt>
                <c:pt idx="242">
                  <c:v>2257</c:v>
                </c:pt>
                <c:pt idx="243">
                  <c:v>2258</c:v>
                </c:pt>
                <c:pt idx="244">
                  <c:v>2259</c:v>
                </c:pt>
                <c:pt idx="245">
                  <c:v>2260</c:v>
                </c:pt>
                <c:pt idx="246">
                  <c:v>2261</c:v>
                </c:pt>
                <c:pt idx="247">
                  <c:v>2262</c:v>
                </c:pt>
                <c:pt idx="248">
                  <c:v>2263</c:v>
                </c:pt>
                <c:pt idx="249">
                  <c:v>2264</c:v>
                </c:pt>
                <c:pt idx="250">
                  <c:v>2265</c:v>
                </c:pt>
                <c:pt idx="251">
                  <c:v>2266</c:v>
                </c:pt>
                <c:pt idx="252">
                  <c:v>2267</c:v>
                </c:pt>
                <c:pt idx="253">
                  <c:v>2268</c:v>
                </c:pt>
                <c:pt idx="254">
                  <c:v>2269</c:v>
                </c:pt>
                <c:pt idx="255">
                  <c:v>2270</c:v>
                </c:pt>
                <c:pt idx="256">
                  <c:v>2271</c:v>
                </c:pt>
                <c:pt idx="257">
                  <c:v>2272</c:v>
                </c:pt>
                <c:pt idx="258">
                  <c:v>2273</c:v>
                </c:pt>
                <c:pt idx="259">
                  <c:v>2274</c:v>
                </c:pt>
                <c:pt idx="260">
                  <c:v>2275</c:v>
                </c:pt>
                <c:pt idx="261">
                  <c:v>2276</c:v>
                </c:pt>
                <c:pt idx="262">
                  <c:v>2277</c:v>
                </c:pt>
                <c:pt idx="263">
                  <c:v>2278</c:v>
                </c:pt>
                <c:pt idx="264">
                  <c:v>2279</c:v>
                </c:pt>
                <c:pt idx="265">
                  <c:v>2280</c:v>
                </c:pt>
                <c:pt idx="266">
                  <c:v>2281</c:v>
                </c:pt>
                <c:pt idx="267">
                  <c:v>2282</c:v>
                </c:pt>
                <c:pt idx="268">
                  <c:v>2283</c:v>
                </c:pt>
                <c:pt idx="269">
                  <c:v>2284</c:v>
                </c:pt>
                <c:pt idx="270">
                  <c:v>2285</c:v>
                </c:pt>
                <c:pt idx="271">
                  <c:v>2286</c:v>
                </c:pt>
                <c:pt idx="272">
                  <c:v>2287</c:v>
                </c:pt>
                <c:pt idx="273">
                  <c:v>2288</c:v>
                </c:pt>
                <c:pt idx="274">
                  <c:v>2289</c:v>
                </c:pt>
                <c:pt idx="275">
                  <c:v>2290</c:v>
                </c:pt>
                <c:pt idx="276">
                  <c:v>2291</c:v>
                </c:pt>
                <c:pt idx="277">
                  <c:v>2292</c:v>
                </c:pt>
                <c:pt idx="278">
                  <c:v>2293</c:v>
                </c:pt>
                <c:pt idx="279">
                  <c:v>2294</c:v>
                </c:pt>
                <c:pt idx="280">
                  <c:v>2295</c:v>
                </c:pt>
                <c:pt idx="281">
                  <c:v>2296</c:v>
                </c:pt>
                <c:pt idx="282">
                  <c:v>2297</c:v>
                </c:pt>
                <c:pt idx="283">
                  <c:v>2298</c:v>
                </c:pt>
                <c:pt idx="284">
                  <c:v>2299</c:v>
                </c:pt>
                <c:pt idx="285">
                  <c:v>2300</c:v>
                </c:pt>
              </c:numCache>
            </c:numRef>
          </c:xVal>
          <c:yVal>
            <c:numRef>
              <c:f>'fig2'!$BN$6:$BN$291</c:f>
              <c:numCache>
                <c:formatCode>General</c:formatCode>
                <c:ptCount val="286"/>
                <c:pt idx="0">
                  <c:v>0.107</c:v>
                </c:pt>
                <c:pt idx="1">
                  <c:v>0.107</c:v>
                </c:pt>
                <c:pt idx="2">
                  <c:v>0.107</c:v>
                </c:pt>
                <c:pt idx="3">
                  <c:v>0.107</c:v>
                </c:pt>
                <c:pt idx="4">
                  <c:v>0.107</c:v>
                </c:pt>
                <c:pt idx="5">
                  <c:v>0.107</c:v>
                </c:pt>
                <c:pt idx="6">
                  <c:v>0.107</c:v>
                </c:pt>
                <c:pt idx="7">
                  <c:v>0.107</c:v>
                </c:pt>
                <c:pt idx="8">
                  <c:v>0.107</c:v>
                </c:pt>
                <c:pt idx="9">
                  <c:v>0.107</c:v>
                </c:pt>
                <c:pt idx="10">
                  <c:v>0.107</c:v>
                </c:pt>
                <c:pt idx="11">
                  <c:v>0.72225128010106898</c:v>
                </c:pt>
                <c:pt idx="12">
                  <c:v>0.80576774630472203</c:v>
                </c:pt>
                <c:pt idx="13">
                  <c:v>0.85430756151513698</c:v>
                </c:pt>
                <c:pt idx="14">
                  <c:v>0.89632262094232396</c:v>
                </c:pt>
                <c:pt idx="15">
                  <c:v>0.93060276971489297</c:v>
                </c:pt>
                <c:pt idx="16">
                  <c:v>0.96362238359522401</c:v>
                </c:pt>
                <c:pt idx="17">
                  <c:v>0.98954044045682199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08A-4C53-A51A-237246420F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4443120"/>
        <c:axId val="994444752"/>
      </c:scatterChart>
      <c:valAx>
        <c:axId val="994443120"/>
        <c:scaling>
          <c:orientation val="minMax"/>
          <c:max val="2300"/>
          <c:min val="197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94444752"/>
        <c:crosses val="autoZero"/>
        <c:crossBetween val="midCat"/>
        <c:majorUnit val="100"/>
      </c:valAx>
      <c:valAx>
        <c:axId val="99444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9444312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199486435190354"/>
          <c:y val="5.8352320385380574E-2"/>
          <c:w val="0.6982221726024338"/>
          <c:h val="0.77827241395330082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'fig2'!$B$6:$B$291</c:f>
              <c:numCache>
                <c:formatCode>General</c:formatCode>
                <c:ptCount val="28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  <c:pt idx="36">
                  <c:v>2051</c:v>
                </c:pt>
                <c:pt idx="37">
                  <c:v>2052</c:v>
                </c:pt>
                <c:pt idx="38">
                  <c:v>2053</c:v>
                </c:pt>
                <c:pt idx="39">
                  <c:v>2054</c:v>
                </c:pt>
                <c:pt idx="40">
                  <c:v>2055</c:v>
                </c:pt>
                <c:pt idx="41">
                  <c:v>2056</c:v>
                </c:pt>
                <c:pt idx="42">
                  <c:v>2057</c:v>
                </c:pt>
                <c:pt idx="43">
                  <c:v>2058</c:v>
                </c:pt>
                <c:pt idx="44">
                  <c:v>2059</c:v>
                </c:pt>
                <c:pt idx="45">
                  <c:v>2060</c:v>
                </c:pt>
                <c:pt idx="46">
                  <c:v>2061</c:v>
                </c:pt>
                <c:pt idx="47">
                  <c:v>2062</c:v>
                </c:pt>
                <c:pt idx="48">
                  <c:v>2063</c:v>
                </c:pt>
                <c:pt idx="49">
                  <c:v>2064</c:v>
                </c:pt>
                <c:pt idx="50">
                  <c:v>2065</c:v>
                </c:pt>
                <c:pt idx="51">
                  <c:v>2066</c:v>
                </c:pt>
                <c:pt idx="52">
                  <c:v>2067</c:v>
                </c:pt>
                <c:pt idx="53">
                  <c:v>2068</c:v>
                </c:pt>
                <c:pt idx="54">
                  <c:v>2069</c:v>
                </c:pt>
                <c:pt idx="55">
                  <c:v>2070</c:v>
                </c:pt>
                <c:pt idx="56">
                  <c:v>2071</c:v>
                </c:pt>
                <c:pt idx="57">
                  <c:v>2072</c:v>
                </c:pt>
                <c:pt idx="58">
                  <c:v>2073</c:v>
                </c:pt>
                <c:pt idx="59">
                  <c:v>2074</c:v>
                </c:pt>
                <c:pt idx="60">
                  <c:v>2075</c:v>
                </c:pt>
                <c:pt idx="61">
                  <c:v>2076</c:v>
                </c:pt>
                <c:pt idx="62">
                  <c:v>2077</c:v>
                </c:pt>
                <c:pt idx="63">
                  <c:v>2078</c:v>
                </c:pt>
                <c:pt idx="64">
                  <c:v>2079</c:v>
                </c:pt>
                <c:pt idx="65">
                  <c:v>2080</c:v>
                </c:pt>
                <c:pt idx="66">
                  <c:v>2081</c:v>
                </c:pt>
                <c:pt idx="67">
                  <c:v>2082</c:v>
                </c:pt>
                <c:pt idx="68">
                  <c:v>2083</c:v>
                </c:pt>
                <c:pt idx="69">
                  <c:v>2084</c:v>
                </c:pt>
                <c:pt idx="70">
                  <c:v>2085</c:v>
                </c:pt>
                <c:pt idx="71">
                  <c:v>2086</c:v>
                </c:pt>
                <c:pt idx="72">
                  <c:v>2087</c:v>
                </c:pt>
                <c:pt idx="73">
                  <c:v>2088</c:v>
                </c:pt>
                <c:pt idx="74">
                  <c:v>2089</c:v>
                </c:pt>
                <c:pt idx="75">
                  <c:v>2090</c:v>
                </c:pt>
                <c:pt idx="76">
                  <c:v>2091</c:v>
                </c:pt>
                <c:pt idx="77">
                  <c:v>2092</c:v>
                </c:pt>
                <c:pt idx="78">
                  <c:v>2093</c:v>
                </c:pt>
                <c:pt idx="79">
                  <c:v>2094</c:v>
                </c:pt>
                <c:pt idx="80">
                  <c:v>2095</c:v>
                </c:pt>
                <c:pt idx="81">
                  <c:v>2096</c:v>
                </c:pt>
                <c:pt idx="82">
                  <c:v>2097</c:v>
                </c:pt>
                <c:pt idx="83">
                  <c:v>2098</c:v>
                </c:pt>
                <c:pt idx="84">
                  <c:v>2099</c:v>
                </c:pt>
                <c:pt idx="85">
                  <c:v>2100</c:v>
                </c:pt>
                <c:pt idx="86">
                  <c:v>2101</c:v>
                </c:pt>
                <c:pt idx="87">
                  <c:v>2102</c:v>
                </c:pt>
                <c:pt idx="88">
                  <c:v>2103</c:v>
                </c:pt>
                <c:pt idx="89">
                  <c:v>2104</c:v>
                </c:pt>
                <c:pt idx="90">
                  <c:v>2105</c:v>
                </c:pt>
                <c:pt idx="91">
                  <c:v>2106</c:v>
                </c:pt>
                <c:pt idx="92">
                  <c:v>2107</c:v>
                </c:pt>
                <c:pt idx="93">
                  <c:v>2108</c:v>
                </c:pt>
                <c:pt idx="94">
                  <c:v>2109</c:v>
                </c:pt>
                <c:pt idx="95">
                  <c:v>2110</c:v>
                </c:pt>
                <c:pt idx="96">
                  <c:v>2111</c:v>
                </c:pt>
                <c:pt idx="97">
                  <c:v>2112</c:v>
                </c:pt>
                <c:pt idx="98">
                  <c:v>2113</c:v>
                </c:pt>
                <c:pt idx="99">
                  <c:v>2114</c:v>
                </c:pt>
                <c:pt idx="100">
                  <c:v>2115</c:v>
                </c:pt>
                <c:pt idx="101">
                  <c:v>2116</c:v>
                </c:pt>
                <c:pt idx="102">
                  <c:v>2117</c:v>
                </c:pt>
                <c:pt idx="103">
                  <c:v>2118</c:v>
                </c:pt>
                <c:pt idx="104">
                  <c:v>2119</c:v>
                </c:pt>
                <c:pt idx="105">
                  <c:v>2120</c:v>
                </c:pt>
                <c:pt idx="106">
                  <c:v>2121</c:v>
                </c:pt>
                <c:pt idx="107">
                  <c:v>2122</c:v>
                </c:pt>
                <c:pt idx="108">
                  <c:v>2123</c:v>
                </c:pt>
                <c:pt idx="109">
                  <c:v>2124</c:v>
                </c:pt>
                <c:pt idx="110">
                  <c:v>2125</c:v>
                </c:pt>
                <c:pt idx="111">
                  <c:v>2126</c:v>
                </c:pt>
                <c:pt idx="112">
                  <c:v>2127</c:v>
                </c:pt>
                <c:pt idx="113">
                  <c:v>2128</c:v>
                </c:pt>
                <c:pt idx="114">
                  <c:v>2129</c:v>
                </c:pt>
                <c:pt idx="115">
                  <c:v>2130</c:v>
                </c:pt>
                <c:pt idx="116">
                  <c:v>2131</c:v>
                </c:pt>
                <c:pt idx="117">
                  <c:v>2132</c:v>
                </c:pt>
                <c:pt idx="118">
                  <c:v>2133</c:v>
                </c:pt>
                <c:pt idx="119">
                  <c:v>2134</c:v>
                </c:pt>
                <c:pt idx="120">
                  <c:v>2135</c:v>
                </c:pt>
                <c:pt idx="121">
                  <c:v>2136</c:v>
                </c:pt>
                <c:pt idx="122">
                  <c:v>2137</c:v>
                </c:pt>
                <c:pt idx="123">
                  <c:v>2138</c:v>
                </c:pt>
                <c:pt idx="124">
                  <c:v>2139</c:v>
                </c:pt>
                <c:pt idx="125">
                  <c:v>2140</c:v>
                </c:pt>
                <c:pt idx="126">
                  <c:v>2141</c:v>
                </c:pt>
                <c:pt idx="127">
                  <c:v>2142</c:v>
                </c:pt>
                <c:pt idx="128">
                  <c:v>2143</c:v>
                </c:pt>
                <c:pt idx="129">
                  <c:v>2144</c:v>
                </c:pt>
                <c:pt idx="130">
                  <c:v>2145</c:v>
                </c:pt>
                <c:pt idx="131">
                  <c:v>2146</c:v>
                </c:pt>
                <c:pt idx="132">
                  <c:v>2147</c:v>
                </c:pt>
                <c:pt idx="133">
                  <c:v>2148</c:v>
                </c:pt>
                <c:pt idx="134">
                  <c:v>2149</c:v>
                </c:pt>
                <c:pt idx="135">
                  <c:v>2150</c:v>
                </c:pt>
                <c:pt idx="136">
                  <c:v>2151</c:v>
                </c:pt>
                <c:pt idx="137">
                  <c:v>2152</c:v>
                </c:pt>
                <c:pt idx="138">
                  <c:v>2153</c:v>
                </c:pt>
                <c:pt idx="139">
                  <c:v>2154</c:v>
                </c:pt>
                <c:pt idx="140">
                  <c:v>2155</c:v>
                </c:pt>
                <c:pt idx="141">
                  <c:v>2156</c:v>
                </c:pt>
                <c:pt idx="142">
                  <c:v>2157</c:v>
                </c:pt>
                <c:pt idx="143">
                  <c:v>2158</c:v>
                </c:pt>
                <c:pt idx="144">
                  <c:v>2159</c:v>
                </c:pt>
                <c:pt idx="145">
                  <c:v>2160</c:v>
                </c:pt>
                <c:pt idx="146">
                  <c:v>2161</c:v>
                </c:pt>
                <c:pt idx="147">
                  <c:v>2162</c:v>
                </c:pt>
                <c:pt idx="148">
                  <c:v>2163</c:v>
                </c:pt>
                <c:pt idx="149">
                  <c:v>2164</c:v>
                </c:pt>
                <c:pt idx="150">
                  <c:v>2165</c:v>
                </c:pt>
                <c:pt idx="151">
                  <c:v>2166</c:v>
                </c:pt>
                <c:pt idx="152">
                  <c:v>2167</c:v>
                </c:pt>
                <c:pt idx="153">
                  <c:v>2168</c:v>
                </c:pt>
                <c:pt idx="154">
                  <c:v>2169</c:v>
                </c:pt>
                <c:pt idx="155">
                  <c:v>2170</c:v>
                </c:pt>
                <c:pt idx="156">
                  <c:v>2171</c:v>
                </c:pt>
                <c:pt idx="157">
                  <c:v>2172</c:v>
                </c:pt>
                <c:pt idx="158">
                  <c:v>2173</c:v>
                </c:pt>
                <c:pt idx="159">
                  <c:v>2174</c:v>
                </c:pt>
                <c:pt idx="160">
                  <c:v>2175</c:v>
                </c:pt>
                <c:pt idx="161">
                  <c:v>2176</c:v>
                </c:pt>
                <c:pt idx="162">
                  <c:v>2177</c:v>
                </c:pt>
                <c:pt idx="163">
                  <c:v>2178</c:v>
                </c:pt>
                <c:pt idx="164">
                  <c:v>2179</c:v>
                </c:pt>
                <c:pt idx="165">
                  <c:v>2180</c:v>
                </c:pt>
                <c:pt idx="166">
                  <c:v>2181</c:v>
                </c:pt>
                <c:pt idx="167">
                  <c:v>2182</c:v>
                </c:pt>
                <c:pt idx="168">
                  <c:v>2183</c:v>
                </c:pt>
                <c:pt idx="169">
                  <c:v>2184</c:v>
                </c:pt>
                <c:pt idx="170">
                  <c:v>2185</c:v>
                </c:pt>
                <c:pt idx="171">
                  <c:v>2186</c:v>
                </c:pt>
                <c:pt idx="172">
                  <c:v>2187</c:v>
                </c:pt>
                <c:pt idx="173">
                  <c:v>2188</c:v>
                </c:pt>
                <c:pt idx="174">
                  <c:v>2189</c:v>
                </c:pt>
                <c:pt idx="175">
                  <c:v>2190</c:v>
                </c:pt>
                <c:pt idx="176">
                  <c:v>2191</c:v>
                </c:pt>
                <c:pt idx="177">
                  <c:v>2192</c:v>
                </c:pt>
                <c:pt idx="178">
                  <c:v>2193</c:v>
                </c:pt>
                <c:pt idx="179">
                  <c:v>2194</c:v>
                </c:pt>
                <c:pt idx="180">
                  <c:v>2195</c:v>
                </c:pt>
                <c:pt idx="181">
                  <c:v>2196</c:v>
                </c:pt>
                <c:pt idx="182">
                  <c:v>2197</c:v>
                </c:pt>
                <c:pt idx="183">
                  <c:v>2198</c:v>
                </c:pt>
                <c:pt idx="184">
                  <c:v>2199</c:v>
                </c:pt>
                <c:pt idx="185">
                  <c:v>2200</c:v>
                </c:pt>
                <c:pt idx="186">
                  <c:v>2201</c:v>
                </c:pt>
                <c:pt idx="187">
                  <c:v>2202</c:v>
                </c:pt>
                <c:pt idx="188">
                  <c:v>2203</c:v>
                </c:pt>
                <c:pt idx="189">
                  <c:v>2204</c:v>
                </c:pt>
                <c:pt idx="190">
                  <c:v>2205</c:v>
                </c:pt>
                <c:pt idx="191">
                  <c:v>2206</c:v>
                </c:pt>
                <c:pt idx="192">
                  <c:v>2207</c:v>
                </c:pt>
                <c:pt idx="193">
                  <c:v>2208</c:v>
                </c:pt>
                <c:pt idx="194">
                  <c:v>2209</c:v>
                </c:pt>
                <c:pt idx="195">
                  <c:v>2210</c:v>
                </c:pt>
                <c:pt idx="196">
                  <c:v>2211</c:v>
                </c:pt>
                <c:pt idx="197">
                  <c:v>2212</c:v>
                </c:pt>
                <c:pt idx="198">
                  <c:v>2213</c:v>
                </c:pt>
                <c:pt idx="199">
                  <c:v>2214</c:v>
                </c:pt>
                <c:pt idx="200">
                  <c:v>2215</c:v>
                </c:pt>
                <c:pt idx="201">
                  <c:v>2216</c:v>
                </c:pt>
                <c:pt idx="202">
                  <c:v>2217</c:v>
                </c:pt>
                <c:pt idx="203">
                  <c:v>2218</c:v>
                </c:pt>
                <c:pt idx="204">
                  <c:v>2219</c:v>
                </c:pt>
                <c:pt idx="205">
                  <c:v>2220</c:v>
                </c:pt>
                <c:pt idx="206">
                  <c:v>2221</c:v>
                </c:pt>
                <c:pt idx="207">
                  <c:v>2222</c:v>
                </c:pt>
                <c:pt idx="208">
                  <c:v>2223</c:v>
                </c:pt>
                <c:pt idx="209">
                  <c:v>2224</c:v>
                </c:pt>
                <c:pt idx="210">
                  <c:v>2225</c:v>
                </c:pt>
                <c:pt idx="211">
                  <c:v>2226</c:v>
                </c:pt>
                <c:pt idx="212">
                  <c:v>2227</c:v>
                </c:pt>
                <c:pt idx="213">
                  <c:v>2228</c:v>
                </c:pt>
                <c:pt idx="214">
                  <c:v>2229</c:v>
                </c:pt>
                <c:pt idx="215">
                  <c:v>2230</c:v>
                </c:pt>
                <c:pt idx="216">
                  <c:v>2231</c:v>
                </c:pt>
                <c:pt idx="217">
                  <c:v>2232</c:v>
                </c:pt>
                <c:pt idx="218">
                  <c:v>2233</c:v>
                </c:pt>
                <c:pt idx="219">
                  <c:v>2234</c:v>
                </c:pt>
                <c:pt idx="220">
                  <c:v>2235</c:v>
                </c:pt>
                <c:pt idx="221">
                  <c:v>2236</c:v>
                </c:pt>
                <c:pt idx="222">
                  <c:v>2237</c:v>
                </c:pt>
                <c:pt idx="223">
                  <c:v>2238</c:v>
                </c:pt>
                <c:pt idx="224">
                  <c:v>2239</c:v>
                </c:pt>
                <c:pt idx="225">
                  <c:v>2240</c:v>
                </c:pt>
                <c:pt idx="226">
                  <c:v>2241</c:v>
                </c:pt>
                <c:pt idx="227">
                  <c:v>2242</c:v>
                </c:pt>
                <c:pt idx="228">
                  <c:v>2243</c:v>
                </c:pt>
                <c:pt idx="229">
                  <c:v>2244</c:v>
                </c:pt>
                <c:pt idx="230">
                  <c:v>2245</c:v>
                </c:pt>
                <c:pt idx="231">
                  <c:v>2246</c:v>
                </c:pt>
                <c:pt idx="232">
                  <c:v>2247</c:v>
                </c:pt>
                <c:pt idx="233">
                  <c:v>2248</c:v>
                </c:pt>
                <c:pt idx="234">
                  <c:v>2249</c:v>
                </c:pt>
                <c:pt idx="235">
                  <c:v>2250</c:v>
                </c:pt>
                <c:pt idx="236">
                  <c:v>2251</c:v>
                </c:pt>
                <c:pt idx="237">
                  <c:v>2252</c:v>
                </c:pt>
                <c:pt idx="238">
                  <c:v>2253</c:v>
                </c:pt>
                <c:pt idx="239">
                  <c:v>2254</c:v>
                </c:pt>
                <c:pt idx="240">
                  <c:v>2255</c:v>
                </c:pt>
                <c:pt idx="241">
                  <c:v>2256</c:v>
                </c:pt>
                <c:pt idx="242">
                  <c:v>2257</c:v>
                </c:pt>
                <c:pt idx="243">
                  <c:v>2258</c:v>
                </c:pt>
                <c:pt idx="244">
                  <c:v>2259</c:v>
                </c:pt>
                <c:pt idx="245">
                  <c:v>2260</c:v>
                </c:pt>
                <c:pt idx="246">
                  <c:v>2261</c:v>
                </c:pt>
                <c:pt idx="247">
                  <c:v>2262</c:v>
                </c:pt>
                <c:pt idx="248">
                  <c:v>2263</c:v>
                </c:pt>
                <c:pt idx="249">
                  <c:v>2264</c:v>
                </c:pt>
                <c:pt idx="250">
                  <c:v>2265</c:v>
                </c:pt>
                <c:pt idx="251">
                  <c:v>2266</c:v>
                </c:pt>
                <c:pt idx="252">
                  <c:v>2267</c:v>
                </c:pt>
                <c:pt idx="253">
                  <c:v>2268</c:v>
                </c:pt>
                <c:pt idx="254">
                  <c:v>2269</c:v>
                </c:pt>
                <c:pt idx="255">
                  <c:v>2270</c:v>
                </c:pt>
                <c:pt idx="256">
                  <c:v>2271</c:v>
                </c:pt>
                <c:pt idx="257">
                  <c:v>2272</c:v>
                </c:pt>
                <c:pt idx="258">
                  <c:v>2273</c:v>
                </c:pt>
                <c:pt idx="259">
                  <c:v>2274</c:v>
                </c:pt>
                <c:pt idx="260">
                  <c:v>2275</c:v>
                </c:pt>
                <c:pt idx="261">
                  <c:v>2276</c:v>
                </c:pt>
                <c:pt idx="262">
                  <c:v>2277</c:v>
                </c:pt>
                <c:pt idx="263">
                  <c:v>2278</c:v>
                </c:pt>
                <c:pt idx="264">
                  <c:v>2279</c:v>
                </c:pt>
                <c:pt idx="265">
                  <c:v>2280</c:v>
                </c:pt>
                <c:pt idx="266">
                  <c:v>2281</c:v>
                </c:pt>
                <c:pt idx="267">
                  <c:v>2282</c:v>
                </c:pt>
                <c:pt idx="268">
                  <c:v>2283</c:v>
                </c:pt>
                <c:pt idx="269">
                  <c:v>2284</c:v>
                </c:pt>
                <c:pt idx="270">
                  <c:v>2285</c:v>
                </c:pt>
                <c:pt idx="271">
                  <c:v>2286</c:v>
                </c:pt>
                <c:pt idx="272">
                  <c:v>2287</c:v>
                </c:pt>
                <c:pt idx="273">
                  <c:v>2288</c:v>
                </c:pt>
                <c:pt idx="274">
                  <c:v>2289</c:v>
                </c:pt>
                <c:pt idx="275">
                  <c:v>2290</c:v>
                </c:pt>
                <c:pt idx="276">
                  <c:v>2291</c:v>
                </c:pt>
                <c:pt idx="277">
                  <c:v>2292</c:v>
                </c:pt>
                <c:pt idx="278">
                  <c:v>2293</c:v>
                </c:pt>
                <c:pt idx="279">
                  <c:v>2294</c:v>
                </c:pt>
                <c:pt idx="280">
                  <c:v>2295</c:v>
                </c:pt>
                <c:pt idx="281">
                  <c:v>2296</c:v>
                </c:pt>
                <c:pt idx="282">
                  <c:v>2297</c:v>
                </c:pt>
                <c:pt idx="283">
                  <c:v>2298</c:v>
                </c:pt>
                <c:pt idx="284">
                  <c:v>2299</c:v>
                </c:pt>
                <c:pt idx="285">
                  <c:v>2300</c:v>
                </c:pt>
              </c:numCache>
            </c:numRef>
          </c:xVal>
          <c:yVal>
            <c:numRef>
              <c:f>'fig2'!$T$6:$T$291</c:f>
              <c:numCache>
                <c:formatCode>General</c:formatCode>
                <c:ptCount val="286"/>
                <c:pt idx="0">
                  <c:v>0.107</c:v>
                </c:pt>
                <c:pt idx="1">
                  <c:v>0.107</c:v>
                </c:pt>
                <c:pt idx="2">
                  <c:v>0.107</c:v>
                </c:pt>
                <c:pt idx="3">
                  <c:v>0.107</c:v>
                </c:pt>
                <c:pt idx="4">
                  <c:v>0.107</c:v>
                </c:pt>
                <c:pt idx="5">
                  <c:v>0.107</c:v>
                </c:pt>
                <c:pt idx="6">
                  <c:v>0.107</c:v>
                </c:pt>
                <c:pt idx="7">
                  <c:v>0.107</c:v>
                </c:pt>
                <c:pt idx="8">
                  <c:v>0.107</c:v>
                </c:pt>
                <c:pt idx="9">
                  <c:v>0.107</c:v>
                </c:pt>
                <c:pt idx="10">
                  <c:v>0.107</c:v>
                </c:pt>
                <c:pt idx="11">
                  <c:v>0.107</c:v>
                </c:pt>
                <c:pt idx="12">
                  <c:v>0.107031751071975</c:v>
                </c:pt>
                <c:pt idx="13">
                  <c:v>0.107157516489698</c:v>
                </c:pt>
                <c:pt idx="14">
                  <c:v>0.10742725094034</c:v>
                </c:pt>
                <c:pt idx="15">
                  <c:v>0.107898009588609</c:v>
                </c:pt>
                <c:pt idx="16">
                  <c:v>0.108596987211402</c:v>
                </c:pt>
                <c:pt idx="17">
                  <c:v>0.1095697009454</c:v>
                </c:pt>
                <c:pt idx="18">
                  <c:v>0.110848083195622</c:v>
                </c:pt>
                <c:pt idx="19">
                  <c:v>0.112459300071364</c:v>
                </c:pt>
                <c:pt idx="20">
                  <c:v>0.114426099530091</c:v>
                </c:pt>
                <c:pt idx="21">
                  <c:v>0.11696573833432999</c:v>
                </c:pt>
                <c:pt idx="22">
                  <c:v>0.119412143009917</c:v>
                </c:pt>
                <c:pt idx="23">
                  <c:v>0.122779066376692</c:v>
                </c:pt>
                <c:pt idx="24">
                  <c:v>0.12627439639006599</c:v>
                </c:pt>
                <c:pt idx="25">
                  <c:v>0.130133528416602</c:v>
                </c:pt>
                <c:pt idx="26">
                  <c:v>0.134422871359449</c:v>
                </c:pt>
                <c:pt idx="27">
                  <c:v>0.139142802273623</c:v>
                </c:pt>
                <c:pt idx="28">
                  <c:v>0.144216460876257</c:v>
                </c:pt>
                <c:pt idx="29">
                  <c:v>0.149727029883676</c:v>
                </c:pt>
                <c:pt idx="30">
                  <c:v>0.155668648868171</c:v>
                </c:pt>
                <c:pt idx="31">
                  <c:v>0.16203409173436101</c:v>
                </c:pt>
                <c:pt idx="32">
                  <c:v>0.16871383652175301</c:v>
                </c:pt>
                <c:pt idx="33">
                  <c:v>0.17581651854972</c:v>
                </c:pt>
                <c:pt idx="34">
                  <c:v>0.18332995782812</c:v>
                </c:pt>
                <c:pt idx="35">
                  <c:v>0.191954468765825</c:v>
                </c:pt>
                <c:pt idx="36">
                  <c:v>0.20008432421296299</c:v>
                </c:pt>
                <c:pt idx="37">
                  <c:v>0.20847691242870101</c:v>
                </c:pt>
                <c:pt idx="38">
                  <c:v>0.21726808399727199</c:v>
                </c:pt>
                <c:pt idx="39">
                  <c:v>0.22643762057389799</c:v>
                </c:pt>
                <c:pt idx="40">
                  <c:v>0.23596541911246899</c:v>
                </c:pt>
                <c:pt idx="41">
                  <c:v>0.24567686058354701</c:v>
                </c:pt>
                <c:pt idx="42">
                  <c:v>0.25573541522908599</c:v>
                </c:pt>
                <c:pt idx="43">
                  <c:v>0.26611789577204398</c:v>
                </c:pt>
                <c:pt idx="44">
                  <c:v>0.276801638259283</c:v>
                </c:pt>
                <c:pt idx="45">
                  <c:v>0.28758793301712499</c:v>
                </c:pt>
                <c:pt idx="46">
                  <c:v>0.30009923425519303</c:v>
                </c:pt>
                <c:pt idx="47">
                  <c:v>0.31131087753233</c:v>
                </c:pt>
                <c:pt idx="48">
                  <c:v>0.32277347171249099</c:v>
                </c:pt>
                <c:pt idx="49">
                  <c:v>0.334271534610387</c:v>
                </c:pt>
                <c:pt idx="50">
                  <c:v>0.34620334336492897</c:v>
                </c:pt>
                <c:pt idx="51">
                  <c:v>0.35810931643201499</c:v>
                </c:pt>
                <c:pt idx="52">
                  <c:v>0.37020579538801401</c:v>
                </c:pt>
                <c:pt idx="53">
                  <c:v>0.38246672954098299</c:v>
                </c:pt>
                <c:pt idx="54">
                  <c:v>0.39486739332708698</c:v>
                </c:pt>
                <c:pt idx="55">
                  <c:v>0.40738434993851103</c:v>
                </c:pt>
                <c:pt idx="56">
                  <c:v>0.419995371130925</c:v>
                </c:pt>
                <c:pt idx="57">
                  <c:v>0.43267935946695801</c:v>
                </c:pt>
                <c:pt idx="58">
                  <c:v>0.44541627498395597</c:v>
                </c:pt>
                <c:pt idx="59">
                  <c:v>0.45818706751654598</c:v>
                </c:pt>
                <c:pt idx="60">
                  <c:v>0.47097361538185201</c:v>
                </c:pt>
                <c:pt idx="61">
                  <c:v>0.48375867072584899</c:v>
                </c:pt>
                <c:pt idx="62">
                  <c:v>0.49652581151612302</c:v>
                </c:pt>
                <c:pt idx="63">
                  <c:v>0.509259399933363</c:v>
                </c:pt>
                <c:pt idx="64">
                  <c:v>0.52194454674725699</c:v>
                </c:pt>
                <c:pt idx="65">
                  <c:v>0.53478801514011398</c:v>
                </c:pt>
                <c:pt idx="66">
                  <c:v>0.54728792599048803</c:v>
                </c:pt>
                <c:pt idx="67">
                  <c:v>0.55992574333582001</c:v>
                </c:pt>
                <c:pt idx="68">
                  <c:v>0.57220401477840199</c:v>
                </c:pt>
                <c:pt idx="69">
                  <c:v>0.58459966745772196</c:v>
                </c:pt>
                <c:pt idx="70">
                  <c:v>0.59683609662042703</c:v>
                </c:pt>
                <c:pt idx="71">
                  <c:v>0.60890919487825101</c:v>
                </c:pt>
                <c:pt idx="72">
                  <c:v>0.62081461670335303</c:v>
                </c:pt>
                <c:pt idx="73">
                  <c:v>0.63254779362347702</c:v>
                </c:pt>
                <c:pt idx="74">
                  <c:v>0.64430959814549904</c:v>
                </c:pt>
                <c:pt idx="75">
                  <c:v>0.65584361161300697</c:v>
                </c:pt>
                <c:pt idx="76">
                  <c:v>0.66695381154442201</c:v>
                </c:pt>
                <c:pt idx="77">
                  <c:v>0.67808350777924098</c:v>
                </c:pt>
                <c:pt idx="78">
                  <c:v>0.689178340043889</c:v>
                </c:pt>
                <c:pt idx="79">
                  <c:v>0.69981336261364302</c:v>
                </c:pt>
                <c:pt idx="80">
                  <c:v>0.71041633567311102</c:v>
                </c:pt>
                <c:pt idx="81">
                  <c:v>0.720575895479725</c:v>
                </c:pt>
                <c:pt idx="82">
                  <c:v>0.73070211162993903</c:v>
                </c:pt>
                <c:pt idx="83">
                  <c:v>0.73932887085738996</c:v>
                </c:pt>
                <c:pt idx="84">
                  <c:v>0.75025633678688497</c:v>
                </c:pt>
                <c:pt idx="85">
                  <c:v>0.75996516232227895</c:v>
                </c:pt>
                <c:pt idx="86">
                  <c:v>0.76770451162643305</c:v>
                </c:pt>
                <c:pt idx="87">
                  <c:v>0.77682150435446395</c:v>
                </c:pt>
                <c:pt idx="88">
                  <c:v>0.78566604386875105</c:v>
                </c:pt>
                <c:pt idx="89">
                  <c:v>0.794402636675408</c:v>
                </c:pt>
                <c:pt idx="90">
                  <c:v>0.80269564324516696</c:v>
                </c:pt>
                <c:pt idx="91">
                  <c:v>0.81089138249734605</c:v>
                </c:pt>
                <c:pt idx="92">
                  <c:v>0.81881284624662598</c:v>
                </c:pt>
                <c:pt idx="93">
                  <c:v>0.826470687547462</c:v>
                </c:pt>
                <c:pt idx="94">
                  <c:v>0.83387421368979397</c:v>
                </c:pt>
                <c:pt idx="95">
                  <c:v>0.84116108688479296</c:v>
                </c:pt>
                <c:pt idx="96">
                  <c:v>0.84805258493058999</c:v>
                </c:pt>
                <c:pt idx="97">
                  <c:v>0.85483766576085896</c:v>
                </c:pt>
                <c:pt idx="98">
                  <c:v>0.86137096077619602</c:v>
                </c:pt>
                <c:pt idx="99">
                  <c:v>0.86766263125124998</c:v>
                </c:pt>
                <c:pt idx="100">
                  <c:v>0.87294473314774201</c:v>
                </c:pt>
                <c:pt idx="101">
                  <c:v>0.87958433332590802</c:v>
                </c:pt>
                <c:pt idx="102">
                  <c:v>0.88458198620263995</c:v>
                </c:pt>
                <c:pt idx="103">
                  <c:v>0.89001829778211505</c:v>
                </c:pt>
                <c:pt idx="104">
                  <c:v>0.89534929886805403</c:v>
                </c:pt>
                <c:pt idx="105">
                  <c:v>0.90045987578095299</c:v>
                </c:pt>
                <c:pt idx="106">
                  <c:v>0.90535928121111398</c:v>
                </c:pt>
                <c:pt idx="107">
                  <c:v>0.91014208242348005</c:v>
                </c:pt>
                <c:pt idx="108">
                  <c:v>0.914625984253013</c:v>
                </c:pt>
                <c:pt idx="109">
                  <c:v>0.91900436081114301</c:v>
                </c:pt>
                <c:pt idx="110">
                  <c:v>0.92310863153912004</c:v>
                </c:pt>
                <c:pt idx="111">
                  <c:v>0.92711583976369005</c:v>
                </c:pt>
                <c:pt idx="112">
                  <c:v>0.93094019158382302</c:v>
                </c:pt>
                <c:pt idx="113">
                  <c:v>0.93459002233753696</c:v>
                </c:pt>
                <c:pt idx="114">
                  <c:v>0.93807301813895205</c:v>
                </c:pt>
                <c:pt idx="115">
                  <c:v>0.94139627374826795</c:v>
                </c:pt>
                <c:pt idx="116">
                  <c:v>0.94456638935676895</c:v>
                </c:pt>
                <c:pt idx="117">
                  <c:v>0.94758954985176902</c:v>
                </c:pt>
                <c:pt idx="118">
                  <c:v>0.95044576684385196</c:v>
                </c:pt>
                <c:pt idx="119">
                  <c:v>0.95319905510890102</c:v>
                </c:pt>
                <c:pt idx="120">
                  <c:v>0.95575176811647899</c:v>
                </c:pt>
                <c:pt idx="121">
                  <c:v>0.95822111334899696</c:v>
                </c:pt>
                <c:pt idx="122">
                  <c:v>0.96021287758901797</c:v>
                </c:pt>
                <c:pt idx="123">
                  <c:v>0.96274771224970501</c:v>
                </c:pt>
                <c:pt idx="124">
                  <c:v>0.96458631410920204</c:v>
                </c:pt>
                <c:pt idx="125">
                  <c:v>0.96661055460340195</c:v>
                </c:pt>
                <c:pt idx="126">
                  <c:v>0.96853432795783201</c:v>
                </c:pt>
                <c:pt idx="127">
                  <c:v>0.95176769774366798</c:v>
                </c:pt>
                <c:pt idx="128">
                  <c:v>0.935884503373968</c:v>
                </c:pt>
                <c:pt idx="129">
                  <c:v>0.92432069050453303</c:v>
                </c:pt>
                <c:pt idx="130">
                  <c:v>0.91383639021438501</c:v>
                </c:pt>
                <c:pt idx="131">
                  <c:v>0.90451024403776603</c:v>
                </c:pt>
                <c:pt idx="132">
                  <c:v>0.896058932803107</c:v>
                </c:pt>
                <c:pt idx="133">
                  <c:v>0.88866847061958398</c:v>
                </c:pt>
                <c:pt idx="134">
                  <c:v>0.88197457792612499</c:v>
                </c:pt>
                <c:pt idx="135">
                  <c:v>0.875991081840099</c:v>
                </c:pt>
                <c:pt idx="136">
                  <c:v>0.87073400020493197</c:v>
                </c:pt>
                <c:pt idx="137">
                  <c:v>0.865963614756873</c:v>
                </c:pt>
                <c:pt idx="138">
                  <c:v>0.861667264487609</c:v>
                </c:pt>
                <c:pt idx="139">
                  <c:v>0.85778555334436002</c:v>
                </c:pt>
                <c:pt idx="140">
                  <c:v>0.854267122158065</c:v>
                </c:pt>
                <c:pt idx="141">
                  <c:v>0.85106711164389004</c:v>
                </c:pt>
                <c:pt idx="142">
                  <c:v>0.848205370884069</c:v>
                </c:pt>
                <c:pt idx="143">
                  <c:v>0.84558546276149404</c:v>
                </c:pt>
                <c:pt idx="144">
                  <c:v>0.84318466911477097</c:v>
                </c:pt>
                <c:pt idx="145">
                  <c:v>0.84097995409467297</c:v>
                </c:pt>
                <c:pt idx="146">
                  <c:v>0.83895160533997803</c:v>
                </c:pt>
                <c:pt idx="147">
                  <c:v>0.83711732299175201</c:v>
                </c:pt>
                <c:pt idx="148">
                  <c:v>0.83543896007131802</c:v>
                </c:pt>
                <c:pt idx="149">
                  <c:v>0.83388275989884098</c:v>
                </c:pt>
                <c:pt idx="150">
                  <c:v>0.83243749087309804</c:v>
                </c:pt>
                <c:pt idx="151">
                  <c:v>0.83111889531030403</c:v>
                </c:pt>
                <c:pt idx="152">
                  <c:v>0.82991706906363305</c:v>
                </c:pt>
                <c:pt idx="153">
                  <c:v>0.82864879559760396</c:v>
                </c:pt>
                <c:pt idx="154">
                  <c:v>0.82848041921582805</c:v>
                </c:pt>
                <c:pt idx="155">
                  <c:v>0.82745421351233595</c:v>
                </c:pt>
                <c:pt idx="156">
                  <c:v>0.82743837666241005</c:v>
                </c:pt>
                <c:pt idx="157">
                  <c:v>0.82655674536642498</c:v>
                </c:pt>
                <c:pt idx="158">
                  <c:v>0.82668383828625003</c:v>
                </c:pt>
                <c:pt idx="159">
                  <c:v>0.82596013382211497</c:v>
                </c:pt>
                <c:pt idx="160">
                  <c:v>0.82614967723399602</c:v>
                </c:pt>
                <c:pt idx="161">
                  <c:v>0.82557132131277899</c:v>
                </c:pt>
                <c:pt idx="162">
                  <c:v>0.82585884247775398</c:v>
                </c:pt>
                <c:pt idx="163">
                  <c:v>0.82540150001787504</c:v>
                </c:pt>
                <c:pt idx="164">
                  <c:v>0.82577865692767805</c:v>
                </c:pt>
                <c:pt idx="165">
                  <c:v>0.82537064414278705</c:v>
                </c:pt>
                <c:pt idx="166">
                  <c:v>0.82583242890368103</c:v>
                </c:pt>
                <c:pt idx="167">
                  <c:v>0.82552008148760703</c:v>
                </c:pt>
                <c:pt idx="168">
                  <c:v>0.82599054260001203</c:v>
                </c:pt>
                <c:pt idx="169">
                  <c:v>0.82576620515469001</c:v>
                </c:pt>
                <c:pt idx="170">
                  <c:v>0.82629657088102404</c:v>
                </c:pt>
                <c:pt idx="171">
                  <c:v>0.82614565642885196</c:v>
                </c:pt>
                <c:pt idx="172">
                  <c:v>0.82673843761462795</c:v>
                </c:pt>
                <c:pt idx="173">
                  <c:v>0.82659010559621804</c:v>
                </c:pt>
                <c:pt idx="174">
                  <c:v>0.82717555405863297</c:v>
                </c:pt>
                <c:pt idx="175">
                  <c:v>0.82709856730737596</c:v>
                </c:pt>
                <c:pt idx="176">
                  <c:v>0.82773247938066896</c:v>
                </c:pt>
                <c:pt idx="177">
                  <c:v>0.82771597179690304</c:v>
                </c:pt>
                <c:pt idx="178">
                  <c:v>0.82767965144169298</c:v>
                </c:pt>
                <c:pt idx="179">
                  <c:v>0.82762862683016303</c:v>
                </c:pt>
                <c:pt idx="180">
                  <c:v>0.82829000028051702</c:v>
                </c:pt>
                <c:pt idx="181">
                  <c:v>0.82830797702965897</c:v>
                </c:pt>
                <c:pt idx="182">
                  <c:v>0.82830615386151596</c:v>
                </c:pt>
                <c:pt idx="183">
                  <c:v>0.82829531305016602</c:v>
                </c:pt>
                <c:pt idx="184">
                  <c:v>0.82832782495948198</c:v>
                </c:pt>
                <c:pt idx="185">
                  <c:v>0.82834735677285998</c:v>
                </c:pt>
                <c:pt idx="186">
                  <c:v>0.82835622587202595</c:v>
                </c:pt>
                <c:pt idx="187">
                  <c:v>0.82840755507432295</c:v>
                </c:pt>
                <c:pt idx="188">
                  <c:v>0.82844490413079996</c:v>
                </c:pt>
                <c:pt idx="189">
                  <c:v>0.82847089788213202</c:v>
                </c:pt>
                <c:pt idx="190">
                  <c:v>0.82848799026359099</c:v>
                </c:pt>
                <c:pt idx="191">
                  <c:v>0.82854908552729301</c:v>
                </c:pt>
                <c:pt idx="192">
                  <c:v>0.82859764100864497</c:v>
                </c:pt>
                <c:pt idx="193">
                  <c:v>0.82863535834897095</c:v>
                </c:pt>
                <c:pt idx="194">
                  <c:v>0.82871604729873405</c:v>
                </c:pt>
                <c:pt idx="195">
                  <c:v>0.82878306484814601</c:v>
                </c:pt>
                <c:pt idx="196">
                  <c:v>0.828837955952619</c:v>
                </c:pt>
                <c:pt idx="197">
                  <c:v>0.82893520784124197</c:v>
                </c:pt>
                <c:pt idx="198">
                  <c:v>0.82901809242362601</c:v>
                </c:pt>
                <c:pt idx="199">
                  <c:v>0.82908797101478104</c:v>
                </c:pt>
                <c:pt idx="200">
                  <c:v>0.82919985468697099</c:v>
                </c:pt>
                <c:pt idx="201">
                  <c:v>0.82929693430016604</c:v>
                </c:pt>
                <c:pt idx="202">
                  <c:v>0.82938036740327903</c:v>
                </c:pt>
                <c:pt idx="203">
                  <c:v>0.82950558854488499</c:v>
                </c:pt>
                <c:pt idx="204">
                  <c:v>0.82961570688913999</c:v>
                </c:pt>
                <c:pt idx="205">
                  <c:v>0.82971166436799304</c:v>
                </c:pt>
                <c:pt idx="206">
                  <c:v>0.82984925242971097</c:v>
                </c:pt>
                <c:pt idx="207">
                  <c:v>0.82997149769173095</c:v>
                </c:pt>
                <c:pt idx="208">
                  <c:v>0.83007912325525801</c:v>
                </c:pt>
                <c:pt idx="209">
                  <c:v>0.83022823108248001</c:v>
                </c:pt>
                <c:pt idx="210">
                  <c:v>0.83036176688694097</c:v>
                </c:pt>
                <c:pt idx="211">
                  <c:v>0.83047992098800105</c:v>
                </c:pt>
                <c:pt idx="212">
                  <c:v>0.83064398994294997</c:v>
                </c:pt>
                <c:pt idx="213">
                  <c:v>0.830801402396941</c:v>
                </c:pt>
                <c:pt idx="214">
                  <c:v>0.83095513463431603</c:v>
                </c:pt>
                <c:pt idx="215">
                  <c:v>0.83116423174327203</c:v>
                </c:pt>
                <c:pt idx="216">
                  <c:v>0.83137346079415697</c:v>
                </c:pt>
                <c:pt idx="217">
                  <c:v>0.83158631109057002</c:v>
                </c:pt>
                <c:pt idx="218">
                  <c:v>0.831801861387377</c:v>
                </c:pt>
                <c:pt idx="219">
                  <c:v>0.83207843279977101</c:v>
                </c:pt>
                <c:pt idx="220">
                  <c:v>0.83235765762060698</c:v>
                </c:pt>
                <c:pt idx="221">
                  <c:v>0.83264107189205405</c:v>
                </c:pt>
                <c:pt idx="222">
                  <c:v>0.83292492044500199</c:v>
                </c:pt>
                <c:pt idx="223">
                  <c:v>0.83326898912387803</c:v>
                </c:pt>
                <c:pt idx="224">
                  <c:v>0.83361250306343904</c:v>
                </c:pt>
                <c:pt idx="225">
                  <c:v>0.83395627366178504</c:v>
                </c:pt>
                <c:pt idx="226">
                  <c:v>0.83430128031290096</c:v>
                </c:pt>
                <c:pt idx="227">
                  <c:v>0.83464189674756195</c:v>
                </c:pt>
                <c:pt idx="228">
                  <c:v>0.83503980095013497</c:v>
                </c:pt>
                <c:pt idx="229">
                  <c:v>0.83543236573667901</c:v>
                </c:pt>
                <c:pt idx="230">
                  <c:v>0.83582022903297504</c:v>
                </c:pt>
                <c:pt idx="231">
                  <c:v>0.83620435350728595</c:v>
                </c:pt>
                <c:pt idx="232">
                  <c:v>0.83658549814382499</c:v>
                </c:pt>
                <c:pt idx="233">
                  <c:v>0.836957413802628</c:v>
                </c:pt>
                <c:pt idx="234">
                  <c:v>0.83738343422524297</c:v>
                </c:pt>
                <c:pt idx="235">
                  <c:v>0.83780000385762499</c:v>
                </c:pt>
                <c:pt idx="236">
                  <c:v>0.838208037932479</c:v>
                </c:pt>
                <c:pt idx="237">
                  <c:v>0.83860883543378795</c:v>
                </c:pt>
                <c:pt idx="238">
                  <c:v>0.83900352693988201</c:v>
                </c:pt>
                <c:pt idx="239">
                  <c:v>0.83939309799864903</c:v>
                </c:pt>
                <c:pt idx="240">
                  <c:v>0.83977841326463598</c:v>
                </c:pt>
                <c:pt idx="241">
                  <c:v>0.84016023627626402</c:v>
                </c:pt>
                <c:pt idx="242">
                  <c:v>0.840539245532818</c:v>
                </c:pt>
                <c:pt idx="243">
                  <c:v>0.84091587869761297</c:v>
                </c:pt>
                <c:pt idx="244">
                  <c:v>0.84128436951543695</c:v>
                </c:pt>
                <c:pt idx="245">
                  <c:v>0.84170845927690896</c:v>
                </c:pt>
                <c:pt idx="246">
                  <c:v>0.84212458582910199</c:v>
                </c:pt>
                <c:pt idx="247">
                  <c:v>0.84253382670146404</c:v>
                </c:pt>
                <c:pt idx="248">
                  <c:v>0.84293756278684995</c:v>
                </c:pt>
                <c:pt idx="249">
                  <c:v>0.84333693402937304</c:v>
                </c:pt>
                <c:pt idx="250">
                  <c:v>0.84373287243540995</c:v>
                </c:pt>
                <c:pt idx="251">
                  <c:v>0.84412613566075301</c:v>
                </c:pt>
                <c:pt idx="252">
                  <c:v>0.84451733589864098</c:v>
                </c:pt>
                <c:pt idx="253">
                  <c:v>0.84490696460755599</c:v>
                </c:pt>
                <c:pt idx="254">
                  <c:v>0.84529541360492699</c:v>
                </c:pt>
                <c:pt idx="255">
                  <c:v>0.84568299299014305</c:v>
                </c:pt>
                <c:pt idx="256">
                  <c:v>0.84606994630539001</c:v>
                </c:pt>
                <c:pt idx="257">
                  <c:v>0.84645646329512403</c:v>
                </c:pt>
                <c:pt idx="258">
                  <c:v>0.84684269058318695</c:v>
                </c:pt>
                <c:pt idx="259">
                  <c:v>0.84722874054979103</c:v>
                </c:pt>
                <c:pt idx="260">
                  <c:v>0.84761469865804095</c:v>
                </c:pt>
                <c:pt idx="261">
                  <c:v>0.84800185407556705</c:v>
                </c:pt>
                <c:pt idx="262">
                  <c:v>0.84838528799252899</c:v>
                </c:pt>
                <c:pt idx="263">
                  <c:v>0.84875992352176599</c:v>
                </c:pt>
                <c:pt idx="264">
                  <c:v>0.84912175169809501</c:v>
                </c:pt>
                <c:pt idx="265">
                  <c:v>0.84946773713762103</c:v>
                </c:pt>
                <c:pt idx="266">
                  <c:v>0.84979570819241701</c:v>
                </c:pt>
                <c:pt idx="267">
                  <c:v>0.85010424791573802</c:v>
                </c:pt>
                <c:pt idx="268">
                  <c:v>0.850392588213429</c:v>
                </c:pt>
                <c:pt idx="269">
                  <c:v>0.85066050901880497</c:v>
                </c:pt>
                <c:pt idx="270">
                  <c:v>0.85090824390655495</c:v>
                </c:pt>
                <c:pt idx="271">
                  <c:v>0.85113639315042</c:v>
                </c:pt>
                <c:pt idx="272">
                  <c:v>0.85134584485098497</c:v>
                </c:pt>
                <c:pt idx="273">
                  <c:v>0.85153770442798804</c:v>
                </c:pt>
                <c:pt idx="274">
                  <c:v>0.85171323249355302</c:v>
                </c:pt>
                <c:pt idx="275">
                  <c:v>0.85187302015337496</c:v>
                </c:pt>
                <c:pt idx="276">
                  <c:v>0.85201772272363796</c:v>
                </c:pt>
                <c:pt idx="277">
                  <c:v>0.85214804211786599</c:v>
                </c:pt>
                <c:pt idx="278">
                  <c:v>0.85226470475336402</c:v>
                </c:pt>
                <c:pt idx="279">
                  <c:v>0.85236844259924405</c:v>
                </c:pt>
                <c:pt idx="280">
                  <c:v>0.85245997725857503</c:v>
                </c:pt>
                <c:pt idx="281">
                  <c:v>0.852540006879005</c:v>
                </c:pt>
                <c:pt idx="282">
                  <c:v>0.85260919566566096</c:v>
                </c:pt>
                <c:pt idx="283">
                  <c:v>0.85266816575558801</c:v>
                </c:pt>
                <c:pt idx="284">
                  <c:v>0.85271749120584595</c:v>
                </c:pt>
                <c:pt idx="285">
                  <c:v>0.85275769384748601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63-495F-A89B-63356D2F87C2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'fig2'!$B$6:$B$291</c:f>
              <c:numCache>
                <c:formatCode>General</c:formatCode>
                <c:ptCount val="28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  <c:pt idx="36">
                  <c:v>2051</c:v>
                </c:pt>
                <c:pt idx="37">
                  <c:v>2052</c:v>
                </c:pt>
                <c:pt idx="38">
                  <c:v>2053</c:v>
                </c:pt>
                <c:pt idx="39">
                  <c:v>2054</c:v>
                </c:pt>
                <c:pt idx="40">
                  <c:v>2055</c:v>
                </c:pt>
                <c:pt idx="41">
                  <c:v>2056</c:v>
                </c:pt>
                <c:pt idx="42">
                  <c:v>2057</c:v>
                </c:pt>
                <c:pt idx="43">
                  <c:v>2058</c:v>
                </c:pt>
                <c:pt idx="44">
                  <c:v>2059</c:v>
                </c:pt>
                <c:pt idx="45">
                  <c:v>2060</c:v>
                </c:pt>
                <c:pt idx="46">
                  <c:v>2061</c:v>
                </c:pt>
                <c:pt idx="47">
                  <c:v>2062</c:v>
                </c:pt>
                <c:pt idx="48">
                  <c:v>2063</c:v>
                </c:pt>
                <c:pt idx="49">
                  <c:v>2064</c:v>
                </c:pt>
                <c:pt idx="50">
                  <c:v>2065</c:v>
                </c:pt>
                <c:pt idx="51">
                  <c:v>2066</c:v>
                </c:pt>
                <c:pt idx="52">
                  <c:v>2067</c:v>
                </c:pt>
                <c:pt idx="53">
                  <c:v>2068</c:v>
                </c:pt>
                <c:pt idx="54">
                  <c:v>2069</c:v>
                </c:pt>
                <c:pt idx="55">
                  <c:v>2070</c:v>
                </c:pt>
                <c:pt idx="56">
                  <c:v>2071</c:v>
                </c:pt>
                <c:pt idx="57">
                  <c:v>2072</c:v>
                </c:pt>
                <c:pt idx="58">
                  <c:v>2073</c:v>
                </c:pt>
                <c:pt idx="59">
                  <c:v>2074</c:v>
                </c:pt>
                <c:pt idx="60">
                  <c:v>2075</c:v>
                </c:pt>
                <c:pt idx="61">
                  <c:v>2076</c:v>
                </c:pt>
                <c:pt idx="62">
                  <c:v>2077</c:v>
                </c:pt>
                <c:pt idx="63">
                  <c:v>2078</c:v>
                </c:pt>
                <c:pt idx="64">
                  <c:v>2079</c:v>
                </c:pt>
                <c:pt idx="65">
                  <c:v>2080</c:v>
                </c:pt>
                <c:pt idx="66">
                  <c:v>2081</c:v>
                </c:pt>
                <c:pt idx="67">
                  <c:v>2082</c:v>
                </c:pt>
                <c:pt idx="68">
                  <c:v>2083</c:v>
                </c:pt>
                <c:pt idx="69">
                  <c:v>2084</c:v>
                </c:pt>
                <c:pt idx="70">
                  <c:v>2085</c:v>
                </c:pt>
                <c:pt idx="71">
                  <c:v>2086</c:v>
                </c:pt>
                <c:pt idx="72">
                  <c:v>2087</c:v>
                </c:pt>
                <c:pt idx="73">
                  <c:v>2088</c:v>
                </c:pt>
                <c:pt idx="74">
                  <c:v>2089</c:v>
                </c:pt>
                <c:pt idx="75">
                  <c:v>2090</c:v>
                </c:pt>
                <c:pt idx="76">
                  <c:v>2091</c:v>
                </c:pt>
                <c:pt idx="77">
                  <c:v>2092</c:v>
                </c:pt>
                <c:pt idx="78">
                  <c:v>2093</c:v>
                </c:pt>
                <c:pt idx="79">
                  <c:v>2094</c:v>
                </c:pt>
                <c:pt idx="80">
                  <c:v>2095</c:v>
                </c:pt>
                <c:pt idx="81">
                  <c:v>2096</c:v>
                </c:pt>
                <c:pt idx="82">
                  <c:v>2097</c:v>
                </c:pt>
                <c:pt idx="83">
                  <c:v>2098</c:v>
                </c:pt>
                <c:pt idx="84">
                  <c:v>2099</c:v>
                </c:pt>
                <c:pt idx="85">
                  <c:v>2100</c:v>
                </c:pt>
                <c:pt idx="86">
                  <c:v>2101</c:v>
                </c:pt>
                <c:pt idx="87">
                  <c:v>2102</c:v>
                </c:pt>
                <c:pt idx="88">
                  <c:v>2103</c:v>
                </c:pt>
                <c:pt idx="89">
                  <c:v>2104</c:v>
                </c:pt>
                <c:pt idx="90">
                  <c:v>2105</c:v>
                </c:pt>
                <c:pt idx="91">
                  <c:v>2106</c:v>
                </c:pt>
                <c:pt idx="92">
                  <c:v>2107</c:v>
                </c:pt>
                <c:pt idx="93">
                  <c:v>2108</c:v>
                </c:pt>
                <c:pt idx="94">
                  <c:v>2109</c:v>
                </c:pt>
                <c:pt idx="95">
                  <c:v>2110</c:v>
                </c:pt>
                <c:pt idx="96">
                  <c:v>2111</c:v>
                </c:pt>
                <c:pt idx="97">
                  <c:v>2112</c:v>
                </c:pt>
                <c:pt idx="98">
                  <c:v>2113</c:v>
                </c:pt>
                <c:pt idx="99">
                  <c:v>2114</c:v>
                </c:pt>
                <c:pt idx="100">
                  <c:v>2115</c:v>
                </c:pt>
                <c:pt idx="101">
                  <c:v>2116</c:v>
                </c:pt>
                <c:pt idx="102">
                  <c:v>2117</c:v>
                </c:pt>
                <c:pt idx="103">
                  <c:v>2118</c:v>
                </c:pt>
                <c:pt idx="104">
                  <c:v>2119</c:v>
                </c:pt>
                <c:pt idx="105">
                  <c:v>2120</c:v>
                </c:pt>
                <c:pt idx="106">
                  <c:v>2121</c:v>
                </c:pt>
                <c:pt idx="107">
                  <c:v>2122</c:v>
                </c:pt>
                <c:pt idx="108">
                  <c:v>2123</c:v>
                </c:pt>
                <c:pt idx="109">
                  <c:v>2124</c:v>
                </c:pt>
                <c:pt idx="110">
                  <c:v>2125</c:v>
                </c:pt>
                <c:pt idx="111">
                  <c:v>2126</c:v>
                </c:pt>
                <c:pt idx="112">
                  <c:v>2127</c:v>
                </c:pt>
                <c:pt idx="113">
                  <c:v>2128</c:v>
                </c:pt>
                <c:pt idx="114">
                  <c:v>2129</c:v>
                </c:pt>
                <c:pt idx="115">
                  <c:v>2130</c:v>
                </c:pt>
                <c:pt idx="116">
                  <c:v>2131</c:v>
                </c:pt>
                <c:pt idx="117">
                  <c:v>2132</c:v>
                </c:pt>
                <c:pt idx="118">
                  <c:v>2133</c:v>
                </c:pt>
                <c:pt idx="119">
                  <c:v>2134</c:v>
                </c:pt>
                <c:pt idx="120">
                  <c:v>2135</c:v>
                </c:pt>
                <c:pt idx="121">
                  <c:v>2136</c:v>
                </c:pt>
                <c:pt idx="122">
                  <c:v>2137</c:v>
                </c:pt>
                <c:pt idx="123">
                  <c:v>2138</c:v>
                </c:pt>
                <c:pt idx="124">
                  <c:v>2139</c:v>
                </c:pt>
                <c:pt idx="125">
                  <c:v>2140</c:v>
                </c:pt>
                <c:pt idx="126">
                  <c:v>2141</c:v>
                </c:pt>
                <c:pt idx="127">
                  <c:v>2142</c:v>
                </c:pt>
                <c:pt idx="128">
                  <c:v>2143</c:v>
                </c:pt>
                <c:pt idx="129">
                  <c:v>2144</c:v>
                </c:pt>
                <c:pt idx="130">
                  <c:v>2145</c:v>
                </c:pt>
                <c:pt idx="131">
                  <c:v>2146</c:v>
                </c:pt>
                <c:pt idx="132">
                  <c:v>2147</c:v>
                </c:pt>
                <c:pt idx="133">
                  <c:v>2148</c:v>
                </c:pt>
                <c:pt idx="134">
                  <c:v>2149</c:v>
                </c:pt>
                <c:pt idx="135">
                  <c:v>2150</c:v>
                </c:pt>
                <c:pt idx="136">
                  <c:v>2151</c:v>
                </c:pt>
                <c:pt idx="137">
                  <c:v>2152</c:v>
                </c:pt>
                <c:pt idx="138">
                  <c:v>2153</c:v>
                </c:pt>
                <c:pt idx="139">
                  <c:v>2154</c:v>
                </c:pt>
                <c:pt idx="140">
                  <c:v>2155</c:v>
                </c:pt>
                <c:pt idx="141">
                  <c:v>2156</c:v>
                </c:pt>
                <c:pt idx="142">
                  <c:v>2157</c:v>
                </c:pt>
                <c:pt idx="143">
                  <c:v>2158</c:v>
                </c:pt>
                <c:pt idx="144">
                  <c:v>2159</c:v>
                </c:pt>
                <c:pt idx="145">
                  <c:v>2160</c:v>
                </c:pt>
                <c:pt idx="146">
                  <c:v>2161</c:v>
                </c:pt>
                <c:pt idx="147">
                  <c:v>2162</c:v>
                </c:pt>
                <c:pt idx="148">
                  <c:v>2163</c:v>
                </c:pt>
                <c:pt idx="149">
                  <c:v>2164</c:v>
                </c:pt>
                <c:pt idx="150">
                  <c:v>2165</c:v>
                </c:pt>
                <c:pt idx="151">
                  <c:v>2166</c:v>
                </c:pt>
                <c:pt idx="152">
                  <c:v>2167</c:v>
                </c:pt>
                <c:pt idx="153">
                  <c:v>2168</c:v>
                </c:pt>
                <c:pt idx="154">
                  <c:v>2169</c:v>
                </c:pt>
                <c:pt idx="155">
                  <c:v>2170</c:v>
                </c:pt>
                <c:pt idx="156">
                  <c:v>2171</c:v>
                </c:pt>
                <c:pt idx="157">
                  <c:v>2172</c:v>
                </c:pt>
                <c:pt idx="158">
                  <c:v>2173</c:v>
                </c:pt>
                <c:pt idx="159">
                  <c:v>2174</c:v>
                </c:pt>
                <c:pt idx="160">
                  <c:v>2175</c:v>
                </c:pt>
                <c:pt idx="161">
                  <c:v>2176</c:v>
                </c:pt>
                <c:pt idx="162">
                  <c:v>2177</c:v>
                </c:pt>
                <c:pt idx="163">
                  <c:v>2178</c:v>
                </c:pt>
                <c:pt idx="164">
                  <c:v>2179</c:v>
                </c:pt>
                <c:pt idx="165">
                  <c:v>2180</c:v>
                </c:pt>
                <c:pt idx="166">
                  <c:v>2181</c:v>
                </c:pt>
                <c:pt idx="167">
                  <c:v>2182</c:v>
                </c:pt>
                <c:pt idx="168">
                  <c:v>2183</c:v>
                </c:pt>
                <c:pt idx="169">
                  <c:v>2184</c:v>
                </c:pt>
                <c:pt idx="170">
                  <c:v>2185</c:v>
                </c:pt>
                <c:pt idx="171">
                  <c:v>2186</c:v>
                </c:pt>
                <c:pt idx="172">
                  <c:v>2187</c:v>
                </c:pt>
                <c:pt idx="173">
                  <c:v>2188</c:v>
                </c:pt>
                <c:pt idx="174">
                  <c:v>2189</c:v>
                </c:pt>
                <c:pt idx="175">
                  <c:v>2190</c:v>
                </c:pt>
                <c:pt idx="176">
                  <c:v>2191</c:v>
                </c:pt>
                <c:pt idx="177">
                  <c:v>2192</c:v>
                </c:pt>
                <c:pt idx="178">
                  <c:v>2193</c:v>
                </c:pt>
                <c:pt idx="179">
                  <c:v>2194</c:v>
                </c:pt>
                <c:pt idx="180">
                  <c:v>2195</c:v>
                </c:pt>
                <c:pt idx="181">
                  <c:v>2196</c:v>
                </c:pt>
                <c:pt idx="182">
                  <c:v>2197</c:v>
                </c:pt>
                <c:pt idx="183">
                  <c:v>2198</c:v>
                </c:pt>
                <c:pt idx="184">
                  <c:v>2199</c:v>
                </c:pt>
                <c:pt idx="185">
                  <c:v>2200</c:v>
                </c:pt>
                <c:pt idx="186">
                  <c:v>2201</c:v>
                </c:pt>
                <c:pt idx="187">
                  <c:v>2202</c:v>
                </c:pt>
                <c:pt idx="188">
                  <c:v>2203</c:v>
                </c:pt>
                <c:pt idx="189">
                  <c:v>2204</c:v>
                </c:pt>
                <c:pt idx="190">
                  <c:v>2205</c:v>
                </c:pt>
                <c:pt idx="191">
                  <c:v>2206</c:v>
                </c:pt>
                <c:pt idx="192">
                  <c:v>2207</c:v>
                </c:pt>
                <c:pt idx="193">
                  <c:v>2208</c:v>
                </c:pt>
                <c:pt idx="194">
                  <c:v>2209</c:v>
                </c:pt>
                <c:pt idx="195">
                  <c:v>2210</c:v>
                </c:pt>
                <c:pt idx="196">
                  <c:v>2211</c:v>
                </c:pt>
                <c:pt idx="197">
                  <c:v>2212</c:v>
                </c:pt>
                <c:pt idx="198">
                  <c:v>2213</c:v>
                </c:pt>
                <c:pt idx="199">
                  <c:v>2214</c:v>
                </c:pt>
                <c:pt idx="200">
                  <c:v>2215</c:v>
                </c:pt>
                <c:pt idx="201">
                  <c:v>2216</c:v>
                </c:pt>
                <c:pt idx="202">
                  <c:v>2217</c:v>
                </c:pt>
                <c:pt idx="203">
                  <c:v>2218</c:v>
                </c:pt>
                <c:pt idx="204">
                  <c:v>2219</c:v>
                </c:pt>
                <c:pt idx="205">
                  <c:v>2220</c:v>
                </c:pt>
                <c:pt idx="206">
                  <c:v>2221</c:v>
                </c:pt>
                <c:pt idx="207">
                  <c:v>2222</c:v>
                </c:pt>
                <c:pt idx="208">
                  <c:v>2223</c:v>
                </c:pt>
                <c:pt idx="209">
                  <c:v>2224</c:v>
                </c:pt>
                <c:pt idx="210">
                  <c:v>2225</c:v>
                </c:pt>
                <c:pt idx="211">
                  <c:v>2226</c:v>
                </c:pt>
                <c:pt idx="212">
                  <c:v>2227</c:v>
                </c:pt>
                <c:pt idx="213">
                  <c:v>2228</c:v>
                </c:pt>
                <c:pt idx="214">
                  <c:v>2229</c:v>
                </c:pt>
                <c:pt idx="215">
                  <c:v>2230</c:v>
                </c:pt>
                <c:pt idx="216">
                  <c:v>2231</c:v>
                </c:pt>
                <c:pt idx="217">
                  <c:v>2232</c:v>
                </c:pt>
                <c:pt idx="218">
                  <c:v>2233</c:v>
                </c:pt>
                <c:pt idx="219">
                  <c:v>2234</c:v>
                </c:pt>
                <c:pt idx="220">
                  <c:v>2235</c:v>
                </c:pt>
                <c:pt idx="221">
                  <c:v>2236</c:v>
                </c:pt>
                <c:pt idx="222">
                  <c:v>2237</c:v>
                </c:pt>
                <c:pt idx="223">
                  <c:v>2238</c:v>
                </c:pt>
                <c:pt idx="224">
                  <c:v>2239</c:v>
                </c:pt>
                <c:pt idx="225">
                  <c:v>2240</c:v>
                </c:pt>
                <c:pt idx="226">
                  <c:v>2241</c:v>
                </c:pt>
                <c:pt idx="227">
                  <c:v>2242</c:v>
                </c:pt>
                <c:pt idx="228">
                  <c:v>2243</c:v>
                </c:pt>
                <c:pt idx="229">
                  <c:v>2244</c:v>
                </c:pt>
                <c:pt idx="230">
                  <c:v>2245</c:v>
                </c:pt>
                <c:pt idx="231">
                  <c:v>2246</c:v>
                </c:pt>
                <c:pt idx="232">
                  <c:v>2247</c:v>
                </c:pt>
                <c:pt idx="233">
                  <c:v>2248</c:v>
                </c:pt>
                <c:pt idx="234">
                  <c:v>2249</c:v>
                </c:pt>
                <c:pt idx="235">
                  <c:v>2250</c:v>
                </c:pt>
                <c:pt idx="236">
                  <c:v>2251</c:v>
                </c:pt>
                <c:pt idx="237">
                  <c:v>2252</c:v>
                </c:pt>
                <c:pt idx="238">
                  <c:v>2253</c:v>
                </c:pt>
                <c:pt idx="239">
                  <c:v>2254</c:v>
                </c:pt>
                <c:pt idx="240">
                  <c:v>2255</c:v>
                </c:pt>
                <c:pt idx="241">
                  <c:v>2256</c:v>
                </c:pt>
                <c:pt idx="242">
                  <c:v>2257</c:v>
                </c:pt>
                <c:pt idx="243">
                  <c:v>2258</c:v>
                </c:pt>
                <c:pt idx="244">
                  <c:v>2259</c:v>
                </c:pt>
                <c:pt idx="245">
                  <c:v>2260</c:v>
                </c:pt>
                <c:pt idx="246">
                  <c:v>2261</c:v>
                </c:pt>
                <c:pt idx="247">
                  <c:v>2262</c:v>
                </c:pt>
                <c:pt idx="248">
                  <c:v>2263</c:v>
                </c:pt>
                <c:pt idx="249">
                  <c:v>2264</c:v>
                </c:pt>
                <c:pt idx="250">
                  <c:v>2265</c:v>
                </c:pt>
                <c:pt idx="251">
                  <c:v>2266</c:v>
                </c:pt>
                <c:pt idx="252">
                  <c:v>2267</c:v>
                </c:pt>
                <c:pt idx="253">
                  <c:v>2268</c:v>
                </c:pt>
                <c:pt idx="254">
                  <c:v>2269</c:v>
                </c:pt>
                <c:pt idx="255">
                  <c:v>2270</c:v>
                </c:pt>
                <c:pt idx="256">
                  <c:v>2271</c:v>
                </c:pt>
                <c:pt idx="257">
                  <c:v>2272</c:v>
                </c:pt>
                <c:pt idx="258">
                  <c:v>2273</c:v>
                </c:pt>
                <c:pt idx="259">
                  <c:v>2274</c:v>
                </c:pt>
                <c:pt idx="260">
                  <c:v>2275</c:v>
                </c:pt>
                <c:pt idx="261">
                  <c:v>2276</c:v>
                </c:pt>
                <c:pt idx="262">
                  <c:v>2277</c:v>
                </c:pt>
                <c:pt idx="263">
                  <c:v>2278</c:v>
                </c:pt>
                <c:pt idx="264">
                  <c:v>2279</c:v>
                </c:pt>
                <c:pt idx="265">
                  <c:v>2280</c:v>
                </c:pt>
                <c:pt idx="266">
                  <c:v>2281</c:v>
                </c:pt>
                <c:pt idx="267">
                  <c:v>2282</c:v>
                </c:pt>
                <c:pt idx="268">
                  <c:v>2283</c:v>
                </c:pt>
                <c:pt idx="269">
                  <c:v>2284</c:v>
                </c:pt>
                <c:pt idx="270">
                  <c:v>2285</c:v>
                </c:pt>
                <c:pt idx="271">
                  <c:v>2286</c:v>
                </c:pt>
                <c:pt idx="272">
                  <c:v>2287</c:v>
                </c:pt>
                <c:pt idx="273">
                  <c:v>2288</c:v>
                </c:pt>
                <c:pt idx="274">
                  <c:v>2289</c:v>
                </c:pt>
                <c:pt idx="275">
                  <c:v>2290</c:v>
                </c:pt>
                <c:pt idx="276">
                  <c:v>2291</c:v>
                </c:pt>
                <c:pt idx="277">
                  <c:v>2292</c:v>
                </c:pt>
                <c:pt idx="278">
                  <c:v>2293</c:v>
                </c:pt>
                <c:pt idx="279">
                  <c:v>2294</c:v>
                </c:pt>
                <c:pt idx="280">
                  <c:v>2295</c:v>
                </c:pt>
                <c:pt idx="281">
                  <c:v>2296</c:v>
                </c:pt>
                <c:pt idx="282">
                  <c:v>2297</c:v>
                </c:pt>
                <c:pt idx="283">
                  <c:v>2298</c:v>
                </c:pt>
                <c:pt idx="284">
                  <c:v>2299</c:v>
                </c:pt>
                <c:pt idx="285">
                  <c:v>2300</c:v>
                </c:pt>
              </c:numCache>
            </c:numRef>
          </c:xVal>
          <c:yVal>
            <c:numRef>
              <c:f>'fig2'!$AR$6:$AR$291</c:f>
              <c:numCache>
                <c:formatCode>General</c:formatCode>
                <c:ptCount val="286"/>
                <c:pt idx="0">
                  <c:v>0.107</c:v>
                </c:pt>
                <c:pt idx="1">
                  <c:v>0.107</c:v>
                </c:pt>
                <c:pt idx="2">
                  <c:v>0.107</c:v>
                </c:pt>
                <c:pt idx="3">
                  <c:v>0.107</c:v>
                </c:pt>
                <c:pt idx="4">
                  <c:v>0.107</c:v>
                </c:pt>
                <c:pt idx="5">
                  <c:v>0.107</c:v>
                </c:pt>
                <c:pt idx="6">
                  <c:v>0.107</c:v>
                </c:pt>
                <c:pt idx="7">
                  <c:v>0.107</c:v>
                </c:pt>
                <c:pt idx="8">
                  <c:v>0.107</c:v>
                </c:pt>
                <c:pt idx="9">
                  <c:v>0.107</c:v>
                </c:pt>
                <c:pt idx="10">
                  <c:v>0.107</c:v>
                </c:pt>
                <c:pt idx="11">
                  <c:v>0.14745836098429299</c:v>
                </c:pt>
                <c:pt idx="12">
                  <c:v>0.18266501079554501</c:v>
                </c:pt>
                <c:pt idx="13">
                  <c:v>0.21709486468188</c:v>
                </c:pt>
                <c:pt idx="14">
                  <c:v>0.25321146560111202</c:v>
                </c:pt>
                <c:pt idx="15">
                  <c:v>0.28422996937078399</c:v>
                </c:pt>
                <c:pt idx="16">
                  <c:v>0.31390104189645202</c:v>
                </c:pt>
                <c:pt idx="17">
                  <c:v>0.34537989020293702</c:v>
                </c:pt>
                <c:pt idx="18">
                  <c:v>0.37136921059035999</c:v>
                </c:pt>
                <c:pt idx="19">
                  <c:v>0.396264195990438</c:v>
                </c:pt>
                <c:pt idx="20">
                  <c:v>0.41955300564121401</c:v>
                </c:pt>
                <c:pt idx="21">
                  <c:v>0.44126703123637301</c:v>
                </c:pt>
                <c:pt idx="22">
                  <c:v>0.46145611438763401</c:v>
                </c:pt>
                <c:pt idx="23">
                  <c:v>0.48049876730173602</c:v>
                </c:pt>
                <c:pt idx="24">
                  <c:v>0.49778838005732201</c:v>
                </c:pt>
                <c:pt idx="25">
                  <c:v>0.51404660630226395</c:v>
                </c:pt>
                <c:pt idx="26">
                  <c:v>0.52902002980082297</c:v>
                </c:pt>
                <c:pt idx="27">
                  <c:v>0.54280087094296103</c:v>
                </c:pt>
                <c:pt idx="28">
                  <c:v>0.55547814668772799</c:v>
                </c:pt>
                <c:pt idx="29">
                  <c:v>0.56713679530892702</c:v>
                </c:pt>
                <c:pt idx="30">
                  <c:v>0.57785712790297605</c:v>
                </c:pt>
                <c:pt idx="31">
                  <c:v>0.58771452958266501</c:v>
                </c:pt>
                <c:pt idx="32">
                  <c:v>0.59693610724679302</c:v>
                </c:pt>
                <c:pt idx="33">
                  <c:v>0.60539941222552895</c:v>
                </c:pt>
                <c:pt idx="34">
                  <c:v>0.61303848068503097</c:v>
                </c:pt>
                <c:pt idx="35">
                  <c:v>0.62019658761018504</c:v>
                </c:pt>
                <c:pt idx="36">
                  <c:v>0.62677800742026901</c:v>
                </c:pt>
                <c:pt idx="37">
                  <c:v>0.63283403204428401</c:v>
                </c:pt>
                <c:pt idx="38">
                  <c:v>0.63841108349739495</c:v>
                </c:pt>
                <c:pt idx="39">
                  <c:v>0.64364148121207898</c:v>
                </c:pt>
                <c:pt idx="40">
                  <c:v>0.64837649543811804</c:v>
                </c:pt>
                <c:pt idx="41">
                  <c:v>0.65282649645574797</c:v>
                </c:pt>
                <c:pt idx="42">
                  <c:v>0.65686353994453295</c:v>
                </c:pt>
                <c:pt idx="43">
                  <c:v>0.66066539768685495</c:v>
                </c:pt>
                <c:pt idx="44">
                  <c:v>0.66418408321641198</c:v>
                </c:pt>
                <c:pt idx="45">
                  <c:v>0.66744497773897704</c:v>
                </c:pt>
                <c:pt idx="46">
                  <c:v>0.670470896821315</c:v>
                </c:pt>
                <c:pt idx="47">
                  <c:v>0.67328247562492605</c:v>
                </c:pt>
                <c:pt idx="48">
                  <c:v>0.67589841663439698</c:v>
                </c:pt>
                <c:pt idx="49">
                  <c:v>0.67833570288809197</c:v>
                </c:pt>
                <c:pt idx="50">
                  <c:v>0.68060978262322103</c:v>
                </c:pt>
                <c:pt idx="51">
                  <c:v>0.682773013059225</c:v>
                </c:pt>
                <c:pt idx="52">
                  <c:v>0.68476502445665699</c:v>
                </c:pt>
                <c:pt idx="53">
                  <c:v>0.68666598909730403</c:v>
                </c:pt>
                <c:pt idx="54">
                  <c:v>0.68842303091844403</c:v>
                </c:pt>
                <c:pt idx="55">
                  <c:v>0.69010525039013804</c:v>
                </c:pt>
                <c:pt idx="56">
                  <c:v>0.69146290241952202</c:v>
                </c:pt>
                <c:pt idx="57">
                  <c:v>0.69332895293763097</c:v>
                </c:pt>
                <c:pt idx="58">
                  <c:v>0.69460053540872302</c:v>
                </c:pt>
                <c:pt idx="59">
                  <c:v>0.69633703067084896</c:v>
                </c:pt>
                <c:pt idx="60">
                  <c:v>0.69771866063634003</c:v>
                </c:pt>
                <c:pt idx="61">
                  <c:v>0.69882498852776498</c:v>
                </c:pt>
                <c:pt idx="62">
                  <c:v>0.70041655735653896</c:v>
                </c:pt>
                <c:pt idx="63">
                  <c:v>0.70147817631145903</c:v>
                </c:pt>
                <c:pt idx="64">
                  <c:v>0.70297036415389602</c:v>
                </c:pt>
                <c:pt idx="65">
                  <c:v>0.70415808091207799</c:v>
                </c:pt>
                <c:pt idx="66">
                  <c:v>0.70513590863535103</c:v>
                </c:pt>
                <c:pt idx="67">
                  <c:v>0.70637293955908897</c:v>
                </c:pt>
                <c:pt idx="68">
                  <c:v>0.70758254763003703</c:v>
                </c:pt>
                <c:pt idx="69">
                  <c:v>0.70875163974946098</c:v>
                </c:pt>
                <c:pt idx="70">
                  <c:v>0.70986255127210995</c:v>
                </c:pt>
                <c:pt idx="71">
                  <c:v>0.71095236473507095</c:v>
                </c:pt>
                <c:pt idx="72">
                  <c:v>0.71203739368087704</c:v>
                </c:pt>
                <c:pt idx="73">
                  <c:v>0.71415604349184303</c:v>
                </c:pt>
                <c:pt idx="74">
                  <c:v>0.71716759332334701</c:v>
                </c:pt>
                <c:pt idx="75">
                  <c:v>0.72094685327600105</c:v>
                </c:pt>
                <c:pt idx="76">
                  <c:v>0.72538240329034598</c:v>
                </c:pt>
                <c:pt idx="77">
                  <c:v>0.73037503530407</c:v>
                </c:pt>
                <c:pt idx="78">
                  <c:v>0.73593718671542196</c:v>
                </c:pt>
                <c:pt idx="79">
                  <c:v>0.74176584056209705</c:v>
                </c:pt>
                <c:pt idx="80">
                  <c:v>0.74803144436415903</c:v>
                </c:pt>
                <c:pt idx="81">
                  <c:v>0.75453686049886404</c:v>
                </c:pt>
                <c:pt idx="82">
                  <c:v>0.76110639937867597</c:v>
                </c:pt>
                <c:pt idx="83">
                  <c:v>0.76796346436801499</c:v>
                </c:pt>
                <c:pt idx="84">
                  <c:v>0.77491270650621702</c:v>
                </c:pt>
                <c:pt idx="85">
                  <c:v>0.78191753651196305</c:v>
                </c:pt>
                <c:pt idx="86">
                  <c:v>0.789073906459411</c:v>
                </c:pt>
                <c:pt idx="87">
                  <c:v>0.79606907197860499</c:v>
                </c:pt>
                <c:pt idx="88">
                  <c:v>0.80316643517071196</c:v>
                </c:pt>
                <c:pt idx="89">
                  <c:v>0.81006076927400406</c:v>
                </c:pt>
                <c:pt idx="90">
                  <c:v>0.81701755224848205</c:v>
                </c:pt>
                <c:pt idx="91">
                  <c:v>0.82386476656794805</c:v>
                </c:pt>
                <c:pt idx="92">
                  <c:v>0.83059170667565996</c:v>
                </c:pt>
                <c:pt idx="93">
                  <c:v>0.837189188526964</c:v>
                </c:pt>
                <c:pt idx="94">
                  <c:v>0.84364933304174705</c:v>
                </c:pt>
                <c:pt idx="95">
                  <c:v>0.84996545266860302</c:v>
                </c:pt>
                <c:pt idx="96">
                  <c:v>0.85544973129701896</c:v>
                </c:pt>
                <c:pt idx="97">
                  <c:v>0.86227375666179695</c:v>
                </c:pt>
                <c:pt idx="98">
                  <c:v>0.86821299254760198</c:v>
                </c:pt>
                <c:pt idx="99">
                  <c:v>0.87323769479116997</c:v>
                </c:pt>
                <c:pt idx="100">
                  <c:v>0.87887071347987</c:v>
                </c:pt>
                <c:pt idx="101">
                  <c:v>0.88432148924485598</c:v>
                </c:pt>
                <c:pt idx="102">
                  <c:v>0.88959292255105604</c:v>
                </c:pt>
                <c:pt idx="103">
                  <c:v>0.89478066573905402</c:v>
                </c:pt>
                <c:pt idx="104">
                  <c:v>0.89968025565438203</c:v>
                </c:pt>
                <c:pt idx="105">
                  <c:v>0.90449802824691805</c:v>
                </c:pt>
                <c:pt idx="106">
                  <c:v>0.90912729458761399</c:v>
                </c:pt>
                <c:pt idx="107">
                  <c:v>0.91357435747098104</c:v>
                </c:pt>
                <c:pt idx="108">
                  <c:v>0.91776749069199803</c:v>
                </c:pt>
                <c:pt idx="109">
                  <c:v>0.92188379231876305</c:v>
                </c:pt>
                <c:pt idx="110">
                  <c:v>0.925831373859478</c:v>
                </c:pt>
                <c:pt idx="111">
                  <c:v>0.92961565598385898</c:v>
                </c:pt>
                <c:pt idx="112">
                  <c:v>0.93330785232231095</c:v>
                </c:pt>
                <c:pt idx="113">
                  <c:v>0.93676695844855695</c:v>
                </c:pt>
                <c:pt idx="114">
                  <c:v>0.94008020086490596</c:v>
                </c:pt>
                <c:pt idx="115">
                  <c:v>0.94330984602183798</c:v>
                </c:pt>
                <c:pt idx="116">
                  <c:v>0.94633184791801495</c:v>
                </c:pt>
                <c:pt idx="117">
                  <c:v>0.94927568166144305</c:v>
                </c:pt>
                <c:pt idx="118">
                  <c:v>0.95202794231616905</c:v>
                </c:pt>
                <c:pt idx="119">
                  <c:v>0.95436354982694704</c:v>
                </c:pt>
                <c:pt idx="120">
                  <c:v>0.95726471284302905</c:v>
                </c:pt>
                <c:pt idx="121">
                  <c:v>0.95937678333258802</c:v>
                </c:pt>
                <c:pt idx="122">
                  <c:v>0.962000687441533</c:v>
                </c:pt>
                <c:pt idx="123">
                  <c:v>0.96390866741787096</c:v>
                </c:pt>
                <c:pt idx="124">
                  <c:v>0.96601035962881898</c:v>
                </c:pt>
                <c:pt idx="125">
                  <c:v>0.96800605590055</c:v>
                </c:pt>
                <c:pt idx="126">
                  <c:v>0.96993552177182796</c:v>
                </c:pt>
                <c:pt idx="127">
                  <c:v>0.97172557211996202</c:v>
                </c:pt>
                <c:pt idx="128">
                  <c:v>0.97342389236230897</c:v>
                </c:pt>
                <c:pt idx="129">
                  <c:v>0.97506402605933096</c:v>
                </c:pt>
                <c:pt idx="130">
                  <c:v>0.97658365007702397</c:v>
                </c:pt>
                <c:pt idx="131">
                  <c:v>0.97805014977999805</c:v>
                </c:pt>
                <c:pt idx="132">
                  <c:v>0.979407762741626</c:v>
                </c:pt>
                <c:pt idx="133">
                  <c:v>0.98071679708286996</c:v>
                </c:pt>
                <c:pt idx="134">
                  <c:v>0.98192747746257703</c:v>
                </c:pt>
                <c:pt idx="135">
                  <c:v>0.98309371666627898</c:v>
                </c:pt>
                <c:pt idx="136">
                  <c:v>0.98419127100463599</c:v>
                </c:pt>
                <c:pt idx="137">
                  <c:v>0.98520503681535898</c:v>
                </c:pt>
                <c:pt idx="138">
                  <c:v>0.98618030848053795</c:v>
                </c:pt>
                <c:pt idx="139">
                  <c:v>0.98709684836178602</c:v>
                </c:pt>
                <c:pt idx="140">
                  <c:v>0.987942152713151</c:v>
                </c:pt>
                <c:pt idx="141">
                  <c:v>0.98875414402128703</c:v>
                </c:pt>
                <c:pt idx="142">
                  <c:v>0.98950924137573504</c:v>
                </c:pt>
                <c:pt idx="143">
                  <c:v>0.99021281212331602</c:v>
                </c:pt>
                <c:pt idx="144">
                  <c:v>0.99086950383713002</c:v>
                </c:pt>
                <c:pt idx="145">
                  <c:v>0.99147203999413702</c:v>
                </c:pt>
                <c:pt idx="146">
                  <c:v>0.99204879149256098</c:v>
                </c:pt>
                <c:pt idx="147">
                  <c:v>0.99258880222478696</c:v>
                </c:pt>
                <c:pt idx="148">
                  <c:v>0.99309480215142498</c:v>
                </c:pt>
                <c:pt idx="149">
                  <c:v>0.99356919439317903</c:v>
                </c:pt>
                <c:pt idx="150">
                  <c:v>0.99401410090470799</c:v>
                </c:pt>
                <c:pt idx="151">
                  <c:v>0.97847998241519296</c:v>
                </c:pt>
                <c:pt idx="152">
                  <c:v>0.96558198279464702</c:v>
                </c:pt>
                <c:pt idx="153">
                  <c:v>0.95383115408529995</c:v>
                </c:pt>
                <c:pt idx="154">
                  <c:v>0.94173596485398503</c:v>
                </c:pt>
                <c:pt idx="155">
                  <c:v>0.93335335415275</c:v>
                </c:pt>
                <c:pt idx="156">
                  <c:v>0.92592792853464501</c:v>
                </c:pt>
                <c:pt idx="157">
                  <c:v>0.91921262359118705</c:v>
                </c:pt>
                <c:pt idx="158">
                  <c:v>0.91332328637608295</c:v>
                </c:pt>
                <c:pt idx="159">
                  <c:v>0.90799021981365702</c:v>
                </c:pt>
                <c:pt idx="160">
                  <c:v>0.90319956840944604</c:v>
                </c:pt>
                <c:pt idx="161">
                  <c:v>0.89888314816025805</c:v>
                </c:pt>
                <c:pt idx="162">
                  <c:v>0.895053988575647</c:v>
                </c:pt>
                <c:pt idx="163">
                  <c:v>0.89156716290052795</c:v>
                </c:pt>
                <c:pt idx="164">
                  <c:v>0.88840129095694298</c:v>
                </c:pt>
                <c:pt idx="165">
                  <c:v>0.88552182324030104</c:v>
                </c:pt>
                <c:pt idx="166">
                  <c:v>0.88294709195422205</c:v>
                </c:pt>
                <c:pt idx="167">
                  <c:v>0.88060280551062997</c:v>
                </c:pt>
                <c:pt idx="168">
                  <c:v>0.87845734689330901</c:v>
                </c:pt>
                <c:pt idx="169">
                  <c:v>0.87652702099406699</c:v>
                </c:pt>
                <c:pt idx="170">
                  <c:v>0.87477367641964798</c:v>
                </c:pt>
                <c:pt idx="171">
                  <c:v>0.87315934207874002</c:v>
                </c:pt>
                <c:pt idx="172">
                  <c:v>0.87169895256656604</c:v>
                </c:pt>
                <c:pt idx="173">
                  <c:v>0.87037987877190404</c:v>
                </c:pt>
                <c:pt idx="174">
                  <c:v>0.86915945944231698</c:v>
                </c:pt>
                <c:pt idx="175">
                  <c:v>0.86805098665224201</c:v>
                </c:pt>
                <c:pt idx="176">
                  <c:v>0.86706002803441595</c:v>
                </c:pt>
                <c:pt idx="177">
                  <c:v>0.86614013620039498</c:v>
                </c:pt>
                <c:pt idx="178">
                  <c:v>0.86530271602130104</c:v>
                </c:pt>
                <c:pt idx="179">
                  <c:v>0.86456659889961995</c:v>
                </c:pt>
                <c:pt idx="180">
                  <c:v>0.86389449768548399</c:v>
                </c:pt>
                <c:pt idx="181">
                  <c:v>0.86331283543119897</c:v>
                </c:pt>
                <c:pt idx="182">
                  <c:v>0.86277987933368405</c:v>
                </c:pt>
                <c:pt idx="183">
                  <c:v>0.86232881527937899</c:v>
                </c:pt>
                <c:pt idx="184">
                  <c:v>0.86191406893297395</c:v>
                </c:pt>
                <c:pt idx="185">
                  <c:v>0.861574399365717</c:v>
                </c:pt>
                <c:pt idx="186">
                  <c:v>0.86126088801289502</c:v>
                </c:pt>
                <c:pt idx="187">
                  <c:v>0.86101694058586598</c:v>
                </c:pt>
                <c:pt idx="188">
                  <c:v>0.86079071736396795</c:v>
                </c:pt>
                <c:pt idx="189">
                  <c:v>0.860629540346179</c:v>
                </c:pt>
                <c:pt idx="190">
                  <c:v>0.86047901340008803</c:v>
                </c:pt>
                <c:pt idx="191">
                  <c:v>0.860389791092393</c:v>
                </c:pt>
                <c:pt idx="192">
                  <c:v>0.86030523754600396</c:v>
                </c:pt>
                <c:pt idx="193">
                  <c:v>0.86027886662768205</c:v>
                </c:pt>
                <c:pt idx="194">
                  <c:v>0.86025207812995896</c:v>
                </c:pt>
                <c:pt idx="195">
                  <c:v>0.86028085622253803</c:v>
                </c:pt>
                <c:pt idx="196">
                  <c:v>0.86030487537776101</c:v>
                </c:pt>
                <c:pt idx="197">
                  <c:v>0.86038226647117</c:v>
                </c:pt>
                <c:pt idx="198">
                  <c:v>0.86045118505682505</c:v>
                </c:pt>
                <c:pt idx="199">
                  <c:v>0.86057163689191296</c:v>
                </c:pt>
                <c:pt idx="200">
                  <c:v>0.86068043570408603</c:v>
                </c:pt>
                <c:pt idx="201">
                  <c:v>0.86083923214700597</c:v>
                </c:pt>
                <c:pt idx="202">
                  <c:v>0.86098364900620405</c:v>
                </c:pt>
                <c:pt idx="203">
                  <c:v>0.86117678631005901</c:v>
                </c:pt>
                <c:pt idx="204">
                  <c:v>0.86135320361742795</c:v>
                </c:pt>
                <c:pt idx="205">
                  <c:v>0.86157728364486896</c:v>
                </c:pt>
                <c:pt idx="206">
                  <c:v>0.86178263027153401</c:v>
                </c:pt>
                <c:pt idx="207">
                  <c:v>0.86203476660662504</c:v>
                </c:pt>
                <c:pt idx="208">
                  <c:v>0.86226643115532298</c:v>
                </c:pt>
                <c:pt idx="209">
                  <c:v>0.86254416587581195</c:v>
                </c:pt>
                <c:pt idx="210">
                  <c:v>0.86279991975694004</c:v>
                </c:pt>
                <c:pt idx="211">
                  <c:v>0.86310114973514196</c:v>
                </c:pt>
                <c:pt idx="212">
                  <c:v>0.86337907928697399</c:v>
                </c:pt>
                <c:pt idx="213">
                  <c:v>0.86370199145967996</c:v>
                </c:pt>
                <c:pt idx="214">
                  <c:v>0.86400043870960797</c:v>
                </c:pt>
                <c:pt idx="215">
                  <c:v>0.86434345398252499</c:v>
                </c:pt>
                <c:pt idx="216">
                  <c:v>0.86466096574639695</c:v>
                </c:pt>
                <c:pt idx="217">
                  <c:v>0.86502269121367703</c:v>
                </c:pt>
                <c:pt idx="218">
                  <c:v>0.86535797617945598</c:v>
                </c:pt>
                <c:pt idx="219">
                  <c:v>0.86573716524494604</c:v>
                </c:pt>
                <c:pt idx="220">
                  <c:v>0.86608905856774598</c:v>
                </c:pt>
                <c:pt idx="221">
                  <c:v>0.86648457842146398</c:v>
                </c:pt>
                <c:pt idx="222">
                  <c:v>0.866852013224791</c:v>
                </c:pt>
                <c:pt idx="223">
                  <c:v>0.86726281900047897</c:v>
                </c:pt>
                <c:pt idx="224">
                  <c:v>0.86764480406637701</c:v>
                </c:pt>
                <c:pt idx="225">
                  <c:v>0.86806991890887697</c:v>
                </c:pt>
                <c:pt idx="226">
                  <c:v>0.86847260738106102</c:v>
                </c:pt>
                <c:pt idx="227">
                  <c:v>0.86885052724522205</c:v>
                </c:pt>
                <c:pt idx="228">
                  <c:v>0.86927511843294503</c:v>
                </c:pt>
                <c:pt idx="229">
                  <c:v>0.86967338416149298</c:v>
                </c:pt>
                <c:pt idx="230">
                  <c:v>0.87011705092647695</c:v>
                </c:pt>
                <c:pt idx="231">
                  <c:v>0.87053260406841504</c:v>
                </c:pt>
                <c:pt idx="232">
                  <c:v>0.87099254780277702</c:v>
                </c:pt>
                <c:pt idx="233">
                  <c:v>0.87143062021529605</c:v>
                </c:pt>
                <c:pt idx="234">
                  <c:v>0.87184353463720299</c:v>
                </c:pt>
                <c:pt idx="235">
                  <c:v>0.87230354597369897</c:v>
                </c:pt>
                <c:pt idx="236">
                  <c:v>0.87274414230324604</c:v>
                </c:pt>
                <c:pt idx="237">
                  <c:v>0.87316149093803996</c:v>
                </c:pt>
                <c:pt idx="238">
                  <c:v>0.87362747672204899</c:v>
                </c:pt>
                <c:pt idx="239">
                  <c:v>0.87406747644873595</c:v>
                </c:pt>
                <c:pt idx="240">
                  <c:v>0.87455396882351599</c:v>
                </c:pt>
                <c:pt idx="241">
                  <c:v>0.87502002753291896</c:v>
                </c:pt>
                <c:pt idx="242">
                  <c:v>0.87546138741270096</c:v>
                </c:pt>
                <c:pt idx="243">
                  <c:v>0.87595073030584303</c:v>
                </c:pt>
                <c:pt idx="244">
                  <c:v>0.87642094617023802</c:v>
                </c:pt>
                <c:pt idx="245">
                  <c:v>0.876867401423302</c:v>
                </c:pt>
                <c:pt idx="246">
                  <c:v>0.87736263514947299</c:v>
                </c:pt>
                <c:pt idx="247">
                  <c:v>0.87783935879423802</c:v>
                </c:pt>
                <c:pt idx="248">
                  <c:v>0.87830072788768399</c:v>
                </c:pt>
                <c:pt idx="249">
                  <c:v>0.87874208713886703</c:v>
                </c:pt>
                <c:pt idx="250">
                  <c:v>0.87923495729242696</c:v>
                </c:pt>
                <c:pt idx="251">
                  <c:v>0.879711829776475</c:v>
                </c:pt>
                <c:pt idx="252">
                  <c:v>0.88017537283466396</c:v>
                </c:pt>
                <c:pt idx="253">
                  <c:v>0.88062045472230399</c:v>
                </c:pt>
                <c:pt idx="254">
                  <c:v>0.881118261119618</c:v>
                </c:pt>
                <c:pt idx="255">
                  <c:v>0.88160107786830599</c:v>
                </c:pt>
                <c:pt idx="256">
                  <c:v>0.88207131554237606</c:v>
                </c:pt>
                <c:pt idx="257">
                  <c:v>0.88252350314487005</c:v>
                </c:pt>
                <c:pt idx="258">
                  <c:v>0.88302882125089399</c:v>
                </c:pt>
                <c:pt idx="259">
                  <c:v>0.883519384556954</c:v>
                </c:pt>
                <c:pt idx="260">
                  <c:v>0.88399747312822796</c:v>
                </c:pt>
                <c:pt idx="261">
                  <c:v>0.88446430567017198</c:v>
                </c:pt>
                <c:pt idx="262">
                  <c:v>0.88492779881595796</c:v>
                </c:pt>
                <c:pt idx="263">
                  <c:v>0.88538611459993399</c:v>
                </c:pt>
                <c:pt idx="264">
                  <c:v>0.88591245922200901</c:v>
                </c:pt>
                <c:pt idx="265">
                  <c:v>0.88644186189436502</c:v>
                </c:pt>
                <c:pt idx="266">
                  <c:v>0.886977711713415</c:v>
                </c:pt>
                <c:pt idx="267">
                  <c:v>0.88752296059887803</c:v>
                </c:pt>
                <c:pt idx="268">
                  <c:v>0.88807967452750503</c:v>
                </c:pt>
                <c:pt idx="269">
                  <c:v>0.88864917826210399</c:v>
                </c:pt>
                <c:pt idx="270">
                  <c:v>0.88923218707738705</c:v>
                </c:pt>
                <c:pt idx="271">
                  <c:v>0.88982892168302397</c:v>
                </c:pt>
                <c:pt idx="272">
                  <c:v>0.89043920834968404</c:v>
                </c:pt>
                <c:pt idx="273">
                  <c:v>0.89106256595753797</c:v>
                </c:pt>
                <c:pt idx="274">
                  <c:v>0.89169828140285801</c:v>
                </c:pt>
                <c:pt idx="275">
                  <c:v>0.89234547457258195</c:v>
                </c:pt>
                <c:pt idx="276">
                  <c:v>0.89300315392158902</c:v>
                </c:pt>
                <c:pt idx="277">
                  <c:v>0.89367026355470502</c:v>
                </c:pt>
                <c:pt idx="278">
                  <c:v>0.89434572261709899</c:v>
                </c:pt>
                <c:pt idx="279">
                  <c:v>0.89502845772499795</c:v>
                </c:pt>
                <c:pt idx="280">
                  <c:v>0.89571742911671204</c:v>
                </c:pt>
                <c:pt idx="281">
                  <c:v>0.89641165116549204</c:v>
                </c:pt>
                <c:pt idx="282">
                  <c:v>0.89711020786587803</c:v>
                </c:pt>
                <c:pt idx="283">
                  <c:v>0.89781226387951496</c:v>
                </c:pt>
                <c:pt idx="284">
                  <c:v>0.89851707170206696</c:v>
                </c:pt>
                <c:pt idx="285">
                  <c:v>0.89923625570240195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C63-495F-A89B-63356D2F87C2}"/>
            </c:ext>
          </c:extLst>
        </c:ser>
        <c:ser>
          <c:idx val="2"/>
          <c:order val="2"/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xVal>
            <c:numRef>
              <c:f>'fig2'!$B$6:$B$291</c:f>
              <c:numCache>
                <c:formatCode>General</c:formatCode>
                <c:ptCount val="28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  <c:pt idx="36">
                  <c:v>2051</c:v>
                </c:pt>
                <c:pt idx="37">
                  <c:v>2052</c:v>
                </c:pt>
                <c:pt idx="38">
                  <c:v>2053</c:v>
                </c:pt>
                <c:pt idx="39">
                  <c:v>2054</c:v>
                </c:pt>
                <c:pt idx="40">
                  <c:v>2055</c:v>
                </c:pt>
                <c:pt idx="41">
                  <c:v>2056</c:v>
                </c:pt>
                <c:pt idx="42">
                  <c:v>2057</c:v>
                </c:pt>
                <c:pt idx="43">
                  <c:v>2058</c:v>
                </c:pt>
                <c:pt idx="44">
                  <c:v>2059</c:v>
                </c:pt>
                <c:pt idx="45">
                  <c:v>2060</c:v>
                </c:pt>
                <c:pt idx="46">
                  <c:v>2061</c:v>
                </c:pt>
                <c:pt idx="47">
                  <c:v>2062</c:v>
                </c:pt>
                <c:pt idx="48">
                  <c:v>2063</c:v>
                </c:pt>
                <c:pt idx="49">
                  <c:v>2064</c:v>
                </c:pt>
                <c:pt idx="50">
                  <c:v>2065</c:v>
                </c:pt>
                <c:pt idx="51">
                  <c:v>2066</c:v>
                </c:pt>
                <c:pt idx="52">
                  <c:v>2067</c:v>
                </c:pt>
                <c:pt idx="53">
                  <c:v>2068</c:v>
                </c:pt>
                <c:pt idx="54">
                  <c:v>2069</c:v>
                </c:pt>
                <c:pt idx="55">
                  <c:v>2070</c:v>
                </c:pt>
                <c:pt idx="56">
                  <c:v>2071</c:v>
                </c:pt>
                <c:pt idx="57">
                  <c:v>2072</c:v>
                </c:pt>
                <c:pt idx="58">
                  <c:v>2073</c:v>
                </c:pt>
                <c:pt idx="59">
                  <c:v>2074</c:v>
                </c:pt>
                <c:pt idx="60">
                  <c:v>2075</c:v>
                </c:pt>
                <c:pt idx="61">
                  <c:v>2076</c:v>
                </c:pt>
                <c:pt idx="62">
                  <c:v>2077</c:v>
                </c:pt>
                <c:pt idx="63">
                  <c:v>2078</c:v>
                </c:pt>
                <c:pt idx="64">
                  <c:v>2079</c:v>
                </c:pt>
                <c:pt idx="65">
                  <c:v>2080</c:v>
                </c:pt>
                <c:pt idx="66">
                  <c:v>2081</c:v>
                </c:pt>
                <c:pt idx="67">
                  <c:v>2082</c:v>
                </c:pt>
                <c:pt idx="68">
                  <c:v>2083</c:v>
                </c:pt>
                <c:pt idx="69">
                  <c:v>2084</c:v>
                </c:pt>
                <c:pt idx="70">
                  <c:v>2085</c:v>
                </c:pt>
                <c:pt idx="71">
                  <c:v>2086</c:v>
                </c:pt>
                <c:pt idx="72">
                  <c:v>2087</c:v>
                </c:pt>
                <c:pt idx="73">
                  <c:v>2088</c:v>
                </c:pt>
                <c:pt idx="74">
                  <c:v>2089</c:v>
                </c:pt>
                <c:pt idx="75">
                  <c:v>2090</c:v>
                </c:pt>
                <c:pt idx="76">
                  <c:v>2091</c:v>
                </c:pt>
                <c:pt idx="77">
                  <c:v>2092</c:v>
                </c:pt>
                <c:pt idx="78">
                  <c:v>2093</c:v>
                </c:pt>
                <c:pt idx="79">
                  <c:v>2094</c:v>
                </c:pt>
                <c:pt idx="80">
                  <c:v>2095</c:v>
                </c:pt>
                <c:pt idx="81">
                  <c:v>2096</c:v>
                </c:pt>
                <c:pt idx="82">
                  <c:v>2097</c:v>
                </c:pt>
                <c:pt idx="83">
                  <c:v>2098</c:v>
                </c:pt>
                <c:pt idx="84">
                  <c:v>2099</c:v>
                </c:pt>
                <c:pt idx="85">
                  <c:v>2100</c:v>
                </c:pt>
                <c:pt idx="86">
                  <c:v>2101</c:v>
                </c:pt>
                <c:pt idx="87">
                  <c:v>2102</c:v>
                </c:pt>
                <c:pt idx="88">
                  <c:v>2103</c:v>
                </c:pt>
                <c:pt idx="89">
                  <c:v>2104</c:v>
                </c:pt>
                <c:pt idx="90">
                  <c:v>2105</c:v>
                </c:pt>
                <c:pt idx="91">
                  <c:v>2106</c:v>
                </c:pt>
                <c:pt idx="92">
                  <c:v>2107</c:v>
                </c:pt>
                <c:pt idx="93">
                  <c:v>2108</c:v>
                </c:pt>
                <c:pt idx="94">
                  <c:v>2109</c:v>
                </c:pt>
                <c:pt idx="95">
                  <c:v>2110</c:v>
                </c:pt>
                <c:pt idx="96">
                  <c:v>2111</c:v>
                </c:pt>
                <c:pt idx="97">
                  <c:v>2112</c:v>
                </c:pt>
                <c:pt idx="98">
                  <c:v>2113</c:v>
                </c:pt>
                <c:pt idx="99">
                  <c:v>2114</c:v>
                </c:pt>
                <c:pt idx="100">
                  <c:v>2115</c:v>
                </c:pt>
                <c:pt idx="101">
                  <c:v>2116</c:v>
                </c:pt>
                <c:pt idx="102">
                  <c:v>2117</c:v>
                </c:pt>
                <c:pt idx="103">
                  <c:v>2118</c:v>
                </c:pt>
                <c:pt idx="104">
                  <c:v>2119</c:v>
                </c:pt>
                <c:pt idx="105">
                  <c:v>2120</c:v>
                </c:pt>
                <c:pt idx="106">
                  <c:v>2121</c:v>
                </c:pt>
                <c:pt idx="107">
                  <c:v>2122</c:v>
                </c:pt>
                <c:pt idx="108">
                  <c:v>2123</c:v>
                </c:pt>
                <c:pt idx="109">
                  <c:v>2124</c:v>
                </c:pt>
                <c:pt idx="110">
                  <c:v>2125</c:v>
                </c:pt>
                <c:pt idx="111">
                  <c:v>2126</c:v>
                </c:pt>
                <c:pt idx="112">
                  <c:v>2127</c:v>
                </c:pt>
                <c:pt idx="113">
                  <c:v>2128</c:v>
                </c:pt>
                <c:pt idx="114">
                  <c:v>2129</c:v>
                </c:pt>
                <c:pt idx="115">
                  <c:v>2130</c:v>
                </c:pt>
                <c:pt idx="116">
                  <c:v>2131</c:v>
                </c:pt>
                <c:pt idx="117">
                  <c:v>2132</c:v>
                </c:pt>
                <c:pt idx="118">
                  <c:v>2133</c:v>
                </c:pt>
                <c:pt idx="119">
                  <c:v>2134</c:v>
                </c:pt>
                <c:pt idx="120">
                  <c:v>2135</c:v>
                </c:pt>
                <c:pt idx="121">
                  <c:v>2136</c:v>
                </c:pt>
                <c:pt idx="122">
                  <c:v>2137</c:v>
                </c:pt>
                <c:pt idx="123">
                  <c:v>2138</c:v>
                </c:pt>
                <c:pt idx="124">
                  <c:v>2139</c:v>
                </c:pt>
                <c:pt idx="125">
                  <c:v>2140</c:v>
                </c:pt>
                <c:pt idx="126">
                  <c:v>2141</c:v>
                </c:pt>
                <c:pt idx="127">
                  <c:v>2142</c:v>
                </c:pt>
                <c:pt idx="128">
                  <c:v>2143</c:v>
                </c:pt>
                <c:pt idx="129">
                  <c:v>2144</c:v>
                </c:pt>
                <c:pt idx="130">
                  <c:v>2145</c:v>
                </c:pt>
                <c:pt idx="131">
                  <c:v>2146</c:v>
                </c:pt>
                <c:pt idx="132">
                  <c:v>2147</c:v>
                </c:pt>
                <c:pt idx="133">
                  <c:v>2148</c:v>
                </c:pt>
                <c:pt idx="134">
                  <c:v>2149</c:v>
                </c:pt>
                <c:pt idx="135">
                  <c:v>2150</c:v>
                </c:pt>
                <c:pt idx="136">
                  <c:v>2151</c:v>
                </c:pt>
                <c:pt idx="137">
                  <c:v>2152</c:v>
                </c:pt>
                <c:pt idx="138">
                  <c:v>2153</c:v>
                </c:pt>
                <c:pt idx="139">
                  <c:v>2154</c:v>
                </c:pt>
                <c:pt idx="140">
                  <c:v>2155</c:v>
                </c:pt>
                <c:pt idx="141">
                  <c:v>2156</c:v>
                </c:pt>
                <c:pt idx="142">
                  <c:v>2157</c:v>
                </c:pt>
                <c:pt idx="143">
                  <c:v>2158</c:v>
                </c:pt>
                <c:pt idx="144">
                  <c:v>2159</c:v>
                </c:pt>
                <c:pt idx="145">
                  <c:v>2160</c:v>
                </c:pt>
                <c:pt idx="146">
                  <c:v>2161</c:v>
                </c:pt>
                <c:pt idx="147">
                  <c:v>2162</c:v>
                </c:pt>
                <c:pt idx="148">
                  <c:v>2163</c:v>
                </c:pt>
                <c:pt idx="149">
                  <c:v>2164</c:v>
                </c:pt>
                <c:pt idx="150">
                  <c:v>2165</c:v>
                </c:pt>
                <c:pt idx="151">
                  <c:v>2166</c:v>
                </c:pt>
                <c:pt idx="152">
                  <c:v>2167</c:v>
                </c:pt>
                <c:pt idx="153">
                  <c:v>2168</c:v>
                </c:pt>
                <c:pt idx="154">
                  <c:v>2169</c:v>
                </c:pt>
                <c:pt idx="155">
                  <c:v>2170</c:v>
                </c:pt>
                <c:pt idx="156">
                  <c:v>2171</c:v>
                </c:pt>
                <c:pt idx="157">
                  <c:v>2172</c:v>
                </c:pt>
                <c:pt idx="158">
                  <c:v>2173</c:v>
                </c:pt>
                <c:pt idx="159">
                  <c:v>2174</c:v>
                </c:pt>
                <c:pt idx="160">
                  <c:v>2175</c:v>
                </c:pt>
                <c:pt idx="161">
                  <c:v>2176</c:v>
                </c:pt>
                <c:pt idx="162">
                  <c:v>2177</c:v>
                </c:pt>
                <c:pt idx="163">
                  <c:v>2178</c:v>
                </c:pt>
                <c:pt idx="164">
                  <c:v>2179</c:v>
                </c:pt>
                <c:pt idx="165">
                  <c:v>2180</c:v>
                </c:pt>
                <c:pt idx="166">
                  <c:v>2181</c:v>
                </c:pt>
                <c:pt idx="167">
                  <c:v>2182</c:v>
                </c:pt>
                <c:pt idx="168">
                  <c:v>2183</c:v>
                </c:pt>
                <c:pt idx="169">
                  <c:v>2184</c:v>
                </c:pt>
                <c:pt idx="170">
                  <c:v>2185</c:v>
                </c:pt>
                <c:pt idx="171">
                  <c:v>2186</c:v>
                </c:pt>
                <c:pt idx="172">
                  <c:v>2187</c:v>
                </c:pt>
                <c:pt idx="173">
                  <c:v>2188</c:v>
                </c:pt>
                <c:pt idx="174">
                  <c:v>2189</c:v>
                </c:pt>
                <c:pt idx="175">
                  <c:v>2190</c:v>
                </c:pt>
                <c:pt idx="176">
                  <c:v>2191</c:v>
                </c:pt>
                <c:pt idx="177">
                  <c:v>2192</c:v>
                </c:pt>
                <c:pt idx="178">
                  <c:v>2193</c:v>
                </c:pt>
                <c:pt idx="179">
                  <c:v>2194</c:v>
                </c:pt>
                <c:pt idx="180">
                  <c:v>2195</c:v>
                </c:pt>
                <c:pt idx="181">
                  <c:v>2196</c:v>
                </c:pt>
                <c:pt idx="182">
                  <c:v>2197</c:v>
                </c:pt>
                <c:pt idx="183">
                  <c:v>2198</c:v>
                </c:pt>
                <c:pt idx="184">
                  <c:v>2199</c:v>
                </c:pt>
                <c:pt idx="185">
                  <c:v>2200</c:v>
                </c:pt>
                <c:pt idx="186">
                  <c:v>2201</c:v>
                </c:pt>
                <c:pt idx="187">
                  <c:v>2202</c:v>
                </c:pt>
                <c:pt idx="188">
                  <c:v>2203</c:v>
                </c:pt>
                <c:pt idx="189">
                  <c:v>2204</c:v>
                </c:pt>
                <c:pt idx="190">
                  <c:v>2205</c:v>
                </c:pt>
                <c:pt idx="191">
                  <c:v>2206</c:v>
                </c:pt>
                <c:pt idx="192">
                  <c:v>2207</c:v>
                </c:pt>
                <c:pt idx="193">
                  <c:v>2208</c:v>
                </c:pt>
                <c:pt idx="194">
                  <c:v>2209</c:v>
                </c:pt>
                <c:pt idx="195">
                  <c:v>2210</c:v>
                </c:pt>
                <c:pt idx="196">
                  <c:v>2211</c:v>
                </c:pt>
                <c:pt idx="197">
                  <c:v>2212</c:v>
                </c:pt>
                <c:pt idx="198">
                  <c:v>2213</c:v>
                </c:pt>
                <c:pt idx="199">
                  <c:v>2214</c:v>
                </c:pt>
                <c:pt idx="200">
                  <c:v>2215</c:v>
                </c:pt>
                <c:pt idx="201">
                  <c:v>2216</c:v>
                </c:pt>
                <c:pt idx="202">
                  <c:v>2217</c:v>
                </c:pt>
                <c:pt idx="203">
                  <c:v>2218</c:v>
                </c:pt>
                <c:pt idx="204">
                  <c:v>2219</c:v>
                </c:pt>
                <c:pt idx="205">
                  <c:v>2220</c:v>
                </c:pt>
                <c:pt idx="206">
                  <c:v>2221</c:v>
                </c:pt>
                <c:pt idx="207">
                  <c:v>2222</c:v>
                </c:pt>
                <c:pt idx="208">
                  <c:v>2223</c:v>
                </c:pt>
                <c:pt idx="209">
                  <c:v>2224</c:v>
                </c:pt>
                <c:pt idx="210">
                  <c:v>2225</c:v>
                </c:pt>
                <c:pt idx="211">
                  <c:v>2226</c:v>
                </c:pt>
                <c:pt idx="212">
                  <c:v>2227</c:v>
                </c:pt>
                <c:pt idx="213">
                  <c:v>2228</c:v>
                </c:pt>
                <c:pt idx="214">
                  <c:v>2229</c:v>
                </c:pt>
                <c:pt idx="215">
                  <c:v>2230</c:v>
                </c:pt>
                <c:pt idx="216">
                  <c:v>2231</c:v>
                </c:pt>
                <c:pt idx="217">
                  <c:v>2232</c:v>
                </c:pt>
                <c:pt idx="218">
                  <c:v>2233</c:v>
                </c:pt>
                <c:pt idx="219">
                  <c:v>2234</c:v>
                </c:pt>
                <c:pt idx="220">
                  <c:v>2235</c:v>
                </c:pt>
                <c:pt idx="221">
                  <c:v>2236</c:v>
                </c:pt>
                <c:pt idx="222">
                  <c:v>2237</c:v>
                </c:pt>
                <c:pt idx="223">
                  <c:v>2238</c:v>
                </c:pt>
                <c:pt idx="224">
                  <c:v>2239</c:v>
                </c:pt>
                <c:pt idx="225">
                  <c:v>2240</c:v>
                </c:pt>
                <c:pt idx="226">
                  <c:v>2241</c:v>
                </c:pt>
                <c:pt idx="227">
                  <c:v>2242</c:v>
                </c:pt>
                <c:pt idx="228">
                  <c:v>2243</c:v>
                </c:pt>
                <c:pt idx="229">
                  <c:v>2244</c:v>
                </c:pt>
                <c:pt idx="230">
                  <c:v>2245</c:v>
                </c:pt>
                <c:pt idx="231">
                  <c:v>2246</c:v>
                </c:pt>
                <c:pt idx="232">
                  <c:v>2247</c:v>
                </c:pt>
                <c:pt idx="233">
                  <c:v>2248</c:v>
                </c:pt>
                <c:pt idx="234">
                  <c:v>2249</c:v>
                </c:pt>
                <c:pt idx="235">
                  <c:v>2250</c:v>
                </c:pt>
                <c:pt idx="236">
                  <c:v>2251</c:v>
                </c:pt>
                <c:pt idx="237">
                  <c:v>2252</c:v>
                </c:pt>
                <c:pt idx="238">
                  <c:v>2253</c:v>
                </c:pt>
                <c:pt idx="239">
                  <c:v>2254</c:v>
                </c:pt>
                <c:pt idx="240">
                  <c:v>2255</c:v>
                </c:pt>
                <c:pt idx="241">
                  <c:v>2256</c:v>
                </c:pt>
                <c:pt idx="242">
                  <c:v>2257</c:v>
                </c:pt>
                <c:pt idx="243">
                  <c:v>2258</c:v>
                </c:pt>
                <c:pt idx="244">
                  <c:v>2259</c:v>
                </c:pt>
                <c:pt idx="245">
                  <c:v>2260</c:v>
                </c:pt>
                <c:pt idx="246">
                  <c:v>2261</c:v>
                </c:pt>
                <c:pt idx="247">
                  <c:v>2262</c:v>
                </c:pt>
                <c:pt idx="248">
                  <c:v>2263</c:v>
                </c:pt>
                <c:pt idx="249">
                  <c:v>2264</c:v>
                </c:pt>
                <c:pt idx="250">
                  <c:v>2265</c:v>
                </c:pt>
                <c:pt idx="251">
                  <c:v>2266</c:v>
                </c:pt>
                <c:pt idx="252">
                  <c:v>2267</c:v>
                </c:pt>
                <c:pt idx="253">
                  <c:v>2268</c:v>
                </c:pt>
                <c:pt idx="254">
                  <c:v>2269</c:v>
                </c:pt>
                <c:pt idx="255">
                  <c:v>2270</c:v>
                </c:pt>
                <c:pt idx="256">
                  <c:v>2271</c:v>
                </c:pt>
                <c:pt idx="257">
                  <c:v>2272</c:v>
                </c:pt>
                <c:pt idx="258">
                  <c:v>2273</c:v>
                </c:pt>
                <c:pt idx="259">
                  <c:v>2274</c:v>
                </c:pt>
                <c:pt idx="260">
                  <c:v>2275</c:v>
                </c:pt>
                <c:pt idx="261">
                  <c:v>2276</c:v>
                </c:pt>
                <c:pt idx="262">
                  <c:v>2277</c:v>
                </c:pt>
                <c:pt idx="263">
                  <c:v>2278</c:v>
                </c:pt>
                <c:pt idx="264">
                  <c:v>2279</c:v>
                </c:pt>
                <c:pt idx="265">
                  <c:v>2280</c:v>
                </c:pt>
                <c:pt idx="266">
                  <c:v>2281</c:v>
                </c:pt>
                <c:pt idx="267">
                  <c:v>2282</c:v>
                </c:pt>
                <c:pt idx="268">
                  <c:v>2283</c:v>
                </c:pt>
                <c:pt idx="269">
                  <c:v>2284</c:v>
                </c:pt>
                <c:pt idx="270">
                  <c:v>2285</c:v>
                </c:pt>
                <c:pt idx="271">
                  <c:v>2286</c:v>
                </c:pt>
                <c:pt idx="272">
                  <c:v>2287</c:v>
                </c:pt>
                <c:pt idx="273">
                  <c:v>2288</c:v>
                </c:pt>
                <c:pt idx="274">
                  <c:v>2289</c:v>
                </c:pt>
                <c:pt idx="275">
                  <c:v>2290</c:v>
                </c:pt>
                <c:pt idx="276">
                  <c:v>2291</c:v>
                </c:pt>
                <c:pt idx="277">
                  <c:v>2292</c:v>
                </c:pt>
                <c:pt idx="278">
                  <c:v>2293</c:v>
                </c:pt>
                <c:pt idx="279">
                  <c:v>2294</c:v>
                </c:pt>
                <c:pt idx="280">
                  <c:v>2295</c:v>
                </c:pt>
                <c:pt idx="281">
                  <c:v>2296</c:v>
                </c:pt>
                <c:pt idx="282">
                  <c:v>2297</c:v>
                </c:pt>
                <c:pt idx="283">
                  <c:v>2298</c:v>
                </c:pt>
                <c:pt idx="284">
                  <c:v>2299</c:v>
                </c:pt>
                <c:pt idx="285">
                  <c:v>2300</c:v>
                </c:pt>
              </c:numCache>
            </c:numRef>
          </c:xVal>
          <c:yVal>
            <c:numRef>
              <c:f>'fig2'!$BP$6:$BP$291</c:f>
              <c:numCache>
                <c:formatCode>General</c:formatCode>
                <c:ptCount val="286"/>
                <c:pt idx="0">
                  <c:v>0.107</c:v>
                </c:pt>
                <c:pt idx="1">
                  <c:v>0.107</c:v>
                </c:pt>
                <c:pt idx="2">
                  <c:v>0.107</c:v>
                </c:pt>
                <c:pt idx="3">
                  <c:v>0.107</c:v>
                </c:pt>
                <c:pt idx="4">
                  <c:v>0.107</c:v>
                </c:pt>
                <c:pt idx="5">
                  <c:v>0.107</c:v>
                </c:pt>
                <c:pt idx="6">
                  <c:v>0.107</c:v>
                </c:pt>
                <c:pt idx="7">
                  <c:v>0.107</c:v>
                </c:pt>
                <c:pt idx="8">
                  <c:v>0.107</c:v>
                </c:pt>
                <c:pt idx="9">
                  <c:v>0.107</c:v>
                </c:pt>
                <c:pt idx="10">
                  <c:v>0.107</c:v>
                </c:pt>
                <c:pt idx="11">
                  <c:v>0.17774510736447499</c:v>
                </c:pt>
                <c:pt idx="12">
                  <c:v>0.23868697504244199</c:v>
                </c:pt>
                <c:pt idx="13">
                  <c:v>0.29855828728523098</c:v>
                </c:pt>
                <c:pt idx="14">
                  <c:v>0.35572849601944201</c:v>
                </c:pt>
                <c:pt idx="15">
                  <c:v>0.42116922041997701</c:v>
                </c:pt>
                <c:pt idx="16">
                  <c:v>0.47617831010164202</c:v>
                </c:pt>
                <c:pt idx="17">
                  <c:v>0.53081201771476305</c:v>
                </c:pt>
                <c:pt idx="18">
                  <c:v>0.58973652699047996</c:v>
                </c:pt>
                <c:pt idx="19">
                  <c:v>0.64995189938247699</c:v>
                </c:pt>
                <c:pt idx="20">
                  <c:v>0.70616345257233903</c:v>
                </c:pt>
                <c:pt idx="21">
                  <c:v>0.75830740204158198</c:v>
                </c:pt>
                <c:pt idx="22">
                  <c:v>0.80618221726213801</c:v>
                </c:pt>
                <c:pt idx="23">
                  <c:v>0.84562383121378903</c:v>
                </c:pt>
                <c:pt idx="24">
                  <c:v>0.88502281943002103</c:v>
                </c:pt>
                <c:pt idx="25">
                  <c:v>0.92004750128080404</c:v>
                </c:pt>
                <c:pt idx="26">
                  <c:v>0.94870646293092098</c:v>
                </c:pt>
                <c:pt idx="27">
                  <c:v>0.97761472953011497</c:v>
                </c:pt>
                <c:pt idx="28">
                  <c:v>1.00059563361744</c:v>
                </c:pt>
                <c:pt idx="29">
                  <c:v>1.02376262540262</c:v>
                </c:pt>
                <c:pt idx="30">
                  <c:v>1.04127207931292</c:v>
                </c:pt>
                <c:pt idx="31">
                  <c:v>1.05537319750611</c:v>
                </c:pt>
                <c:pt idx="32">
                  <c:v>1.0678554031771701</c:v>
                </c:pt>
                <c:pt idx="33">
                  <c:v>1.0790736408525301</c:v>
                </c:pt>
                <c:pt idx="34">
                  <c:v>1.0888463830447299</c:v>
                </c:pt>
                <c:pt idx="35">
                  <c:v>1.0974708794817101</c:v>
                </c:pt>
                <c:pt idx="36">
                  <c:v>1.10526691792871</c:v>
                </c:pt>
                <c:pt idx="37">
                  <c:v>1.11215814833062</c:v>
                </c:pt>
                <c:pt idx="38">
                  <c:v>1.11834745031135</c:v>
                </c:pt>
                <c:pt idx="39">
                  <c:v>1.12388361666661</c:v>
                </c:pt>
                <c:pt idx="40">
                  <c:v>1.1286879867847599</c:v>
                </c:pt>
                <c:pt idx="41">
                  <c:v>1.1330199390503699</c:v>
                </c:pt>
                <c:pt idx="42">
                  <c:v>1.1367504418663099</c:v>
                </c:pt>
                <c:pt idx="43">
                  <c:v>1.1402147665490401</c:v>
                </c:pt>
                <c:pt idx="44">
                  <c:v>1.14328278275567</c:v>
                </c:pt>
                <c:pt idx="45">
                  <c:v>1.1460019396361101</c:v>
                </c:pt>
                <c:pt idx="46">
                  <c:v>1.1484600965656</c:v>
                </c:pt>
                <c:pt idx="47">
                  <c:v>1.1507756090260399</c:v>
                </c:pt>
                <c:pt idx="48">
                  <c:v>1.1527105859496101</c:v>
                </c:pt>
                <c:pt idx="49">
                  <c:v>1.15460976228086</c:v>
                </c:pt>
                <c:pt idx="50">
                  <c:v>1.1563183861690001</c:v>
                </c:pt>
                <c:pt idx="51">
                  <c:v>1.15786064992746</c:v>
                </c:pt>
                <c:pt idx="52">
                  <c:v>1.15925997321053</c:v>
                </c:pt>
                <c:pt idx="53">
                  <c:v>1.1605379070595201</c:v>
                </c:pt>
                <c:pt idx="54">
                  <c:v>1.1617321539912799</c:v>
                </c:pt>
                <c:pt idx="55">
                  <c:v>1.1629942628551599</c:v>
                </c:pt>
                <c:pt idx="56">
                  <c:v>1.1640108764724599</c:v>
                </c:pt>
                <c:pt idx="57">
                  <c:v>1.16512524630493</c:v>
                </c:pt>
                <c:pt idx="58">
                  <c:v>1.1660147576418201</c:v>
                </c:pt>
                <c:pt idx="59">
                  <c:v>1.16704014345519</c:v>
                </c:pt>
                <c:pt idx="60">
                  <c:v>1.16802214633173</c:v>
                </c:pt>
                <c:pt idx="61">
                  <c:v>1.16896622841696</c:v>
                </c:pt>
                <c:pt idx="62">
                  <c:v>1.1698791990771</c:v>
                </c:pt>
                <c:pt idx="63">
                  <c:v>1.17076787495852</c:v>
                </c:pt>
                <c:pt idx="64">
                  <c:v>1.1716380645558999</c:v>
                </c:pt>
                <c:pt idx="65">
                  <c:v>1.17249465991291</c:v>
                </c:pt>
                <c:pt idx="66">
                  <c:v>1.1733417459048701</c:v>
                </c:pt>
                <c:pt idx="67">
                  <c:v>1.1741873228253099</c:v>
                </c:pt>
                <c:pt idx="68">
                  <c:v>1.17520767927013</c:v>
                </c:pt>
                <c:pt idx="69">
                  <c:v>1.17602918207047</c:v>
                </c:pt>
                <c:pt idx="70">
                  <c:v>1.17685188504477</c:v>
                </c:pt>
                <c:pt idx="71">
                  <c:v>1.1778589087934199</c:v>
                </c:pt>
                <c:pt idx="72">
                  <c:v>1.1786740350928999</c:v>
                </c:pt>
                <c:pt idx="73">
                  <c:v>1.1796751054721599</c:v>
                </c:pt>
                <c:pt idx="74">
                  <c:v>1.1804845277996101</c:v>
                </c:pt>
                <c:pt idx="75">
                  <c:v>1.1814838906568099</c:v>
                </c:pt>
                <c:pt idx="76">
                  <c:v>1.1822920793012299</c:v>
                </c:pt>
                <c:pt idx="77">
                  <c:v>1.1832931316344399</c:v>
                </c:pt>
                <c:pt idx="78">
                  <c:v>1.1841028066991599</c:v>
                </c:pt>
                <c:pt idx="79">
                  <c:v>1.18510866490136</c:v>
                </c:pt>
                <c:pt idx="80">
                  <c:v>1.1861092301033</c:v>
                </c:pt>
                <c:pt idx="81">
                  <c:v>1.18691486248515</c:v>
                </c:pt>
                <c:pt idx="82">
                  <c:v>1.1879181969458901</c:v>
                </c:pt>
                <c:pt idx="83">
                  <c:v>1.18891782899413</c:v>
                </c:pt>
                <c:pt idx="84">
                  <c:v>1.1897221969376801</c:v>
                </c:pt>
                <c:pt idx="85">
                  <c:v>1.1907261717706199</c:v>
                </c:pt>
                <c:pt idx="86">
                  <c:v>1.1917278567905401</c:v>
                </c:pt>
                <c:pt idx="87">
                  <c:v>1.1927242926623001</c:v>
                </c:pt>
                <c:pt idx="88">
                  <c:v>1.19371470531954</c:v>
                </c:pt>
                <c:pt idx="89">
                  <c:v>1.19450911057819</c:v>
                </c:pt>
                <c:pt idx="90">
                  <c:v>1.19550638955338</c:v>
                </c:pt>
                <c:pt idx="91">
                  <c:v>1.19650307161676</c:v>
                </c:pt>
                <c:pt idx="92">
                  <c:v>1.1974959633243301</c:v>
                </c:pt>
                <c:pt idx="93">
                  <c:v>1.19848452451304</c:v>
                </c:pt>
                <c:pt idx="94">
                  <c:v>1.1994693730411301</c:v>
                </c:pt>
                <c:pt idx="95">
                  <c:v>1.20045090714583</c:v>
                </c:pt>
                <c:pt idx="96">
                  <c:v>1.20123682111778</c:v>
                </c:pt>
                <c:pt idx="97">
                  <c:v>1.2022292471243201</c:v>
                </c:pt>
                <c:pt idx="98">
                  <c:v>1.2032228373655101</c:v>
                </c:pt>
                <c:pt idx="99">
                  <c:v>1.20421418809431</c:v>
                </c:pt>
                <c:pt idx="100">
                  <c:v>1.20520258320667</c:v>
                </c:pt>
                <c:pt idx="101">
                  <c:v>1.2061884895306501</c:v>
                </c:pt>
                <c:pt idx="102">
                  <c:v>1.2071723635243501</c:v>
                </c:pt>
                <c:pt idx="103">
                  <c:v>1.2081546170052799</c:v>
                </c:pt>
                <c:pt idx="104">
                  <c:v>1.2091356146721399</c:v>
                </c:pt>
                <c:pt idx="105">
                  <c:v>1.21011567866921</c:v>
                </c:pt>
                <c:pt idx="106">
                  <c:v>1.2110950930464801</c:v>
                </c:pt>
                <c:pt idx="107">
                  <c:v>1.2120741078372499</c:v>
                </c:pt>
                <c:pt idx="108">
                  <c:v>1.2130529427505801</c:v>
                </c:pt>
                <c:pt idx="109">
                  <c:v>1.21403179051581</c:v>
                </c:pt>
                <c:pt idx="110">
                  <c:v>1.2150108199134799</c:v>
                </c:pt>
                <c:pt idx="111">
                  <c:v>1.2159901785223199</c:v>
                </c:pt>
                <c:pt idx="112">
                  <c:v>1.21696999520795</c:v>
                </c:pt>
                <c:pt idx="113">
                  <c:v>1.2179503823756801</c:v>
                </c:pt>
                <c:pt idx="114">
                  <c:v>1.21893143800694</c:v>
                </c:pt>
                <c:pt idx="115">
                  <c:v>1.2199132474969601</c:v>
                </c:pt>
                <c:pt idx="116">
                  <c:v>1.22089588530926</c:v>
                </c:pt>
                <c:pt idx="117">
                  <c:v>1.2218794164612401</c:v>
                </c:pt>
                <c:pt idx="118">
                  <c:v>1.2228638978540101</c:v>
                </c:pt>
                <c:pt idx="119">
                  <c:v>1.22384937945841</c:v>
                </c:pt>
                <c:pt idx="120">
                  <c:v>1.2248359053687099</c:v>
                </c:pt>
                <c:pt idx="121">
                  <c:v>1.2258235147343499</c:v>
                </c:pt>
                <c:pt idx="122">
                  <c:v>1.2268122425800201</c:v>
                </c:pt>
                <c:pt idx="123">
                  <c:v>1.2278021205232299</c:v>
                </c:pt>
                <c:pt idx="124">
                  <c:v>1.2287931773985801</c:v>
                </c:pt>
                <c:pt idx="125">
                  <c:v>1.22978543979709</c:v>
                </c:pt>
                <c:pt idx="126">
                  <c:v>1.2307789325287499</c:v>
                </c:pt>
                <c:pt idx="127">
                  <c:v>1.2317736790157401</c:v>
                </c:pt>
                <c:pt idx="128">
                  <c:v>1.23276970162372</c:v>
                </c:pt>
                <c:pt idx="129">
                  <c:v>1.23376702193768</c:v>
                </c:pt>
                <c:pt idx="130">
                  <c:v>1.2347656609889399</c:v>
                </c:pt>
                <c:pt idx="131">
                  <c:v>1.2357656394388701</c:v>
                </c:pt>
                <c:pt idx="132">
                  <c:v>1.23676697772507</c:v>
                </c:pt>
                <c:pt idx="133">
                  <c:v>1.2377696961748399</c:v>
                </c:pt>
                <c:pt idx="134">
                  <c:v>1.23877381509058</c:v>
                </c:pt>
                <c:pt idx="135">
                  <c:v>1.23977935481145</c:v>
                </c:pt>
                <c:pt idx="136">
                  <c:v>1.2407863357548801</c:v>
                </c:pt>
                <c:pt idx="137">
                  <c:v>1.24179477991578</c:v>
                </c:pt>
                <c:pt idx="138">
                  <c:v>1.24300452069284</c:v>
                </c:pt>
                <c:pt idx="139">
                  <c:v>1.24400011131479</c:v>
                </c:pt>
                <c:pt idx="140">
                  <c:v>1.244994371492</c:v>
                </c:pt>
                <c:pt idx="141">
                  <c:v>1.24599110872439</c:v>
                </c:pt>
                <c:pt idx="142">
                  <c:v>1.2469913906173</c:v>
                </c:pt>
                <c:pt idx="143">
                  <c:v>1.2479950596702101</c:v>
                </c:pt>
                <c:pt idx="144">
                  <c:v>1.2490019357567099</c:v>
                </c:pt>
                <c:pt idx="145">
                  <c:v>1.25001185326576</c:v>
                </c:pt>
                <c:pt idx="146">
                  <c:v>1.2510246667301099</c:v>
                </c:pt>
                <c:pt idx="147">
                  <c:v>1.25204024923976</c:v>
                </c:pt>
                <c:pt idx="148">
                  <c:v>1.2530584906476401</c:v>
                </c:pt>
                <c:pt idx="149">
                  <c:v>1.25407929623753</c:v>
                </c:pt>
                <c:pt idx="150">
                  <c:v>1.2553039175749601</c:v>
                </c:pt>
                <c:pt idx="151">
                  <c:v>1.2563136689699099</c:v>
                </c:pt>
                <c:pt idx="152">
                  <c:v>1.25732294242402</c:v>
                </c:pt>
                <c:pt idx="153">
                  <c:v>1.2583354649205301</c:v>
                </c:pt>
                <c:pt idx="154">
                  <c:v>1.2593522375890001</c:v>
                </c:pt>
                <c:pt idx="155">
                  <c:v>1.26037304766853</c:v>
                </c:pt>
                <c:pt idx="156">
                  <c:v>1.26139766681276</c:v>
                </c:pt>
                <c:pt idx="157">
                  <c:v>1.26242588697556</c:v>
                </c:pt>
                <c:pt idx="158">
                  <c:v>1.2634575252457501</c:v>
                </c:pt>
                <c:pt idx="159">
                  <c:v>1.26449242175437</c:v>
                </c:pt>
                <c:pt idx="160">
                  <c:v>1.2657330017069699</c:v>
                </c:pt>
                <c:pt idx="161">
                  <c:v>1.26675797326178</c:v>
                </c:pt>
                <c:pt idx="162">
                  <c:v>1.2677830286341301</c:v>
                </c:pt>
                <c:pt idx="163">
                  <c:v>1.2688118422690799</c:v>
                </c:pt>
                <c:pt idx="164">
                  <c:v>1.2698453740115201</c:v>
                </c:pt>
                <c:pt idx="165">
                  <c:v>1.27088337791933</c:v>
                </c:pt>
                <c:pt idx="166">
                  <c:v>1.2719255964667</c:v>
                </c:pt>
                <c:pt idx="167">
                  <c:v>1.2121862844656801</c:v>
                </c:pt>
                <c:pt idx="168">
                  <c:v>1.1664214368097301</c:v>
                </c:pt>
                <c:pt idx="169">
                  <c:v>1.1310567453176501</c:v>
                </c:pt>
                <c:pt idx="170">
                  <c:v>1.1035385659479</c:v>
                </c:pt>
                <c:pt idx="171">
                  <c:v>1.0820068549900099</c:v>
                </c:pt>
                <c:pt idx="172">
                  <c:v>1.0650843657683999</c:v>
                </c:pt>
                <c:pt idx="173">
                  <c:v>1.05173713368207</c:v>
                </c:pt>
                <c:pt idx="174">
                  <c:v>1.0411798779577801</c:v>
                </c:pt>
                <c:pt idx="175">
                  <c:v>1.0328104250904999</c:v>
                </c:pt>
                <c:pt idx="176">
                  <c:v>1.0261633284535401</c:v>
                </c:pt>
                <c:pt idx="177">
                  <c:v>1.02087646616928</c:v>
                </c:pt>
                <c:pt idx="178">
                  <c:v>1.0166665946420099</c:v>
                </c:pt>
                <c:pt idx="179">
                  <c:v>1.0133112004860001</c:v>
                </c:pt>
                <c:pt idx="180">
                  <c:v>1.01063486027098</c:v>
                </c:pt>
                <c:pt idx="181">
                  <c:v>1.0084988784627</c:v>
                </c:pt>
                <c:pt idx="182">
                  <c:v>1.0067933438482499</c:v>
                </c:pt>
                <c:pt idx="183">
                  <c:v>1.0054309931119301</c:v>
                </c:pt>
                <c:pt idx="184">
                  <c:v>1.0043424399455001</c:v>
                </c:pt>
                <c:pt idx="185">
                  <c:v>1.00347244602769</c:v>
                </c:pt>
                <c:pt idx="186">
                  <c:v>1.0027769935289299</c:v>
                </c:pt>
                <c:pt idx="187">
                  <c:v>1.00222097857195</c:v>
                </c:pt>
                <c:pt idx="188">
                  <c:v>1.00177638858804</c:v>
                </c:pt>
                <c:pt idx="189">
                  <c:v>1.0014208586051201</c:v>
                </c:pt>
                <c:pt idx="190">
                  <c:v>1.0011365254686799</c:v>
                </c:pt>
                <c:pt idx="191">
                  <c:v>1.00090911708668</c:v>
                </c:pt>
                <c:pt idx="192">
                  <c:v>1.0007272275738699</c:v>
                </c:pt>
                <c:pt idx="193">
                  <c:v>1.0005817397626</c:v>
                </c:pt>
                <c:pt idx="194">
                  <c:v>1.00046536474269</c:v>
                </c:pt>
                <c:pt idx="195">
                  <c:v>1.0003722744722301</c:v>
                </c:pt>
                <c:pt idx="196">
                  <c:v>1.0002978084923699</c:v>
                </c:pt>
                <c:pt idx="197">
                  <c:v>1.0002382396995499</c:v>
                </c:pt>
                <c:pt idx="198">
                  <c:v>1.0001905872194199</c:v>
                </c:pt>
                <c:pt idx="199">
                  <c:v>1.00015246686988</c:v>
                </c:pt>
                <c:pt idx="200">
                  <c:v>1.0001219716363201</c:v>
                </c:pt>
                <c:pt idx="201">
                  <c:v>1.0000975761189499</c:v>
                </c:pt>
                <c:pt idx="202">
                  <c:v>1.0000780601335</c:v>
                </c:pt>
                <c:pt idx="203">
                  <c:v>1.00006244761935</c:v>
                </c:pt>
                <c:pt idx="204">
                  <c:v>1.00004995778351</c:v>
                </c:pt>
                <c:pt idx="205">
                  <c:v>1.00003996602715</c:v>
                </c:pt>
                <c:pt idx="206">
                  <c:v>1.00003197269394</c:v>
                </c:pt>
                <c:pt idx="207">
                  <c:v>1.00002557807337</c:v>
                </c:pt>
                <c:pt idx="208">
                  <c:v>1.00002046240636</c:v>
                </c:pt>
                <c:pt idx="209">
                  <c:v>1.00001636989159</c:v>
                </c:pt>
                <c:pt idx="210">
                  <c:v>1.0000130958918301</c:v>
                </c:pt>
                <c:pt idx="211">
                  <c:v>1.00001047669975</c:v>
                </c:pt>
                <c:pt idx="212">
                  <c:v>1.0000083813510201</c:v>
                </c:pt>
                <c:pt idx="213">
                  <c:v>1.00000670507519</c:v>
                </c:pt>
                <c:pt idx="214">
                  <c:v>1.00000536405656</c:v>
                </c:pt>
                <c:pt idx="215">
                  <c:v>1.0000042912429501</c:v>
                </c:pt>
                <c:pt idx="216">
                  <c:v>1.00000343299288</c:v>
                </c:pt>
                <c:pt idx="217">
                  <c:v>1.0000027463933601</c:v>
                </c:pt>
                <c:pt idx="218">
                  <c:v>1.00000219711409</c:v>
                </c:pt>
                <c:pt idx="219">
                  <c:v>1.00000175769088</c:v>
                </c:pt>
                <c:pt idx="220">
                  <c:v>1.00000140615246</c:v>
                </c:pt>
                <c:pt idx="221">
                  <c:v>1.0000011249218099</c:v>
                </c:pt>
                <c:pt idx="222">
                  <c:v>1.00000089993735</c:v>
                </c:pt>
                <c:pt idx="223">
                  <c:v>1.00000071994981</c:v>
                </c:pt>
                <c:pt idx="224">
                  <c:v>1.0000005759598101</c:v>
                </c:pt>
                <c:pt idx="225">
                  <c:v>1.0000004607678199</c:v>
                </c:pt>
                <c:pt idx="226">
                  <c:v>1.00000036861424</c:v>
                </c:pt>
                <c:pt idx="227">
                  <c:v>1.00000029489138</c:v>
                </c:pt>
                <c:pt idx="228">
                  <c:v>1.0000002359130999</c:v>
                </c:pt>
                <c:pt idx="229">
                  <c:v>1.0000001887304699</c:v>
                </c:pt>
                <c:pt idx="230">
                  <c:v>1.0000001509843801</c:v>
                </c:pt>
                <c:pt idx="231">
                  <c:v>1.0000001207875</c:v>
                </c:pt>
                <c:pt idx="232">
                  <c:v>1.00000009663</c:v>
                </c:pt>
                <c:pt idx="233">
                  <c:v>1.0000000773040001</c:v>
                </c:pt>
                <c:pt idx="234">
                  <c:v>1.0000000618431999</c:v>
                </c:pt>
                <c:pt idx="235">
                  <c:v>1.00000004947456</c:v>
                </c:pt>
                <c:pt idx="236">
                  <c:v>1.00000003957965</c:v>
                </c:pt>
                <c:pt idx="237">
                  <c:v>1.0000000316637201</c:v>
                </c:pt>
                <c:pt idx="238">
                  <c:v>1.00000002533097</c:v>
                </c:pt>
                <c:pt idx="239">
                  <c:v>1.0000000202647801</c:v>
                </c:pt>
                <c:pt idx="240">
                  <c:v>1.0000000162118201</c:v>
                </c:pt>
                <c:pt idx="241">
                  <c:v>1.00000001296946</c:v>
                </c:pt>
                <c:pt idx="242">
                  <c:v>1.00000001037557</c:v>
                </c:pt>
                <c:pt idx="243">
                  <c:v>1.0000000083004501</c:v>
                </c:pt>
                <c:pt idx="244">
                  <c:v>1.00000000664036</c:v>
                </c:pt>
                <c:pt idx="245">
                  <c:v>1.0000000053122899</c:v>
                </c:pt>
                <c:pt idx="246">
                  <c:v>1.00000000424983</c:v>
                </c:pt>
                <c:pt idx="247">
                  <c:v>1.0000000033998699</c:v>
                </c:pt>
                <c:pt idx="248">
                  <c:v>1.0000000027198901</c:v>
                </c:pt>
                <c:pt idx="249">
                  <c:v>1.0000000021759099</c:v>
                </c:pt>
                <c:pt idx="250">
                  <c:v>1.00000000174073</c:v>
                </c:pt>
                <c:pt idx="251">
                  <c:v>1.00000000139259</c:v>
                </c:pt>
                <c:pt idx="252">
                  <c:v>1.0000000011140699</c:v>
                </c:pt>
                <c:pt idx="253">
                  <c:v>1.00000000089125</c:v>
                </c:pt>
                <c:pt idx="254">
                  <c:v>1.0000000007130001</c:v>
                </c:pt>
                <c:pt idx="255">
                  <c:v>1.0000000005703999</c:v>
                </c:pt>
                <c:pt idx="256">
                  <c:v>1.0000000004563201</c:v>
                </c:pt>
                <c:pt idx="257">
                  <c:v>1.00000000036506</c:v>
                </c:pt>
                <c:pt idx="258">
                  <c:v>1.0000000002920499</c:v>
                </c:pt>
                <c:pt idx="259">
                  <c:v>1.00000000023364</c:v>
                </c:pt>
                <c:pt idx="260">
                  <c:v>1.00000000018691</c:v>
                </c:pt>
                <c:pt idx="261">
                  <c:v>1.0000000001495299</c:v>
                </c:pt>
                <c:pt idx="262">
                  <c:v>1.0000000001196201</c:v>
                </c:pt>
                <c:pt idx="263">
                  <c:v>1.0000000000956999</c:v>
                </c:pt>
                <c:pt idx="264">
                  <c:v>1.0000000000765601</c:v>
                </c:pt>
                <c:pt idx="265">
                  <c:v>1.0000000000612499</c:v>
                </c:pt>
                <c:pt idx="266">
                  <c:v>1.0000000000489999</c:v>
                </c:pt>
                <c:pt idx="267">
                  <c:v>1.0000000000392</c:v>
                </c:pt>
                <c:pt idx="268">
                  <c:v>1.00000000003136</c:v>
                </c:pt>
                <c:pt idx="269">
                  <c:v>1.0000000000250899</c:v>
                </c:pt>
                <c:pt idx="270">
                  <c:v>1.0000000000200699</c:v>
                </c:pt>
                <c:pt idx="271">
                  <c:v>1.00000000001606</c:v>
                </c:pt>
                <c:pt idx="272">
                  <c:v>1.00000000001284</c:v>
                </c:pt>
                <c:pt idx="273">
                  <c:v>1.00000000001028</c:v>
                </c:pt>
                <c:pt idx="274">
                  <c:v>1.0000000000082201</c:v>
                </c:pt>
                <c:pt idx="275">
                  <c:v>1.0000000000065801</c:v>
                </c:pt>
                <c:pt idx="276">
                  <c:v>1.00000000000526</c:v>
                </c:pt>
                <c:pt idx="277">
                  <c:v>1.00000000000421</c:v>
                </c:pt>
                <c:pt idx="278">
                  <c:v>1.00000000000337</c:v>
                </c:pt>
                <c:pt idx="279">
                  <c:v>1.0000000000026901</c:v>
                </c:pt>
                <c:pt idx="280">
                  <c:v>1.00000000000216</c:v>
                </c:pt>
                <c:pt idx="281">
                  <c:v>1.00000000000172</c:v>
                </c:pt>
                <c:pt idx="282">
                  <c:v>1.00000000000138</c:v>
                </c:pt>
                <c:pt idx="283">
                  <c:v>1.0000000000011</c:v>
                </c:pt>
                <c:pt idx="284">
                  <c:v>1.00000000000088</c:v>
                </c:pt>
                <c:pt idx="285">
                  <c:v>1.0000000000007101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C63-495F-A89B-63356D2F87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4443120"/>
        <c:axId val="994444752"/>
      </c:scatterChart>
      <c:valAx>
        <c:axId val="994443120"/>
        <c:scaling>
          <c:orientation val="minMax"/>
          <c:max val="2300"/>
          <c:min val="197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94444752"/>
        <c:crosses val="autoZero"/>
        <c:crossBetween val="midCat"/>
        <c:majorUnit val="100"/>
      </c:valAx>
      <c:valAx>
        <c:axId val="99444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9444312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199486435190354"/>
          <c:y val="5.8352320385380574E-2"/>
          <c:w val="0.6982221726024338"/>
          <c:h val="0.77827241395330082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'fig2'!$B$6:$B$291</c:f>
              <c:numCache>
                <c:formatCode>General</c:formatCode>
                <c:ptCount val="28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  <c:pt idx="36">
                  <c:v>2051</c:v>
                </c:pt>
                <c:pt idx="37">
                  <c:v>2052</c:v>
                </c:pt>
                <c:pt idx="38">
                  <c:v>2053</c:v>
                </c:pt>
                <c:pt idx="39">
                  <c:v>2054</c:v>
                </c:pt>
                <c:pt idx="40">
                  <c:v>2055</c:v>
                </c:pt>
                <c:pt idx="41">
                  <c:v>2056</c:v>
                </c:pt>
                <c:pt idx="42">
                  <c:v>2057</c:v>
                </c:pt>
                <c:pt idx="43">
                  <c:v>2058</c:v>
                </c:pt>
                <c:pt idx="44">
                  <c:v>2059</c:v>
                </c:pt>
                <c:pt idx="45">
                  <c:v>2060</c:v>
                </c:pt>
                <c:pt idx="46">
                  <c:v>2061</c:v>
                </c:pt>
                <c:pt idx="47">
                  <c:v>2062</c:v>
                </c:pt>
                <c:pt idx="48">
                  <c:v>2063</c:v>
                </c:pt>
                <c:pt idx="49">
                  <c:v>2064</c:v>
                </c:pt>
                <c:pt idx="50">
                  <c:v>2065</c:v>
                </c:pt>
                <c:pt idx="51">
                  <c:v>2066</c:v>
                </c:pt>
                <c:pt idx="52">
                  <c:v>2067</c:v>
                </c:pt>
                <c:pt idx="53">
                  <c:v>2068</c:v>
                </c:pt>
                <c:pt idx="54">
                  <c:v>2069</c:v>
                </c:pt>
                <c:pt idx="55">
                  <c:v>2070</c:v>
                </c:pt>
                <c:pt idx="56">
                  <c:v>2071</c:v>
                </c:pt>
                <c:pt idx="57">
                  <c:v>2072</c:v>
                </c:pt>
                <c:pt idx="58">
                  <c:v>2073</c:v>
                </c:pt>
                <c:pt idx="59">
                  <c:v>2074</c:v>
                </c:pt>
                <c:pt idx="60">
                  <c:v>2075</c:v>
                </c:pt>
                <c:pt idx="61">
                  <c:v>2076</c:v>
                </c:pt>
                <c:pt idx="62">
                  <c:v>2077</c:v>
                </c:pt>
                <c:pt idx="63">
                  <c:v>2078</c:v>
                </c:pt>
                <c:pt idx="64">
                  <c:v>2079</c:v>
                </c:pt>
                <c:pt idx="65">
                  <c:v>2080</c:v>
                </c:pt>
                <c:pt idx="66">
                  <c:v>2081</c:v>
                </c:pt>
                <c:pt idx="67">
                  <c:v>2082</c:v>
                </c:pt>
                <c:pt idx="68">
                  <c:v>2083</c:v>
                </c:pt>
                <c:pt idx="69">
                  <c:v>2084</c:v>
                </c:pt>
                <c:pt idx="70">
                  <c:v>2085</c:v>
                </c:pt>
                <c:pt idx="71">
                  <c:v>2086</c:v>
                </c:pt>
                <c:pt idx="72">
                  <c:v>2087</c:v>
                </c:pt>
                <c:pt idx="73">
                  <c:v>2088</c:v>
                </c:pt>
                <c:pt idx="74">
                  <c:v>2089</c:v>
                </c:pt>
                <c:pt idx="75">
                  <c:v>2090</c:v>
                </c:pt>
                <c:pt idx="76">
                  <c:v>2091</c:v>
                </c:pt>
                <c:pt idx="77">
                  <c:v>2092</c:v>
                </c:pt>
                <c:pt idx="78">
                  <c:v>2093</c:v>
                </c:pt>
                <c:pt idx="79">
                  <c:v>2094</c:v>
                </c:pt>
                <c:pt idx="80">
                  <c:v>2095</c:v>
                </c:pt>
                <c:pt idx="81">
                  <c:v>2096</c:v>
                </c:pt>
                <c:pt idx="82">
                  <c:v>2097</c:v>
                </c:pt>
                <c:pt idx="83">
                  <c:v>2098</c:v>
                </c:pt>
                <c:pt idx="84">
                  <c:v>2099</c:v>
                </c:pt>
                <c:pt idx="85">
                  <c:v>2100</c:v>
                </c:pt>
                <c:pt idx="86">
                  <c:v>2101</c:v>
                </c:pt>
                <c:pt idx="87">
                  <c:v>2102</c:v>
                </c:pt>
                <c:pt idx="88">
                  <c:v>2103</c:v>
                </c:pt>
                <c:pt idx="89">
                  <c:v>2104</c:v>
                </c:pt>
                <c:pt idx="90">
                  <c:v>2105</c:v>
                </c:pt>
                <c:pt idx="91">
                  <c:v>2106</c:v>
                </c:pt>
                <c:pt idx="92">
                  <c:v>2107</c:v>
                </c:pt>
                <c:pt idx="93">
                  <c:v>2108</c:v>
                </c:pt>
                <c:pt idx="94">
                  <c:v>2109</c:v>
                </c:pt>
                <c:pt idx="95">
                  <c:v>2110</c:v>
                </c:pt>
                <c:pt idx="96">
                  <c:v>2111</c:v>
                </c:pt>
                <c:pt idx="97">
                  <c:v>2112</c:v>
                </c:pt>
                <c:pt idx="98">
                  <c:v>2113</c:v>
                </c:pt>
                <c:pt idx="99">
                  <c:v>2114</c:v>
                </c:pt>
                <c:pt idx="100">
                  <c:v>2115</c:v>
                </c:pt>
                <c:pt idx="101">
                  <c:v>2116</c:v>
                </c:pt>
                <c:pt idx="102">
                  <c:v>2117</c:v>
                </c:pt>
                <c:pt idx="103">
                  <c:v>2118</c:v>
                </c:pt>
                <c:pt idx="104">
                  <c:v>2119</c:v>
                </c:pt>
                <c:pt idx="105">
                  <c:v>2120</c:v>
                </c:pt>
                <c:pt idx="106">
                  <c:v>2121</c:v>
                </c:pt>
                <c:pt idx="107">
                  <c:v>2122</c:v>
                </c:pt>
                <c:pt idx="108">
                  <c:v>2123</c:v>
                </c:pt>
                <c:pt idx="109">
                  <c:v>2124</c:v>
                </c:pt>
                <c:pt idx="110">
                  <c:v>2125</c:v>
                </c:pt>
                <c:pt idx="111">
                  <c:v>2126</c:v>
                </c:pt>
                <c:pt idx="112">
                  <c:v>2127</c:v>
                </c:pt>
                <c:pt idx="113">
                  <c:v>2128</c:v>
                </c:pt>
                <c:pt idx="114">
                  <c:v>2129</c:v>
                </c:pt>
                <c:pt idx="115">
                  <c:v>2130</c:v>
                </c:pt>
                <c:pt idx="116">
                  <c:v>2131</c:v>
                </c:pt>
                <c:pt idx="117">
                  <c:v>2132</c:v>
                </c:pt>
                <c:pt idx="118">
                  <c:v>2133</c:v>
                </c:pt>
                <c:pt idx="119">
                  <c:v>2134</c:v>
                </c:pt>
                <c:pt idx="120">
                  <c:v>2135</c:v>
                </c:pt>
                <c:pt idx="121">
                  <c:v>2136</c:v>
                </c:pt>
                <c:pt idx="122">
                  <c:v>2137</c:v>
                </c:pt>
                <c:pt idx="123">
                  <c:v>2138</c:v>
                </c:pt>
                <c:pt idx="124">
                  <c:v>2139</c:v>
                </c:pt>
                <c:pt idx="125">
                  <c:v>2140</c:v>
                </c:pt>
                <c:pt idx="126">
                  <c:v>2141</c:v>
                </c:pt>
                <c:pt idx="127">
                  <c:v>2142</c:v>
                </c:pt>
                <c:pt idx="128">
                  <c:v>2143</c:v>
                </c:pt>
                <c:pt idx="129">
                  <c:v>2144</c:v>
                </c:pt>
                <c:pt idx="130">
                  <c:v>2145</c:v>
                </c:pt>
                <c:pt idx="131">
                  <c:v>2146</c:v>
                </c:pt>
                <c:pt idx="132">
                  <c:v>2147</c:v>
                </c:pt>
                <c:pt idx="133">
                  <c:v>2148</c:v>
                </c:pt>
                <c:pt idx="134">
                  <c:v>2149</c:v>
                </c:pt>
                <c:pt idx="135">
                  <c:v>2150</c:v>
                </c:pt>
                <c:pt idx="136">
                  <c:v>2151</c:v>
                </c:pt>
                <c:pt idx="137">
                  <c:v>2152</c:v>
                </c:pt>
                <c:pt idx="138">
                  <c:v>2153</c:v>
                </c:pt>
                <c:pt idx="139">
                  <c:v>2154</c:v>
                </c:pt>
                <c:pt idx="140">
                  <c:v>2155</c:v>
                </c:pt>
                <c:pt idx="141">
                  <c:v>2156</c:v>
                </c:pt>
                <c:pt idx="142">
                  <c:v>2157</c:v>
                </c:pt>
                <c:pt idx="143">
                  <c:v>2158</c:v>
                </c:pt>
                <c:pt idx="144">
                  <c:v>2159</c:v>
                </c:pt>
                <c:pt idx="145">
                  <c:v>2160</c:v>
                </c:pt>
                <c:pt idx="146">
                  <c:v>2161</c:v>
                </c:pt>
                <c:pt idx="147">
                  <c:v>2162</c:v>
                </c:pt>
                <c:pt idx="148">
                  <c:v>2163</c:v>
                </c:pt>
                <c:pt idx="149">
                  <c:v>2164</c:v>
                </c:pt>
                <c:pt idx="150">
                  <c:v>2165</c:v>
                </c:pt>
                <c:pt idx="151">
                  <c:v>2166</c:v>
                </c:pt>
                <c:pt idx="152">
                  <c:v>2167</c:v>
                </c:pt>
                <c:pt idx="153">
                  <c:v>2168</c:v>
                </c:pt>
                <c:pt idx="154">
                  <c:v>2169</c:v>
                </c:pt>
                <c:pt idx="155">
                  <c:v>2170</c:v>
                </c:pt>
                <c:pt idx="156">
                  <c:v>2171</c:v>
                </c:pt>
                <c:pt idx="157">
                  <c:v>2172</c:v>
                </c:pt>
                <c:pt idx="158">
                  <c:v>2173</c:v>
                </c:pt>
                <c:pt idx="159">
                  <c:v>2174</c:v>
                </c:pt>
                <c:pt idx="160">
                  <c:v>2175</c:v>
                </c:pt>
                <c:pt idx="161">
                  <c:v>2176</c:v>
                </c:pt>
                <c:pt idx="162">
                  <c:v>2177</c:v>
                </c:pt>
                <c:pt idx="163">
                  <c:v>2178</c:v>
                </c:pt>
                <c:pt idx="164">
                  <c:v>2179</c:v>
                </c:pt>
                <c:pt idx="165">
                  <c:v>2180</c:v>
                </c:pt>
                <c:pt idx="166">
                  <c:v>2181</c:v>
                </c:pt>
                <c:pt idx="167">
                  <c:v>2182</c:v>
                </c:pt>
                <c:pt idx="168">
                  <c:v>2183</c:v>
                </c:pt>
                <c:pt idx="169">
                  <c:v>2184</c:v>
                </c:pt>
                <c:pt idx="170">
                  <c:v>2185</c:v>
                </c:pt>
                <c:pt idx="171">
                  <c:v>2186</c:v>
                </c:pt>
                <c:pt idx="172">
                  <c:v>2187</c:v>
                </c:pt>
                <c:pt idx="173">
                  <c:v>2188</c:v>
                </c:pt>
                <c:pt idx="174">
                  <c:v>2189</c:v>
                </c:pt>
                <c:pt idx="175">
                  <c:v>2190</c:v>
                </c:pt>
                <c:pt idx="176">
                  <c:v>2191</c:v>
                </c:pt>
                <c:pt idx="177">
                  <c:v>2192</c:v>
                </c:pt>
                <c:pt idx="178">
                  <c:v>2193</c:v>
                </c:pt>
                <c:pt idx="179">
                  <c:v>2194</c:v>
                </c:pt>
                <c:pt idx="180">
                  <c:v>2195</c:v>
                </c:pt>
                <c:pt idx="181">
                  <c:v>2196</c:v>
                </c:pt>
                <c:pt idx="182">
                  <c:v>2197</c:v>
                </c:pt>
                <c:pt idx="183">
                  <c:v>2198</c:v>
                </c:pt>
                <c:pt idx="184">
                  <c:v>2199</c:v>
                </c:pt>
                <c:pt idx="185">
                  <c:v>2200</c:v>
                </c:pt>
                <c:pt idx="186">
                  <c:v>2201</c:v>
                </c:pt>
                <c:pt idx="187">
                  <c:v>2202</c:v>
                </c:pt>
                <c:pt idx="188">
                  <c:v>2203</c:v>
                </c:pt>
                <c:pt idx="189">
                  <c:v>2204</c:v>
                </c:pt>
                <c:pt idx="190">
                  <c:v>2205</c:v>
                </c:pt>
                <c:pt idx="191">
                  <c:v>2206</c:v>
                </c:pt>
                <c:pt idx="192">
                  <c:v>2207</c:v>
                </c:pt>
                <c:pt idx="193">
                  <c:v>2208</c:v>
                </c:pt>
                <c:pt idx="194">
                  <c:v>2209</c:v>
                </c:pt>
                <c:pt idx="195">
                  <c:v>2210</c:v>
                </c:pt>
                <c:pt idx="196">
                  <c:v>2211</c:v>
                </c:pt>
                <c:pt idx="197">
                  <c:v>2212</c:v>
                </c:pt>
                <c:pt idx="198">
                  <c:v>2213</c:v>
                </c:pt>
                <c:pt idx="199">
                  <c:v>2214</c:v>
                </c:pt>
                <c:pt idx="200">
                  <c:v>2215</c:v>
                </c:pt>
                <c:pt idx="201">
                  <c:v>2216</c:v>
                </c:pt>
                <c:pt idx="202">
                  <c:v>2217</c:v>
                </c:pt>
                <c:pt idx="203">
                  <c:v>2218</c:v>
                </c:pt>
                <c:pt idx="204">
                  <c:v>2219</c:v>
                </c:pt>
                <c:pt idx="205">
                  <c:v>2220</c:v>
                </c:pt>
                <c:pt idx="206">
                  <c:v>2221</c:v>
                </c:pt>
                <c:pt idx="207">
                  <c:v>2222</c:v>
                </c:pt>
                <c:pt idx="208">
                  <c:v>2223</c:v>
                </c:pt>
                <c:pt idx="209">
                  <c:v>2224</c:v>
                </c:pt>
                <c:pt idx="210">
                  <c:v>2225</c:v>
                </c:pt>
                <c:pt idx="211">
                  <c:v>2226</c:v>
                </c:pt>
                <c:pt idx="212">
                  <c:v>2227</c:v>
                </c:pt>
                <c:pt idx="213">
                  <c:v>2228</c:v>
                </c:pt>
                <c:pt idx="214">
                  <c:v>2229</c:v>
                </c:pt>
                <c:pt idx="215">
                  <c:v>2230</c:v>
                </c:pt>
                <c:pt idx="216">
                  <c:v>2231</c:v>
                </c:pt>
                <c:pt idx="217">
                  <c:v>2232</c:v>
                </c:pt>
                <c:pt idx="218">
                  <c:v>2233</c:v>
                </c:pt>
                <c:pt idx="219">
                  <c:v>2234</c:v>
                </c:pt>
                <c:pt idx="220">
                  <c:v>2235</c:v>
                </c:pt>
                <c:pt idx="221">
                  <c:v>2236</c:v>
                </c:pt>
                <c:pt idx="222">
                  <c:v>2237</c:v>
                </c:pt>
                <c:pt idx="223">
                  <c:v>2238</c:v>
                </c:pt>
                <c:pt idx="224">
                  <c:v>2239</c:v>
                </c:pt>
                <c:pt idx="225">
                  <c:v>2240</c:v>
                </c:pt>
                <c:pt idx="226">
                  <c:v>2241</c:v>
                </c:pt>
                <c:pt idx="227">
                  <c:v>2242</c:v>
                </c:pt>
                <c:pt idx="228">
                  <c:v>2243</c:v>
                </c:pt>
                <c:pt idx="229">
                  <c:v>2244</c:v>
                </c:pt>
                <c:pt idx="230">
                  <c:v>2245</c:v>
                </c:pt>
                <c:pt idx="231">
                  <c:v>2246</c:v>
                </c:pt>
                <c:pt idx="232">
                  <c:v>2247</c:v>
                </c:pt>
                <c:pt idx="233">
                  <c:v>2248</c:v>
                </c:pt>
                <c:pt idx="234">
                  <c:v>2249</c:v>
                </c:pt>
                <c:pt idx="235">
                  <c:v>2250</c:v>
                </c:pt>
                <c:pt idx="236">
                  <c:v>2251</c:v>
                </c:pt>
                <c:pt idx="237">
                  <c:v>2252</c:v>
                </c:pt>
                <c:pt idx="238">
                  <c:v>2253</c:v>
                </c:pt>
                <c:pt idx="239">
                  <c:v>2254</c:v>
                </c:pt>
                <c:pt idx="240">
                  <c:v>2255</c:v>
                </c:pt>
                <c:pt idx="241">
                  <c:v>2256</c:v>
                </c:pt>
                <c:pt idx="242">
                  <c:v>2257</c:v>
                </c:pt>
                <c:pt idx="243">
                  <c:v>2258</c:v>
                </c:pt>
                <c:pt idx="244">
                  <c:v>2259</c:v>
                </c:pt>
                <c:pt idx="245">
                  <c:v>2260</c:v>
                </c:pt>
                <c:pt idx="246">
                  <c:v>2261</c:v>
                </c:pt>
                <c:pt idx="247">
                  <c:v>2262</c:v>
                </c:pt>
                <c:pt idx="248">
                  <c:v>2263</c:v>
                </c:pt>
                <c:pt idx="249">
                  <c:v>2264</c:v>
                </c:pt>
                <c:pt idx="250">
                  <c:v>2265</c:v>
                </c:pt>
                <c:pt idx="251">
                  <c:v>2266</c:v>
                </c:pt>
                <c:pt idx="252">
                  <c:v>2267</c:v>
                </c:pt>
                <c:pt idx="253">
                  <c:v>2268</c:v>
                </c:pt>
                <c:pt idx="254">
                  <c:v>2269</c:v>
                </c:pt>
                <c:pt idx="255">
                  <c:v>2270</c:v>
                </c:pt>
                <c:pt idx="256">
                  <c:v>2271</c:v>
                </c:pt>
                <c:pt idx="257">
                  <c:v>2272</c:v>
                </c:pt>
                <c:pt idx="258">
                  <c:v>2273</c:v>
                </c:pt>
                <c:pt idx="259">
                  <c:v>2274</c:v>
                </c:pt>
                <c:pt idx="260">
                  <c:v>2275</c:v>
                </c:pt>
                <c:pt idx="261">
                  <c:v>2276</c:v>
                </c:pt>
                <c:pt idx="262">
                  <c:v>2277</c:v>
                </c:pt>
                <c:pt idx="263">
                  <c:v>2278</c:v>
                </c:pt>
                <c:pt idx="264">
                  <c:v>2279</c:v>
                </c:pt>
                <c:pt idx="265">
                  <c:v>2280</c:v>
                </c:pt>
                <c:pt idx="266">
                  <c:v>2281</c:v>
                </c:pt>
                <c:pt idx="267">
                  <c:v>2282</c:v>
                </c:pt>
                <c:pt idx="268">
                  <c:v>2283</c:v>
                </c:pt>
                <c:pt idx="269">
                  <c:v>2284</c:v>
                </c:pt>
                <c:pt idx="270">
                  <c:v>2285</c:v>
                </c:pt>
                <c:pt idx="271">
                  <c:v>2286</c:v>
                </c:pt>
                <c:pt idx="272">
                  <c:v>2287</c:v>
                </c:pt>
                <c:pt idx="273">
                  <c:v>2288</c:v>
                </c:pt>
                <c:pt idx="274">
                  <c:v>2289</c:v>
                </c:pt>
                <c:pt idx="275">
                  <c:v>2290</c:v>
                </c:pt>
                <c:pt idx="276">
                  <c:v>2291</c:v>
                </c:pt>
                <c:pt idx="277">
                  <c:v>2292</c:v>
                </c:pt>
                <c:pt idx="278">
                  <c:v>2293</c:v>
                </c:pt>
                <c:pt idx="279">
                  <c:v>2294</c:v>
                </c:pt>
                <c:pt idx="280">
                  <c:v>2295</c:v>
                </c:pt>
                <c:pt idx="281">
                  <c:v>2296</c:v>
                </c:pt>
                <c:pt idx="282">
                  <c:v>2297</c:v>
                </c:pt>
                <c:pt idx="283">
                  <c:v>2298</c:v>
                </c:pt>
                <c:pt idx="284">
                  <c:v>2299</c:v>
                </c:pt>
                <c:pt idx="285">
                  <c:v>2300</c:v>
                </c:pt>
              </c:numCache>
            </c:numRef>
          </c:xVal>
          <c:yVal>
            <c:numRef>
              <c:f>'fig2'!$L$6:$L$291</c:f>
              <c:numCache>
                <c:formatCode>General</c:formatCode>
                <c:ptCount val="286"/>
                <c:pt idx="0">
                  <c:v>220</c:v>
                </c:pt>
                <c:pt idx="1">
                  <c:v>223.19559440679001</c:v>
                </c:pt>
                <c:pt idx="2">
                  <c:v>226.32173820876099</c:v>
                </c:pt>
                <c:pt idx="3">
                  <c:v>229.42808661558001</c:v>
                </c:pt>
                <c:pt idx="4">
                  <c:v>232.55855656348999</c:v>
                </c:pt>
                <c:pt idx="5">
                  <c:v>235.75224082125001</c:v>
                </c:pt>
                <c:pt idx="6">
                  <c:v>239.043153212025</c:v>
                </c:pt>
                <c:pt idx="7">
                  <c:v>242.460054945862</c:v>
                </c:pt>
                <c:pt idx="8">
                  <c:v>246.02647384043701</c:v>
                </c:pt>
                <c:pt idx="9">
                  <c:v>249.76083874066799</c:v>
                </c:pt>
                <c:pt idx="10">
                  <c:v>253.676708472705</c:v>
                </c:pt>
                <c:pt idx="11">
                  <c:v>257.78308669070299</c:v>
                </c:pt>
                <c:pt idx="12">
                  <c:v>262.08480378029998</c:v>
                </c:pt>
                <c:pt idx="13">
                  <c:v>266.58297659832903</c:v>
                </c:pt>
                <c:pt idx="14">
                  <c:v>271.27593714211099</c:v>
                </c:pt>
                <c:pt idx="15">
                  <c:v>276.15844817318401</c:v>
                </c:pt>
                <c:pt idx="16">
                  <c:v>281.22350916789497</c:v>
                </c:pt>
                <c:pt idx="17">
                  <c:v>286.46152456566699</c:v>
                </c:pt>
                <c:pt idx="18">
                  <c:v>291.86215627044601</c:v>
                </c:pt>
                <c:pt idx="19">
                  <c:v>297.41386957547701</c:v>
                </c:pt>
                <c:pt idx="20">
                  <c:v>303.10435782478299</c:v>
                </c:pt>
                <c:pt idx="21">
                  <c:v>308.92091757514902</c:v>
                </c:pt>
                <c:pt idx="22">
                  <c:v>314.85180283739902</c:v>
                </c:pt>
                <c:pt idx="23">
                  <c:v>320.89204904832599</c:v>
                </c:pt>
                <c:pt idx="24">
                  <c:v>327.01911502175199</c:v>
                </c:pt>
                <c:pt idx="25">
                  <c:v>333.231367349972</c:v>
                </c:pt>
                <c:pt idx="26">
                  <c:v>339.51527744441</c:v>
                </c:pt>
                <c:pt idx="27">
                  <c:v>345.859153652244</c:v>
                </c:pt>
                <c:pt idx="28">
                  <c:v>352.252228417477</c:v>
                </c:pt>
                <c:pt idx="29">
                  <c:v>358.68497811634501</c:v>
                </c:pt>
                <c:pt idx="30">
                  <c:v>365.14957907534301</c:v>
                </c:pt>
                <c:pt idx="31">
                  <c:v>371.63899236888801</c:v>
                </c:pt>
                <c:pt idx="32">
                  <c:v>378.14705024932499</c:v>
                </c:pt>
                <c:pt idx="33">
                  <c:v>384.66878591603597</c:v>
                </c:pt>
                <c:pt idx="34">
                  <c:v>391.20064955576203</c:v>
                </c:pt>
                <c:pt idx="35">
                  <c:v>397.739571727618</c:v>
                </c:pt>
                <c:pt idx="36">
                  <c:v>404.28692569364603</c:v>
                </c:pt>
                <c:pt idx="37">
                  <c:v>410.84941334118599</c:v>
                </c:pt>
                <c:pt idx="38">
                  <c:v>417.42223455296198</c:v>
                </c:pt>
                <c:pt idx="39">
                  <c:v>424.001855674973</c:v>
                </c:pt>
                <c:pt idx="40">
                  <c:v>430.58508273759401</c:v>
                </c:pt>
                <c:pt idx="41">
                  <c:v>437.169174017361</c:v>
                </c:pt>
                <c:pt idx="42">
                  <c:v>443.75252005761598</c:v>
                </c:pt>
                <c:pt idx="43">
                  <c:v>450.33422995723902</c:v>
                </c:pt>
                <c:pt idx="44">
                  <c:v>456.91338693156302</c:v>
                </c:pt>
                <c:pt idx="45">
                  <c:v>463.48919172807899</c:v>
                </c:pt>
                <c:pt idx="46">
                  <c:v>470.06186440202902</c:v>
                </c:pt>
                <c:pt idx="47">
                  <c:v>476.63842833328602</c:v>
                </c:pt>
                <c:pt idx="48">
                  <c:v>483.22490166126403</c:v>
                </c:pt>
                <c:pt idx="49">
                  <c:v>489.81632185208599</c:v>
                </c:pt>
                <c:pt idx="50">
                  <c:v>496.409523565359</c:v>
                </c:pt>
                <c:pt idx="51">
                  <c:v>503.00064682549402</c:v>
                </c:pt>
                <c:pt idx="52">
                  <c:v>509.58720036608298</c:v>
                </c:pt>
                <c:pt idx="53">
                  <c:v>516.16726406504699</c:v>
                </c:pt>
                <c:pt idx="54">
                  <c:v>522.73887624146801</c:v>
                </c:pt>
                <c:pt idx="55">
                  <c:v>529.30027793625698</c:v>
                </c:pt>
                <c:pt idx="56">
                  <c:v>535.849933419629</c:v>
                </c:pt>
                <c:pt idx="57">
                  <c:v>542.38653539113602</c:v>
                </c:pt>
                <c:pt idx="58">
                  <c:v>548.908998448342</c:v>
                </c:pt>
                <c:pt idx="59">
                  <c:v>555.41644360527005</c:v>
                </c:pt>
                <c:pt idx="60">
                  <c:v>561.90817633094196</c:v>
                </c:pt>
                <c:pt idx="61">
                  <c:v>568.38366027075301</c:v>
                </c:pt>
                <c:pt idx="62">
                  <c:v>574.84248851346399</c:v>
                </c:pt>
                <c:pt idx="63">
                  <c:v>581.28435397873102</c:v>
                </c:pt>
                <c:pt idx="64">
                  <c:v>587.70902022794405</c:v>
                </c:pt>
                <c:pt idx="65">
                  <c:v>594.116293747452</c:v>
                </c:pt>
                <c:pt idx="66">
                  <c:v>600.50398030959695</c:v>
                </c:pt>
                <c:pt idx="67">
                  <c:v>606.87307704924604</c:v>
                </c:pt>
                <c:pt idx="68">
                  <c:v>613.22216441071498</c:v>
                </c:pt>
                <c:pt idx="69">
                  <c:v>619.55254997313398</c:v>
                </c:pt>
                <c:pt idx="70">
                  <c:v>625.86286105223598</c:v>
                </c:pt>
                <c:pt idx="71">
                  <c:v>632.15225473379496</c:v>
                </c:pt>
                <c:pt idx="72">
                  <c:v>638.42066298777195</c:v>
                </c:pt>
                <c:pt idx="73">
                  <c:v>644.66811827538697</c:v>
                </c:pt>
                <c:pt idx="74">
                  <c:v>650.89468994867195</c:v>
                </c:pt>
                <c:pt idx="75">
                  <c:v>657.09803441784402</c:v>
                </c:pt>
                <c:pt idx="76">
                  <c:v>663.27729312685995</c:v>
                </c:pt>
                <c:pt idx="77">
                  <c:v>669.43506591747598</c:v>
                </c:pt>
                <c:pt idx="78">
                  <c:v>675.57005993220105</c:v>
                </c:pt>
                <c:pt idx="79">
                  <c:v>681.67904692184402</c:v>
                </c:pt>
                <c:pt idx="80">
                  <c:v>687.76385783305</c:v>
                </c:pt>
                <c:pt idx="81">
                  <c:v>693.82333124745799</c:v>
                </c:pt>
                <c:pt idx="82">
                  <c:v>699.85958545928099</c:v>
                </c:pt>
                <c:pt idx="83">
                  <c:v>705.87155185724203</c:v>
                </c:pt>
                <c:pt idx="84">
                  <c:v>711.83429938686004</c:v>
                </c:pt>
                <c:pt idx="85">
                  <c:v>717.77844477989402</c:v>
                </c:pt>
                <c:pt idx="86">
                  <c:v>723.70717953815995</c:v>
                </c:pt>
                <c:pt idx="87">
                  <c:v>729.59217524270503</c:v>
                </c:pt>
                <c:pt idx="88">
                  <c:v>735.43785652225995</c:v>
                </c:pt>
                <c:pt idx="89">
                  <c:v>741.256293559592</c:v>
                </c:pt>
                <c:pt idx="90">
                  <c:v>747.050093944683</c:v>
                </c:pt>
                <c:pt idx="91">
                  <c:v>752.82553030389897</c:v>
                </c:pt>
                <c:pt idx="92">
                  <c:v>758.58199051572797</c:v>
                </c:pt>
                <c:pt idx="93">
                  <c:v>764.32231078284997</c:v>
                </c:pt>
                <c:pt idx="94">
                  <c:v>770.04989644378202</c:v>
                </c:pt>
                <c:pt idx="95">
                  <c:v>775.767587434299</c:v>
                </c:pt>
                <c:pt idx="96">
                  <c:v>781.47490719642406</c:v>
                </c:pt>
                <c:pt idx="97">
                  <c:v>787.17538656102204</c:v>
                </c:pt>
                <c:pt idx="98">
                  <c:v>792.86898855664504</c:v>
                </c:pt>
                <c:pt idx="99">
                  <c:v>798.55571129182204</c:v>
                </c:pt>
                <c:pt idx="100">
                  <c:v>804.23657058399795</c:v>
                </c:pt>
                <c:pt idx="101">
                  <c:v>809.88125690988295</c:v>
                </c:pt>
                <c:pt idx="102">
                  <c:v>815.53235890752103</c:v>
                </c:pt>
                <c:pt idx="103">
                  <c:v>821.16270781641094</c:v>
                </c:pt>
                <c:pt idx="104">
                  <c:v>826.77083024764397</c:v>
                </c:pt>
                <c:pt idx="105">
                  <c:v>832.37363087731001</c:v>
                </c:pt>
                <c:pt idx="106">
                  <c:v>837.97405766728605</c:v>
                </c:pt>
                <c:pt idx="107">
                  <c:v>843.57546460263995</c:v>
                </c:pt>
                <c:pt idx="108">
                  <c:v>849.17770116467102</c:v>
                </c:pt>
                <c:pt idx="109">
                  <c:v>854.784469471291</c:v>
                </c:pt>
                <c:pt idx="110">
                  <c:v>860.396037346551</c:v>
                </c:pt>
                <c:pt idx="111">
                  <c:v>866.01513460094304</c:v>
                </c:pt>
                <c:pt idx="112">
                  <c:v>871.641213055349</c:v>
                </c:pt>
                <c:pt idx="113">
                  <c:v>877.27347779175</c:v>
                </c:pt>
                <c:pt idx="114">
                  <c:v>882.91241132814696</c:v>
                </c:pt>
                <c:pt idx="115">
                  <c:v>888.55836138446205</c:v>
                </c:pt>
                <c:pt idx="116">
                  <c:v>894.21154414571197</c:v>
                </c:pt>
                <c:pt idx="117">
                  <c:v>899.87206844721595</c:v>
                </c:pt>
                <c:pt idx="118">
                  <c:v>904.58340935228296</c:v>
                </c:pt>
                <c:pt idx="119">
                  <c:v>908.467637546079</c:v>
                </c:pt>
                <c:pt idx="120">
                  <c:v>911.64504331629803</c:v>
                </c:pt>
                <c:pt idx="121">
                  <c:v>914.23751762609197</c:v>
                </c:pt>
                <c:pt idx="122">
                  <c:v>916.36005678794197</c:v>
                </c:pt>
                <c:pt idx="123">
                  <c:v>918.08857880733001</c:v>
                </c:pt>
                <c:pt idx="124">
                  <c:v>919.57669395830101</c:v>
                </c:pt>
                <c:pt idx="125">
                  <c:v>920.88678345021299</c:v>
                </c:pt>
                <c:pt idx="126">
                  <c:v>922.09816808335995</c:v>
                </c:pt>
                <c:pt idx="127">
                  <c:v>923.308994534828</c:v>
                </c:pt>
                <c:pt idx="128">
                  <c:v>925.71455114324795</c:v>
                </c:pt>
                <c:pt idx="129">
                  <c:v>929.258347556584</c:v>
                </c:pt>
                <c:pt idx="130">
                  <c:v>933.80836808057495</c:v>
                </c:pt>
                <c:pt idx="131">
                  <c:v>939.240851954459</c:v>
                </c:pt>
                <c:pt idx="132">
                  <c:v>945.46348502239903</c:v>
                </c:pt>
                <c:pt idx="133">
                  <c:v>952.38837248749599</c:v>
                </c:pt>
                <c:pt idx="134">
                  <c:v>959.93537418407095</c:v>
                </c:pt>
                <c:pt idx="135">
                  <c:v>968.02716021554102</c:v>
                </c:pt>
                <c:pt idx="136">
                  <c:v>976.59101246497801</c:v>
                </c:pt>
                <c:pt idx="137">
                  <c:v>985.56265077878402</c:v>
                </c:pt>
                <c:pt idx="138">
                  <c:v>994.87894142974301</c:v>
                </c:pt>
                <c:pt idx="139">
                  <c:v>1004.48146673875</c:v>
                </c:pt>
                <c:pt idx="140">
                  <c:v>1014.31763549656</c:v>
                </c:pt>
                <c:pt idx="141">
                  <c:v>1024.3396010487299</c:v>
                </c:pt>
                <c:pt idx="142">
                  <c:v>1034.50430282244</c:v>
                </c:pt>
                <c:pt idx="143">
                  <c:v>1044.7756212972099</c:v>
                </c:pt>
                <c:pt idx="144">
                  <c:v>1055.11806001225</c:v>
                </c:pt>
                <c:pt idx="145">
                  <c:v>1065.50021836928</c:v>
                </c:pt>
                <c:pt idx="146">
                  <c:v>1075.8957225627901</c:v>
                </c:pt>
                <c:pt idx="147">
                  <c:v>1086.28206785101</c:v>
                </c:pt>
                <c:pt idx="148">
                  <c:v>1096.64295992659</c:v>
                </c:pt>
                <c:pt idx="149">
                  <c:v>1106.9614922889</c:v>
                </c:pt>
                <c:pt idx="150">
                  <c:v>1117.22390301511</c:v>
                </c:pt>
                <c:pt idx="151">
                  <c:v>1127.42032972059</c:v>
                </c:pt>
                <c:pt idx="152">
                  <c:v>1137.54621593301</c:v>
                </c:pt>
                <c:pt idx="153">
                  <c:v>1147.59516810063</c:v>
                </c:pt>
                <c:pt idx="154">
                  <c:v>1157.6034933327701</c:v>
                </c:pt>
                <c:pt idx="155">
                  <c:v>1167.5155993952701</c:v>
                </c:pt>
                <c:pt idx="156">
                  <c:v>1177.3663794100701</c:v>
                </c:pt>
                <c:pt idx="157">
                  <c:v>1187.1140287271901</c:v>
                </c:pt>
                <c:pt idx="158">
                  <c:v>1196.8015635146801</c:v>
                </c:pt>
                <c:pt idx="159">
                  <c:v>1206.3892970326201</c:v>
                </c:pt>
                <c:pt idx="160">
                  <c:v>1215.91826194072</c:v>
                </c:pt>
                <c:pt idx="161">
                  <c:v>1225.3549881592401</c:v>
                </c:pt>
                <c:pt idx="162">
                  <c:v>1234.7419830445101</c:v>
                </c:pt>
                <c:pt idx="163">
                  <c:v>1244.0455027401599</c:v>
                </c:pt>
                <c:pt idx="164">
                  <c:v>1253.30872536726</c:v>
                </c:pt>
                <c:pt idx="165">
                  <c:v>1262.4950803286599</c:v>
                </c:pt>
                <c:pt idx="166">
                  <c:v>1271.6528893801301</c:v>
                </c:pt>
                <c:pt idx="167">
                  <c:v>1280.7447078360401</c:v>
                </c:pt>
                <c:pt idx="168">
                  <c:v>1289.81428412525</c:v>
                </c:pt>
                <c:pt idx="169">
                  <c:v>1298.8282073775099</c:v>
                </c:pt>
                <c:pt idx="170">
                  <c:v>1307.82990033277</c:v>
                </c:pt>
                <c:pt idx="171">
                  <c:v>1316.7838544773699</c:v>
                </c:pt>
                <c:pt idx="172">
                  <c:v>1325.7328778189601</c:v>
                </c:pt>
                <c:pt idx="173">
                  <c:v>1334.63727398987</c:v>
                </c:pt>
                <c:pt idx="174">
                  <c:v>1343.5411302771799</c:v>
                </c:pt>
                <c:pt idx="175">
                  <c:v>1352.4079565079801</c:v>
                </c:pt>
                <c:pt idx="176">
                  <c:v>1361.2799832128901</c:v>
                </c:pt>
                <c:pt idx="177">
                  <c:v>1370.11840257739</c:v>
                </c:pt>
                <c:pt idx="178">
                  <c:v>1378.91950134476</c:v>
                </c:pt>
                <c:pt idx="179">
                  <c:v>1387.7022084340699</c:v>
                </c:pt>
                <c:pt idx="180">
                  <c:v>1396.51670316024</c:v>
                </c:pt>
                <c:pt idx="181">
                  <c:v>1405.3065306020901</c:v>
                </c:pt>
                <c:pt idx="182">
                  <c:v>1414.0652858390799</c:v>
                </c:pt>
                <c:pt idx="183">
                  <c:v>1422.8101792118</c:v>
                </c:pt>
                <c:pt idx="184">
                  <c:v>1431.54676122721</c:v>
                </c:pt>
                <c:pt idx="185">
                  <c:v>1440.2749610723999</c:v>
                </c:pt>
                <c:pt idx="186">
                  <c:v>1448.99420187429</c:v>
                </c:pt>
                <c:pt idx="187">
                  <c:v>1457.7079274907901</c:v>
                </c:pt>
                <c:pt idx="188">
                  <c:v>1466.4143025000999</c:v>
                </c:pt>
                <c:pt idx="189">
                  <c:v>1475.11124300505</c:v>
                </c:pt>
                <c:pt idx="190">
                  <c:v>1483.7977213859799</c:v>
                </c:pt>
                <c:pt idx="191">
                  <c:v>1492.4758594613099</c:v>
                </c:pt>
                <c:pt idx="192">
                  <c:v>1501.1426663334501</c:v>
                </c:pt>
                <c:pt idx="193">
                  <c:v>1509.7951239936899</c:v>
                </c:pt>
                <c:pt idx="194">
                  <c:v>1518.4348175017899</c:v>
                </c:pt>
                <c:pt idx="195">
                  <c:v>1527.05832156065</c:v>
                </c:pt>
                <c:pt idx="196">
                  <c:v>1535.6623308139001</c:v>
                </c:pt>
                <c:pt idx="197">
                  <c:v>1544.2483285145499</c:v>
                </c:pt>
                <c:pt idx="198">
                  <c:v>1552.81283144741</c:v>
                </c:pt>
                <c:pt idx="199">
                  <c:v>1561.35256990896</c:v>
                </c:pt>
                <c:pt idx="200">
                  <c:v>1569.86919740748</c:v>
                </c:pt>
                <c:pt idx="201">
                  <c:v>1578.3594039191701</c:v>
                </c:pt>
                <c:pt idx="202">
                  <c:v>1586.82014192824</c:v>
                </c:pt>
                <c:pt idx="203">
                  <c:v>1595.25338036005</c:v>
                </c:pt>
                <c:pt idx="204">
                  <c:v>1603.6560950207499</c:v>
                </c:pt>
                <c:pt idx="205">
                  <c:v>1612.0255395739</c:v>
                </c:pt>
                <c:pt idx="206">
                  <c:v>1620.3640469659799</c:v>
                </c:pt>
                <c:pt idx="207">
                  <c:v>1628.66890455564</c:v>
                </c:pt>
                <c:pt idx="208">
                  <c:v>1636.93767023295</c:v>
                </c:pt>
                <c:pt idx="209">
                  <c:v>1645.1730241493699</c:v>
                </c:pt>
                <c:pt idx="210">
                  <c:v>1653.37253462117</c:v>
                </c:pt>
                <c:pt idx="211">
                  <c:v>1661.0135239313299</c:v>
                </c:pt>
                <c:pt idx="212">
                  <c:v>1668.1665065001901</c:v>
                </c:pt>
                <c:pt idx="213">
                  <c:v>1674.89612021319</c:v>
                </c:pt>
                <c:pt idx="214">
                  <c:v>1681.26535597724</c:v>
                </c:pt>
                <c:pt idx="215">
                  <c:v>1687.33957677583</c:v>
                </c:pt>
                <c:pt idx="216">
                  <c:v>1693.17562370019</c:v>
                </c:pt>
                <c:pt idx="217">
                  <c:v>1698.8266836431301</c:v>
                </c:pt>
                <c:pt idx="218">
                  <c:v>1704.34325968643</c:v>
                </c:pt>
                <c:pt idx="219">
                  <c:v>1709.7750749025899</c:v>
                </c:pt>
                <c:pt idx="220">
                  <c:v>1715.16204072502</c:v>
                </c:pt>
                <c:pt idx="221">
                  <c:v>1720.53961729396</c:v>
                </c:pt>
                <c:pt idx="222">
                  <c:v>1725.9401800271</c:v>
                </c:pt>
                <c:pt idx="223">
                  <c:v>1731.3953090930399</c:v>
                </c:pt>
                <c:pt idx="224">
                  <c:v>1736.9270193136299</c:v>
                </c:pt>
                <c:pt idx="225">
                  <c:v>1742.55346222094</c:v>
                </c:pt>
                <c:pt idx="226">
                  <c:v>1748.2904520300599</c:v>
                </c:pt>
                <c:pt idx="227">
                  <c:v>1754.1504329965301</c:v>
                </c:pt>
                <c:pt idx="228">
                  <c:v>1760.14625745328</c:v>
                </c:pt>
                <c:pt idx="229">
                  <c:v>1766.28246530703</c:v>
                </c:pt>
                <c:pt idx="230">
                  <c:v>1772.56123498183</c:v>
                </c:pt>
                <c:pt idx="231">
                  <c:v>1778.9838796726899</c:v>
                </c:pt>
                <c:pt idx="232">
                  <c:v>1785.5498503444101</c:v>
                </c:pt>
                <c:pt idx="233">
                  <c:v>1792.25698522876</c:v>
                </c:pt>
                <c:pt idx="234">
                  <c:v>1799.1053230729899</c:v>
                </c:pt>
                <c:pt idx="235">
                  <c:v>1806.08817151162</c:v>
                </c:pt>
                <c:pt idx="236">
                  <c:v>1813.1982304769499</c:v>
                </c:pt>
                <c:pt idx="237">
                  <c:v>1820.4288711686199</c:v>
                </c:pt>
                <c:pt idx="238">
                  <c:v>1827.77305794517</c:v>
                </c:pt>
                <c:pt idx="239">
                  <c:v>1835.2234897919</c:v>
                </c:pt>
                <c:pt idx="240">
                  <c:v>1842.7727366408401</c:v>
                </c:pt>
                <c:pt idx="241">
                  <c:v>1850.4133583078999</c:v>
                </c:pt>
                <c:pt idx="242">
                  <c:v>1858.13800655502</c:v>
                </c:pt>
                <c:pt idx="243">
                  <c:v>1865.84270345045</c:v>
                </c:pt>
                <c:pt idx="244">
                  <c:v>1873.53654785908</c:v>
                </c:pt>
                <c:pt idx="245">
                  <c:v>1881.2311957955501</c:v>
                </c:pt>
                <c:pt idx="246">
                  <c:v>1888.93140529115</c:v>
                </c:pt>
                <c:pt idx="247">
                  <c:v>1896.64142292254</c:v>
                </c:pt>
                <c:pt idx="248">
                  <c:v>1904.3658222870799</c:v>
                </c:pt>
                <c:pt idx="249">
                  <c:v>1912.1083377171101</c:v>
                </c:pt>
                <c:pt idx="250">
                  <c:v>1919.87190065545</c:v>
                </c:pt>
                <c:pt idx="251">
                  <c:v>1927.6586944887099</c:v>
                </c:pt>
                <c:pt idx="252">
                  <c:v>1935.4702137121301</c:v>
                </c:pt>
                <c:pt idx="253">
                  <c:v>1943.30732560002</c:v>
                </c:pt>
                <c:pt idx="254">
                  <c:v>1951.1703329289601</c:v>
                </c:pt>
                <c:pt idx="255">
                  <c:v>1959.05903653</c:v>
                </c:pt>
                <c:pt idx="256">
                  <c:v>1966.97279665321</c:v>
                </c:pt>
                <c:pt idx="257">
                  <c:v>1974.9105923150701</c:v>
                </c:pt>
                <c:pt idx="258">
                  <c:v>1982.8710779677101</c:v>
                </c:pt>
                <c:pt idx="259">
                  <c:v>1990.85263697955</c:v>
                </c:pt>
                <c:pt idx="260">
                  <c:v>1998.8534315509</c:v>
                </c:pt>
                <c:pt idx="261">
                  <c:v>2007.6078243444599</c:v>
                </c:pt>
                <c:pt idx="262">
                  <c:v>2017.0188086154301</c:v>
                </c:pt>
                <c:pt idx="263">
                  <c:v>2027.00350480971</c:v>
                </c:pt>
                <c:pt idx="264">
                  <c:v>2037.48062766259</c:v>
                </c:pt>
                <c:pt idx="265">
                  <c:v>2048.37138373062</c:v>
                </c:pt>
                <c:pt idx="266">
                  <c:v>2059.6001957482499</c:v>
                </c:pt>
                <c:pt idx="267">
                  <c:v>2071.0952883971499</c:v>
                </c:pt>
                <c:pt idx="268">
                  <c:v>2082.7891454634</c:v>
                </c:pt>
                <c:pt idx="269">
                  <c:v>2094.6188489071101</c:v>
                </c:pt>
                <c:pt idx="270">
                  <c:v>2106.5263108292002</c:v>
                </c:pt>
                <c:pt idx="271">
                  <c:v>2118.4584094864499</c:v>
                </c:pt>
                <c:pt idx="272">
                  <c:v>2130.3670404304999</c:v>
                </c:pt>
                <c:pt idx="273">
                  <c:v>2142.20909357664</c:v>
                </c:pt>
                <c:pt idx="274">
                  <c:v>2153.9463665878902</c:v>
                </c:pt>
                <c:pt idx="275">
                  <c:v>2165.55171125883</c:v>
                </c:pt>
                <c:pt idx="276">
                  <c:v>2177.0010032723799</c:v>
                </c:pt>
                <c:pt idx="277">
                  <c:v>2188.2730093099099</c:v>
                </c:pt>
                <c:pt idx="278">
                  <c:v>2199.3492319433799</c:v>
                </c:pt>
                <c:pt idx="279">
                  <c:v>2210.2137478817699</c:v>
                </c:pt>
                <c:pt idx="280">
                  <c:v>2220.8530407609801</c:v>
                </c:pt>
                <c:pt idx="281">
                  <c:v>2231.25582976336</c:v>
                </c:pt>
                <c:pt idx="282">
                  <c:v>2241.4128955800702</c:v>
                </c:pt>
                <c:pt idx="283">
                  <c:v>2251.31690537654</c:v>
                </c:pt>
                <c:pt idx="284">
                  <c:v>2260.96223847492</c:v>
                </c:pt>
                <c:pt idx="285">
                  <c:v>2270.3448144343402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92-40AB-8D12-E09CA974F27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'fig2'!$B$6:$B$291</c:f>
              <c:numCache>
                <c:formatCode>General</c:formatCode>
                <c:ptCount val="28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  <c:pt idx="36">
                  <c:v>2051</c:v>
                </c:pt>
                <c:pt idx="37">
                  <c:v>2052</c:v>
                </c:pt>
                <c:pt idx="38">
                  <c:v>2053</c:v>
                </c:pt>
                <c:pt idx="39">
                  <c:v>2054</c:v>
                </c:pt>
                <c:pt idx="40">
                  <c:v>2055</c:v>
                </c:pt>
                <c:pt idx="41">
                  <c:v>2056</c:v>
                </c:pt>
                <c:pt idx="42">
                  <c:v>2057</c:v>
                </c:pt>
                <c:pt idx="43">
                  <c:v>2058</c:v>
                </c:pt>
                <c:pt idx="44">
                  <c:v>2059</c:v>
                </c:pt>
                <c:pt idx="45">
                  <c:v>2060</c:v>
                </c:pt>
                <c:pt idx="46">
                  <c:v>2061</c:v>
                </c:pt>
                <c:pt idx="47">
                  <c:v>2062</c:v>
                </c:pt>
                <c:pt idx="48">
                  <c:v>2063</c:v>
                </c:pt>
                <c:pt idx="49">
                  <c:v>2064</c:v>
                </c:pt>
                <c:pt idx="50">
                  <c:v>2065</c:v>
                </c:pt>
                <c:pt idx="51">
                  <c:v>2066</c:v>
                </c:pt>
                <c:pt idx="52">
                  <c:v>2067</c:v>
                </c:pt>
                <c:pt idx="53">
                  <c:v>2068</c:v>
                </c:pt>
                <c:pt idx="54">
                  <c:v>2069</c:v>
                </c:pt>
                <c:pt idx="55">
                  <c:v>2070</c:v>
                </c:pt>
                <c:pt idx="56">
                  <c:v>2071</c:v>
                </c:pt>
                <c:pt idx="57">
                  <c:v>2072</c:v>
                </c:pt>
                <c:pt idx="58">
                  <c:v>2073</c:v>
                </c:pt>
                <c:pt idx="59">
                  <c:v>2074</c:v>
                </c:pt>
                <c:pt idx="60">
                  <c:v>2075</c:v>
                </c:pt>
                <c:pt idx="61">
                  <c:v>2076</c:v>
                </c:pt>
                <c:pt idx="62">
                  <c:v>2077</c:v>
                </c:pt>
                <c:pt idx="63">
                  <c:v>2078</c:v>
                </c:pt>
                <c:pt idx="64">
                  <c:v>2079</c:v>
                </c:pt>
                <c:pt idx="65">
                  <c:v>2080</c:v>
                </c:pt>
                <c:pt idx="66">
                  <c:v>2081</c:v>
                </c:pt>
                <c:pt idx="67">
                  <c:v>2082</c:v>
                </c:pt>
                <c:pt idx="68">
                  <c:v>2083</c:v>
                </c:pt>
                <c:pt idx="69">
                  <c:v>2084</c:v>
                </c:pt>
                <c:pt idx="70">
                  <c:v>2085</c:v>
                </c:pt>
                <c:pt idx="71">
                  <c:v>2086</c:v>
                </c:pt>
                <c:pt idx="72">
                  <c:v>2087</c:v>
                </c:pt>
                <c:pt idx="73">
                  <c:v>2088</c:v>
                </c:pt>
                <c:pt idx="74">
                  <c:v>2089</c:v>
                </c:pt>
                <c:pt idx="75">
                  <c:v>2090</c:v>
                </c:pt>
                <c:pt idx="76">
                  <c:v>2091</c:v>
                </c:pt>
                <c:pt idx="77">
                  <c:v>2092</c:v>
                </c:pt>
                <c:pt idx="78">
                  <c:v>2093</c:v>
                </c:pt>
                <c:pt idx="79">
                  <c:v>2094</c:v>
                </c:pt>
                <c:pt idx="80">
                  <c:v>2095</c:v>
                </c:pt>
                <c:pt idx="81">
                  <c:v>2096</c:v>
                </c:pt>
                <c:pt idx="82">
                  <c:v>2097</c:v>
                </c:pt>
                <c:pt idx="83">
                  <c:v>2098</c:v>
                </c:pt>
                <c:pt idx="84">
                  <c:v>2099</c:v>
                </c:pt>
                <c:pt idx="85">
                  <c:v>2100</c:v>
                </c:pt>
                <c:pt idx="86">
                  <c:v>2101</c:v>
                </c:pt>
                <c:pt idx="87">
                  <c:v>2102</c:v>
                </c:pt>
                <c:pt idx="88">
                  <c:v>2103</c:v>
                </c:pt>
                <c:pt idx="89">
                  <c:v>2104</c:v>
                </c:pt>
                <c:pt idx="90">
                  <c:v>2105</c:v>
                </c:pt>
                <c:pt idx="91">
                  <c:v>2106</c:v>
                </c:pt>
                <c:pt idx="92">
                  <c:v>2107</c:v>
                </c:pt>
                <c:pt idx="93">
                  <c:v>2108</c:v>
                </c:pt>
                <c:pt idx="94">
                  <c:v>2109</c:v>
                </c:pt>
                <c:pt idx="95">
                  <c:v>2110</c:v>
                </c:pt>
                <c:pt idx="96">
                  <c:v>2111</c:v>
                </c:pt>
                <c:pt idx="97">
                  <c:v>2112</c:v>
                </c:pt>
                <c:pt idx="98">
                  <c:v>2113</c:v>
                </c:pt>
                <c:pt idx="99">
                  <c:v>2114</c:v>
                </c:pt>
                <c:pt idx="100">
                  <c:v>2115</c:v>
                </c:pt>
                <c:pt idx="101">
                  <c:v>2116</c:v>
                </c:pt>
                <c:pt idx="102">
                  <c:v>2117</c:v>
                </c:pt>
                <c:pt idx="103">
                  <c:v>2118</c:v>
                </c:pt>
                <c:pt idx="104">
                  <c:v>2119</c:v>
                </c:pt>
                <c:pt idx="105">
                  <c:v>2120</c:v>
                </c:pt>
                <c:pt idx="106">
                  <c:v>2121</c:v>
                </c:pt>
                <c:pt idx="107">
                  <c:v>2122</c:v>
                </c:pt>
                <c:pt idx="108">
                  <c:v>2123</c:v>
                </c:pt>
                <c:pt idx="109">
                  <c:v>2124</c:v>
                </c:pt>
                <c:pt idx="110">
                  <c:v>2125</c:v>
                </c:pt>
                <c:pt idx="111">
                  <c:v>2126</c:v>
                </c:pt>
                <c:pt idx="112">
                  <c:v>2127</c:v>
                </c:pt>
                <c:pt idx="113">
                  <c:v>2128</c:v>
                </c:pt>
                <c:pt idx="114">
                  <c:v>2129</c:v>
                </c:pt>
                <c:pt idx="115">
                  <c:v>2130</c:v>
                </c:pt>
                <c:pt idx="116">
                  <c:v>2131</c:v>
                </c:pt>
                <c:pt idx="117">
                  <c:v>2132</c:v>
                </c:pt>
                <c:pt idx="118">
                  <c:v>2133</c:v>
                </c:pt>
                <c:pt idx="119">
                  <c:v>2134</c:v>
                </c:pt>
                <c:pt idx="120">
                  <c:v>2135</c:v>
                </c:pt>
                <c:pt idx="121">
                  <c:v>2136</c:v>
                </c:pt>
                <c:pt idx="122">
                  <c:v>2137</c:v>
                </c:pt>
                <c:pt idx="123">
                  <c:v>2138</c:v>
                </c:pt>
                <c:pt idx="124">
                  <c:v>2139</c:v>
                </c:pt>
                <c:pt idx="125">
                  <c:v>2140</c:v>
                </c:pt>
                <c:pt idx="126">
                  <c:v>2141</c:v>
                </c:pt>
                <c:pt idx="127">
                  <c:v>2142</c:v>
                </c:pt>
                <c:pt idx="128">
                  <c:v>2143</c:v>
                </c:pt>
                <c:pt idx="129">
                  <c:v>2144</c:v>
                </c:pt>
                <c:pt idx="130">
                  <c:v>2145</c:v>
                </c:pt>
                <c:pt idx="131">
                  <c:v>2146</c:v>
                </c:pt>
                <c:pt idx="132">
                  <c:v>2147</c:v>
                </c:pt>
                <c:pt idx="133">
                  <c:v>2148</c:v>
                </c:pt>
                <c:pt idx="134">
                  <c:v>2149</c:v>
                </c:pt>
                <c:pt idx="135">
                  <c:v>2150</c:v>
                </c:pt>
                <c:pt idx="136">
                  <c:v>2151</c:v>
                </c:pt>
                <c:pt idx="137">
                  <c:v>2152</c:v>
                </c:pt>
                <c:pt idx="138">
                  <c:v>2153</c:v>
                </c:pt>
                <c:pt idx="139">
                  <c:v>2154</c:v>
                </c:pt>
                <c:pt idx="140">
                  <c:v>2155</c:v>
                </c:pt>
                <c:pt idx="141">
                  <c:v>2156</c:v>
                </c:pt>
                <c:pt idx="142">
                  <c:v>2157</c:v>
                </c:pt>
                <c:pt idx="143">
                  <c:v>2158</c:v>
                </c:pt>
                <c:pt idx="144">
                  <c:v>2159</c:v>
                </c:pt>
                <c:pt idx="145">
                  <c:v>2160</c:v>
                </c:pt>
                <c:pt idx="146">
                  <c:v>2161</c:v>
                </c:pt>
                <c:pt idx="147">
                  <c:v>2162</c:v>
                </c:pt>
                <c:pt idx="148">
                  <c:v>2163</c:v>
                </c:pt>
                <c:pt idx="149">
                  <c:v>2164</c:v>
                </c:pt>
                <c:pt idx="150">
                  <c:v>2165</c:v>
                </c:pt>
                <c:pt idx="151">
                  <c:v>2166</c:v>
                </c:pt>
                <c:pt idx="152">
                  <c:v>2167</c:v>
                </c:pt>
                <c:pt idx="153">
                  <c:v>2168</c:v>
                </c:pt>
                <c:pt idx="154">
                  <c:v>2169</c:v>
                </c:pt>
                <c:pt idx="155">
                  <c:v>2170</c:v>
                </c:pt>
                <c:pt idx="156">
                  <c:v>2171</c:v>
                </c:pt>
                <c:pt idx="157">
                  <c:v>2172</c:v>
                </c:pt>
                <c:pt idx="158">
                  <c:v>2173</c:v>
                </c:pt>
                <c:pt idx="159">
                  <c:v>2174</c:v>
                </c:pt>
                <c:pt idx="160">
                  <c:v>2175</c:v>
                </c:pt>
                <c:pt idx="161">
                  <c:v>2176</c:v>
                </c:pt>
                <c:pt idx="162">
                  <c:v>2177</c:v>
                </c:pt>
                <c:pt idx="163">
                  <c:v>2178</c:v>
                </c:pt>
                <c:pt idx="164">
                  <c:v>2179</c:v>
                </c:pt>
                <c:pt idx="165">
                  <c:v>2180</c:v>
                </c:pt>
                <c:pt idx="166">
                  <c:v>2181</c:v>
                </c:pt>
                <c:pt idx="167">
                  <c:v>2182</c:v>
                </c:pt>
                <c:pt idx="168">
                  <c:v>2183</c:v>
                </c:pt>
                <c:pt idx="169">
                  <c:v>2184</c:v>
                </c:pt>
                <c:pt idx="170">
                  <c:v>2185</c:v>
                </c:pt>
                <c:pt idx="171">
                  <c:v>2186</c:v>
                </c:pt>
                <c:pt idx="172">
                  <c:v>2187</c:v>
                </c:pt>
                <c:pt idx="173">
                  <c:v>2188</c:v>
                </c:pt>
                <c:pt idx="174">
                  <c:v>2189</c:v>
                </c:pt>
                <c:pt idx="175">
                  <c:v>2190</c:v>
                </c:pt>
                <c:pt idx="176">
                  <c:v>2191</c:v>
                </c:pt>
                <c:pt idx="177">
                  <c:v>2192</c:v>
                </c:pt>
                <c:pt idx="178">
                  <c:v>2193</c:v>
                </c:pt>
                <c:pt idx="179">
                  <c:v>2194</c:v>
                </c:pt>
                <c:pt idx="180">
                  <c:v>2195</c:v>
                </c:pt>
                <c:pt idx="181">
                  <c:v>2196</c:v>
                </c:pt>
                <c:pt idx="182">
                  <c:v>2197</c:v>
                </c:pt>
                <c:pt idx="183">
                  <c:v>2198</c:v>
                </c:pt>
                <c:pt idx="184">
                  <c:v>2199</c:v>
                </c:pt>
                <c:pt idx="185">
                  <c:v>2200</c:v>
                </c:pt>
                <c:pt idx="186">
                  <c:v>2201</c:v>
                </c:pt>
                <c:pt idx="187">
                  <c:v>2202</c:v>
                </c:pt>
                <c:pt idx="188">
                  <c:v>2203</c:v>
                </c:pt>
                <c:pt idx="189">
                  <c:v>2204</c:v>
                </c:pt>
                <c:pt idx="190">
                  <c:v>2205</c:v>
                </c:pt>
                <c:pt idx="191">
                  <c:v>2206</c:v>
                </c:pt>
                <c:pt idx="192">
                  <c:v>2207</c:v>
                </c:pt>
                <c:pt idx="193">
                  <c:v>2208</c:v>
                </c:pt>
                <c:pt idx="194">
                  <c:v>2209</c:v>
                </c:pt>
                <c:pt idx="195">
                  <c:v>2210</c:v>
                </c:pt>
                <c:pt idx="196">
                  <c:v>2211</c:v>
                </c:pt>
                <c:pt idx="197">
                  <c:v>2212</c:v>
                </c:pt>
                <c:pt idx="198">
                  <c:v>2213</c:v>
                </c:pt>
                <c:pt idx="199">
                  <c:v>2214</c:v>
                </c:pt>
                <c:pt idx="200">
                  <c:v>2215</c:v>
                </c:pt>
                <c:pt idx="201">
                  <c:v>2216</c:v>
                </c:pt>
                <c:pt idx="202">
                  <c:v>2217</c:v>
                </c:pt>
                <c:pt idx="203">
                  <c:v>2218</c:v>
                </c:pt>
                <c:pt idx="204">
                  <c:v>2219</c:v>
                </c:pt>
                <c:pt idx="205">
                  <c:v>2220</c:v>
                </c:pt>
                <c:pt idx="206">
                  <c:v>2221</c:v>
                </c:pt>
                <c:pt idx="207">
                  <c:v>2222</c:v>
                </c:pt>
                <c:pt idx="208">
                  <c:v>2223</c:v>
                </c:pt>
                <c:pt idx="209">
                  <c:v>2224</c:v>
                </c:pt>
                <c:pt idx="210">
                  <c:v>2225</c:v>
                </c:pt>
                <c:pt idx="211">
                  <c:v>2226</c:v>
                </c:pt>
                <c:pt idx="212">
                  <c:v>2227</c:v>
                </c:pt>
                <c:pt idx="213">
                  <c:v>2228</c:v>
                </c:pt>
                <c:pt idx="214">
                  <c:v>2229</c:v>
                </c:pt>
                <c:pt idx="215">
                  <c:v>2230</c:v>
                </c:pt>
                <c:pt idx="216">
                  <c:v>2231</c:v>
                </c:pt>
                <c:pt idx="217">
                  <c:v>2232</c:v>
                </c:pt>
                <c:pt idx="218">
                  <c:v>2233</c:v>
                </c:pt>
                <c:pt idx="219">
                  <c:v>2234</c:v>
                </c:pt>
                <c:pt idx="220">
                  <c:v>2235</c:v>
                </c:pt>
                <c:pt idx="221">
                  <c:v>2236</c:v>
                </c:pt>
                <c:pt idx="222">
                  <c:v>2237</c:v>
                </c:pt>
                <c:pt idx="223">
                  <c:v>2238</c:v>
                </c:pt>
                <c:pt idx="224">
                  <c:v>2239</c:v>
                </c:pt>
                <c:pt idx="225">
                  <c:v>2240</c:v>
                </c:pt>
                <c:pt idx="226">
                  <c:v>2241</c:v>
                </c:pt>
                <c:pt idx="227">
                  <c:v>2242</c:v>
                </c:pt>
                <c:pt idx="228">
                  <c:v>2243</c:v>
                </c:pt>
                <c:pt idx="229">
                  <c:v>2244</c:v>
                </c:pt>
                <c:pt idx="230">
                  <c:v>2245</c:v>
                </c:pt>
                <c:pt idx="231">
                  <c:v>2246</c:v>
                </c:pt>
                <c:pt idx="232">
                  <c:v>2247</c:v>
                </c:pt>
                <c:pt idx="233">
                  <c:v>2248</c:v>
                </c:pt>
                <c:pt idx="234">
                  <c:v>2249</c:v>
                </c:pt>
                <c:pt idx="235">
                  <c:v>2250</c:v>
                </c:pt>
                <c:pt idx="236">
                  <c:v>2251</c:v>
                </c:pt>
                <c:pt idx="237">
                  <c:v>2252</c:v>
                </c:pt>
                <c:pt idx="238">
                  <c:v>2253</c:v>
                </c:pt>
                <c:pt idx="239">
                  <c:v>2254</c:v>
                </c:pt>
                <c:pt idx="240">
                  <c:v>2255</c:v>
                </c:pt>
                <c:pt idx="241">
                  <c:v>2256</c:v>
                </c:pt>
                <c:pt idx="242">
                  <c:v>2257</c:v>
                </c:pt>
                <c:pt idx="243">
                  <c:v>2258</c:v>
                </c:pt>
                <c:pt idx="244">
                  <c:v>2259</c:v>
                </c:pt>
                <c:pt idx="245">
                  <c:v>2260</c:v>
                </c:pt>
                <c:pt idx="246">
                  <c:v>2261</c:v>
                </c:pt>
                <c:pt idx="247">
                  <c:v>2262</c:v>
                </c:pt>
                <c:pt idx="248">
                  <c:v>2263</c:v>
                </c:pt>
                <c:pt idx="249">
                  <c:v>2264</c:v>
                </c:pt>
                <c:pt idx="250">
                  <c:v>2265</c:v>
                </c:pt>
                <c:pt idx="251">
                  <c:v>2266</c:v>
                </c:pt>
                <c:pt idx="252">
                  <c:v>2267</c:v>
                </c:pt>
                <c:pt idx="253">
                  <c:v>2268</c:v>
                </c:pt>
                <c:pt idx="254">
                  <c:v>2269</c:v>
                </c:pt>
                <c:pt idx="255">
                  <c:v>2270</c:v>
                </c:pt>
                <c:pt idx="256">
                  <c:v>2271</c:v>
                </c:pt>
                <c:pt idx="257">
                  <c:v>2272</c:v>
                </c:pt>
                <c:pt idx="258">
                  <c:v>2273</c:v>
                </c:pt>
                <c:pt idx="259">
                  <c:v>2274</c:v>
                </c:pt>
                <c:pt idx="260">
                  <c:v>2275</c:v>
                </c:pt>
                <c:pt idx="261">
                  <c:v>2276</c:v>
                </c:pt>
                <c:pt idx="262">
                  <c:v>2277</c:v>
                </c:pt>
                <c:pt idx="263">
                  <c:v>2278</c:v>
                </c:pt>
                <c:pt idx="264">
                  <c:v>2279</c:v>
                </c:pt>
                <c:pt idx="265">
                  <c:v>2280</c:v>
                </c:pt>
                <c:pt idx="266">
                  <c:v>2281</c:v>
                </c:pt>
                <c:pt idx="267">
                  <c:v>2282</c:v>
                </c:pt>
                <c:pt idx="268">
                  <c:v>2283</c:v>
                </c:pt>
                <c:pt idx="269">
                  <c:v>2284</c:v>
                </c:pt>
                <c:pt idx="270">
                  <c:v>2285</c:v>
                </c:pt>
                <c:pt idx="271">
                  <c:v>2286</c:v>
                </c:pt>
                <c:pt idx="272">
                  <c:v>2287</c:v>
                </c:pt>
                <c:pt idx="273">
                  <c:v>2288</c:v>
                </c:pt>
                <c:pt idx="274">
                  <c:v>2289</c:v>
                </c:pt>
                <c:pt idx="275">
                  <c:v>2290</c:v>
                </c:pt>
                <c:pt idx="276">
                  <c:v>2291</c:v>
                </c:pt>
                <c:pt idx="277">
                  <c:v>2292</c:v>
                </c:pt>
                <c:pt idx="278">
                  <c:v>2293</c:v>
                </c:pt>
                <c:pt idx="279">
                  <c:v>2294</c:v>
                </c:pt>
                <c:pt idx="280">
                  <c:v>2295</c:v>
                </c:pt>
                <c:pt idx="281">
                  <c:v>2296</c:v>
                </c:pt>
                <c:pt idx="282">
                  <c:v>2297</c:v>
                </c:pt>
                <c:pt idx="283">
                  <c:v>2298</c:v>
                </c:pt>
                <c:pt idx="284">
                  <c:v>2299</c:v>
                </c:pt>
                <c:pt idx="285">
                  <c:v>2300</c:v>
                </c:pt>
              </c:numCache>
            </c:numRef>
          </c:xVal>
          <c:yVal>
            <c:numRef>
              <c:f>'fig2'!$AJ$6:$AJ$291</c:f>
              <c:numCache>
                <c:formatCode>General</c:formatCode>
                <c:ptCount val="286"/>
                <c:pt idx="0">
                  <c:v>220</c:v>
                </c:pt>
                <c:pt idx="1">
                  <c:v>223.19559440679001</c:v>
                </c:pt>
                <c:pt idx="2">
                  <c:v>226.32173820876099</c:v>
                </c:pt>
                <c:pt idx="3">
                  <c:v>229.42808661558001</c:v>
                </c:pt>
                <c:pt idx="4">
                  <c:v>232.55855656348999</c:v>
                </c:pt>
                <c:pt idx="5">
                  <c:v>235.75224082125001</c:v>
                </c:pt>
                <c:pt idx="6">
                  <c:v>239.043153212025</c:v>
                </c:pt>
                <c:pt idx="7">
                  <c:v>242.460054945862</c:v>
                </c:pt>
                <c:pt idx="8">
                  <c:v>246.02647384043701</c:v>
                </c:pt>
                <c:pt idx="9">
                  <c:v>249.76083874066799</c:v>
                </c:pt>
                <c:pt idx="10">
                  <c:v>253.676708472705</c:v>
                </c:pt>
                <c:pt idx="11">
                  <c:v>257.78308669070299</c:v>
                </c:pt>
                <c:pt idx="12">
                  <c:v>262.07882252870002</c:v>
                </c:pt>
                <c:pt idx="13">
                  <c:v>266.56706026187101</c:v>
                </c:pt>
                <c:pt idx="14">
                  <c:v>271.26231684234199</c:v>
                </c:pt>
                <c:pt idx="15">
                  <c:v>276.16222462042299</c:v>
                </c:pt>
                <c:pt idx="16">
                  <c:v>281.26639218154799</c:v>
                </c:pt>
                <c:pt idx="17">
                  <c:v>286.56194182868597</c:v>
                </c:pt>
                <c:pt idx="18">
                  <c:v>292.037138168132</c:v>
                </c:pt>
                <c:pt idx="19">
                  <c:v>297.68055965100501</c:v>
                </c:pt>
                <c:pt idx="20">
                  <c:v>303.47102838523301</c:v>
                </c:pt>
                <c:pt idx="21">
                  <c:v>309.38687672910999</c:v>
                </c:pt>
                <c:pt idx="22">
                  <c:v>315.407077323549</c:v>
                </c:pt>
                <c:pt idx="23">
                  <c:v>321.51138037441001</c:v>
                </c:pt>
                <c:pt idx="24">
                  <c:v>327.67947424335699</c:v>
                </c:pt>
                <c:pt idx="25">
                  <c:v>333.89402392617598</c:v>
                </c:pt>
                <c:pt idx="26">
                  <c:v>340.13788184521599</c:v>
                </c:pt>
                <c:pt idx="27">
                  <c:v>346.39575869298801</c:v>
                </c:pt>
                <c:pt idx="28">
                  <c:v>352.65450784674999</c:v>
                </c:pt>
                <c:pt idx="29">
                  <c:v>358.90282613702601</c:v>
                </c:pt>
                <c:pt idx="30">
                  <c:v>365.13121920667498</c:v>
                </c:pt>
                <c:pt idx="31">
                  <c:v>371.33194654951802</c:v>
                </c:pt>
                <c:pt idx="32">
                  <c:v>377.498947657646</c:v>
                </c:pt>
                <c:pt idx="33">
                  <c:v>383.626397302474</c:v>
                </c:pt>
                <c:pt idx="34">
                  <c:v>389.71072551436498</c:v>
                </c:pt>
                <c:pt idx="35">
                  <c:v>395.75171349522901</c:v>
                </c:pt>
                <c:pt idx="36">
                  <c:v>401.74842388351601</c:v>
                </c:pt>
                <c:pt idx="37">
                  <c:v>407.70133396470499</c:v>
                </c:pt>
                <c:pt idx="38">
                  <c:v>413.61243899473101</c:v>
                </c:pt>
                <c:pt idx="39">
                  <c:v>419.48470723690599</c:v>
                </c:pt>
                <c:pt idx="40">
                  <c:v>425.32047505198398</c:v>
                </c:pt>
                <c:pt idx="41">
                  <c:v>431.12493689269502</c:v>
                </c:pt>
                <c:pt idx="42">
                  <c:v>436.902216058752</c:v>
                </c:pt>
                <c:pt idx="43">
                  <c:v>442.65855545917498</c:v>
                </c:pt>
                <c:pt idx="44">
                  <c:v>448.39879775098399</c:v>
                </c:pt>
                <c:pt idx="45">
                  <c:v>454.12814507262198</c:v>
                </c:pt>
                <c:pt idx="46">
                  <c:v>459.852397681029</c:v>
                </c:pt>
                <c:pt idx="47">
                  <c:v>465.57741071723899</c:v>
                </c:pt>
                <c:pt idx="48">
                  <c:v>471.30897079139299</c:v>
                </c:pt>
                <c:pt idx="49">
                  <c:v>477.05269478809299</c:v>
                </c:pt>
                <c:pt idx="50">
                  <c:v>482.813946934814</c:v>
                </c:pt>
                <c:pt idx="51">
                  <c:v>488.59777297062101</c:v>
                </c:pt>
                <c:pt idx="52">
                  <c:v>494.40729058635497</c:v>
                </c:pt>
                <c:pt idx="53">
                  <c:v>500.24755387758</c:v>
                </c:pt>
                <c:pt idx="54">
                  <c:v>506.12161064528601</c:v>
                </c:pt>
                <c:pt idx="55">
                  <c:v>512.03390751834399</c:v>
                </c:pt>
                <c:pt idx="56">
                  <c:v>517.98678783038702</c:v>
                </c:pt>
                <c:pt idx="57">
                  <c:v>523.96562478701799</c:v>
                </c:pt>
                <c:pt idx="58">
                  <c:v>529.99494648704899</c:v>
                </c:pt>
                <c:pt idx="59">
                  <c:v>536.06249074017001</c:v>
                </c:pt>
                <c:pt idx="60">
                  <c:v>542.18735635028497</c:v>
                </c:pt>
                <c:pt idx="61">
                  <c:v>548.37389151583204</c:v>
                </c:pt>
                <c:pt idx="62">
                  <c:v>554.598829523993</c:v>
                </c:pt>
                <c:pt idx="63">
                  <c:v>560.88512759681305</c:v>
                </c:pt>
                <c:pt idx="64">
                  <c:v>567.21777515930796</c:v>
                </c:pt>
                <c:pt idx="65">
                  <c:v>573.61615122682895</c:v>
                </c:pt>
                <c:pt idx="66">
                  <c:v>580.08267759412502</c:v>
                </c:pt>
                <c:pt idx="67">
                  <c:v>586.58866334143295</c:v>
                </c:pt>
                <c:pt idx="68">
                  <c:v>593.13803804219299</c:v>
                </c:pt>
                <c:pt idx="69">
                  <c:v>599.73865981537699</c:v>
                </c:pt>
                <c:pt idx="70">
                  <c:v>606.39223982305396</c:v>
                </c:pt>
                <c:pt idx="71">
                  <c:v>613.102448277294</c:v>
                </c:pt>
                <c:pt idx="72">
                  <c:v>619.86971156963295</c:v>
                </c:pt>
                <c:pt idx="73">
                  <c:v>626.69394085597605</c:v>
                </c:pt>
                <c:pt idx="74">
                  <c:v>633.57333944141396</c:v>
                </c:pt>
                <c:pt idx="75">
                  <c:v>640.50645042159999</c:v>
                </c:pt>
                <c:pt idx="76">
                  <c:v>647.49291313444905</c:v>
                </c:pt>
                <c:pt idx="77">
                  <c:v>654.533039323205</c:v>
                </c:pt>
                <c:pt idx="78">
                  <c:v>661.62746996943497</c:v>
                </c:pt>
                <c:pt idx="79">
                  <c:v>668.774670841241</c:v>
                </c:pt>
                <c:pt idx="80">
                  <c:v>675.97647916701396</c:v>
                </c:pt>
                <c:pt idx="81">
                  <c:v>683.23201898532</c:v>
                </c:pt>
                <c:pt idx="82">
                  <c:v>690.54047426088698</c:v>
                </c:pt>
                <c:pt idx="83">
                  <c:v>697.90409933993101</c:v>
                </c:pt>
                <c:pt idx="84">
                  <c:v>705.32111612419101</c:v>
                </c:pt>
                <c:pt idx="85">
                  <c:v>712.78960550223906</c:v>
                </c:pt>
                <c:pt idx="86">
                  <c:v>720.30829730611003</c:v>
                </c:pt>
                <c:pt idx="87">
                  <c:v>727.873137182758</c:v>
                </c:pt>
                <c:pt idx="88">
                  <c:v>735.48381815941002</c:v>
                </c:pt>
                <c:pt idx="89">
                  <c:v>743.13704459186999</c:v>
                </c:pt>
                <c:pt idx="90">
                  <c:v>750.83229071379697</c:v>
                </c:pt>
                <c:pt idx="91">
                  <c:v>758.56599626295997</c:v>
                </c:pt>
                <c:pt idx="92">
                  <c:v>766.33479400065005</c:v>
                </c:pt>
                <c:pt idx="93">
                  <c:v>774.13650055990195</c:v>
                </c:pt>
                <c:pt idx="94">
                  <c:v>781.96902663613901</c:v>
                </c:pt>
                <c:pt idx="95">
                  <c:v>789.83036059090705</c:v>
                </c:pt>
                <c:pt idx="96">
                  <c:v>797.718571492092</c:v>
                </c:pt>
                <c:pt idx="97">
                  <c:v>805.59993547715499</c:v>
                </c:pt>
                <c:pt idx="98">
                  <c:v>813.511239245095</c:v>
                </c:pt>
                <c:pt idx="99">
                  <c:v>821.45999472257097</c:v>
                </c:pt>
                <c:pt idx="100">
                  <c:v>829.39933844995903</c:v>
                </c:pt>
                <c:pt idx="101">
                  <c:v>837.336049140304</c:v>
                </c:pt>
                <c:pt idx="102">
                  <c:v>845.28769866012897</c:v>
                </c:pt>
                <c:pt idx="103">
                  <c:v>853.25841393422502</c:v>
                </c:pt>
                <c:pt idx="104">
                  <c:v>861.24862121139199</c:v>
                </c:pt>
                <c:pt idx="105">
                  <c:v>869.26262407043498</c:v>
                </c:pt>
                <c:pt idx="106">
                  <c:v>877.30133839422797</c:v>
                </c:pt>
                <c:pt idx="107">
                  <c:v>885.36533306318302</c:v>
                </c:pt>
                <c:pt idx="108">
                  <c:v>893.45638511689197</c:v>
                </c:pt>
                <c:pt idx="109">
                  <c:v>901.57550924556301</c:v>
                </c:pt>
                <c:pt idx="110">
                  <c:v>909.72332514769403</c:v>
                </c:pt>
                <c:pt idx="111">
                  <c:v>917.90003640685904</c:v>
                </c:pt>
                <c:pt idx="112">
                  <c:v>926.10718949332897</c:v>
                </c:pt>
                <c:pt idx="113">
                  <c:v>934.34332743731704</c:v>
                </c:pt>
                <c:pt idx="114">
                  <c:v>942.61124506335398</c:v>
                </c:pt>
                <c:pt idx="115">
                  <c:v>950.91390590540595</c:v>
                </c:pt>
                <c:pt idx="116">
                  <c:v>959.24964417474803</c:v>
                </c:pt>
                <c:pt idx="117">
                  <c:v>967.62095777939999</c:v>
                </c:pt>
                <c:pt idx="118">
                  <c:v>976.02773883077202</c:v>
                </c:pt>
                <c:pt idx="119">
                  <c:v>984.47241693753597</c:v>
                </c:pt>
                <c:pt idx="120">
                  <c:v>992.91771020774502</c:v>
                </c:pt>
                <c:pt idx="121">
                  <c:v>1001.41369982949</c:v>
                </c:pt>
                <c:pt idx="122">
                  <c:v>1009.93500361421</c:v>
                </c:pt>
                <c:pt idx="123">
                  <c:v>1018.51386629518</c:v>
                </c:pt>
                <c:pt idx="124">
                  <c:v>1027.1228206636299</c:v>
                </c:pt>
                <c:pt idx="125">
                  <c:v>1035.7524167157401</c:v>
                </c:pt>
                <c:pt idx="126">
                  <c:v>1044.42901586126</c:v>
                </c:pt>
                <c:pt idx="127">
                  <c:v>1053.15485178314</c:v>
                </c:pt>
                <c:pt idx="128">
                  <c:v>1061.9354487496901</c:v>
                </c:pt>
                <c:pt idx="129">
                  <c:v>1070.7761585405899</c:v>
                </c:pt>
                <c:pt idx="130">
                  <c:v>1079.6767359538401</c:v>
                </c:pt>
                <c:pt idx="131">
                  <c:v>1088.6406659674201</c:v>
                </c:pt>
                <c:pt idx="132">
                  <c:v>1097.66850601542</c:v>
                </c:pt>
                <c:pt idx="133">
                  <c:v>1106.76284494023</c:v>
                </c:pt>
                <c:pt idx="134">
                  <c:v>1115.92346107822</c:v>
                </c:pt>
                <c:pt idx="135">
                  <c:v>1125.15224459773</c:v>
                </c:pt>
                <c:pt idx="136">
                  <c:v>1134.44840354236</c:v>
                </c:pt>
                <c:pt idx="137">
                  <c:v>1143.8102716860001</c:v>
                </c:pt>
                <c:pt idx="138">
                  <c:v>1153.24113095754</c:v>
                </c:pt>
                <c:pt idx="139">
                  <c:v>1162.73986920989</c:v>
                </c:pt>
                <c:pt idx="140">
                  <c:v>1172.30448452413</c:v>
                </c:pt>
                <c:pt idx="141">
                  <c:v>1181.9380752448999</c:v>
                </c:pt>
                <c:pt idx="142">
                  <c:v>1190.3604584531299</c:v>
                </c:pt>
                <c:pt idx="143">
                  <c:v>1197.7368296587099</c:v>
                </c:pt>
                <c:pt idx="144">
                  <c:v>1204.2349070657799</c:v>
                </c:pt>
                <c:pt idx="145">
                  <c:v>1210.0185454734701</c:v>
                </c:pt>
                <c:pt idx="146">
                  <c:v>1215.2476373452</c:v>
                </c:pt>
                <c:pt idx="147">
                  <c:v>1220.06870792022</c:v>
                </c:pt>
                <c:pt idx="148">
                  <c:v>1224.61650349107</c:v>
                </c:pt>
                <c:pt idx="149">
                  <c:v>1229.0156367606601</c:v>
                </c:pt>
                <c:pt idx="150">
                  <c:v>1233.3780913097301</c:v>
                </c:pt>
                <c:pt idx="151">
                  <c:v>1237.80287067836</c:v>
                </c:pt>
                <c:pt idx="152">
                  <c:v>1243.89662197846</c:v>
                </c:pt>
                <c:pt idx="153">
                  <c:v>1251.519419903</c:v>
                </c:pt>
                <c:pt idx="154">
                  <c:v>1260.5315348902</c:v>
                </c:pt>
                <c:pt idx="155">
                  <c:v>1270.8466730638399</c:v>
                </c:pt>
                <c:pt idx="156">
                  <c:v>1282.3028149377001</c:v>
                </c:pt>
                <c:pt idx="157">
                  <c:v>1294.74793083541</c:v>
                </c:pt>
                <c:pt idx="158">
                  <c:v>1308.0615605621699</c:v>
                </c:pt>
                <c:pt idx="159">
                  <c:v>1322.1339248567899</c:v>
                </c:pt>
                <c:pt idx="160">
                  <c:v>1336.8595962589</c:v>
                </c:pt>
                <c:pt idx="161">
                  <c:v>1352.13996290309</c:v>
                </c:pt>
                <c:pt idx="162">
                  <c:v>1367.88545636393</c:v>
                </c:pt>
                <c:pt idx="163">
                  <c:v>1384.0174714641901</c:v>
                </c:pt>
                <c:pt idx="164">
                  <c:v>1400.46073918669</c:v>
                </c:pt>
                <c:pt idx="165">
                  <c:v>1417.14697139186</c:v>
                </c:pt>
                <c:pt idx="166">
                  <c:v>1434.0167505116999</c:v>
                </c:pt>
                <c:pt idx="167">
                  <c:v>1451.02114999676</c:v>
                </c:pt>
                <c:pt idx="168">
                  <c:v>1468.1137558043699</c:v>
                </c:pt>
                <c:pt idx="169">
                  <c:v>1485.2544339411199</c:v>
                </c:pt>
                <c:pt idx="170">
                  <c:v>1502.4145291550899</c:v>
                </c:pt>
                <c:pt idx="171">
                  <c:v>1519.5665251067201</c:v>
                </c:pt>
                <c:pt idx="172">
                  <c:v>1536.68800353454</c:v>
                </c:pt>
                <c:pt idx="173">
                  <c:v>1553.76650580722</c:v>
                </c:pt>
                <c:pt idx="174">
                  <c:v>1570.78915563545</c:v>
                </c:pt>
                <c:pt idx="175">
                  <c:v>1587.74681722173</c:v>
                </c:pt>
                <c:pt idx="176">
                  <c:v>1604.63903761288</c:v>
                </c:pt>
                <c:pt idx="177">
                  <c:v>1621.4633733647399</c:v>
                </c:pt>
                <c:pt idx="178">
                  <c:v>1638.21975220625</c:v>
                </c:pt>
                <c:pt idx="179">
                  <c:v>1654.9155745795399</c:v>
                </c:pt>
                <c:pt idx="180">
                  <c:v>1671.55484154947</c:v>
                </c:pt>
                <c:pt idx="181">
                  <c:v>1688.14640963036</c:v>
                </c:pt>
                <c:pt idx="182">
                  <c:v>1704.69645298155</c:v>
                </c:pt>
                <c:pt idx="183">
                  <c:v>1721.21547762829</c:v>
                </c:pt>
                <c:pt idx="184">
                  <c:v>1737.7106743361101</c:v>
                </c:pt>
                <c:pt idx="185">
                  <c:v>1754.1931392916599</c:v>
                </c:pt>
                <c:pt idx="186">
                  <c:v>1770.67015343854</c:v>
                </c:pt>
                <c:pt idx="187">
                  <c:v>1787.15259197607</c:v>
                </c:pt>
                <c:pt idx="188">
                  <c:v>1803.64714031725</c:v>
                </c:pt>
                <c:pt idx="189">
                  <c:v>1820.16387589998</c:v>
                </c:pt>
                <c:pt idx="190">
                  <c:v>1836.7084241581099</c:v>
                </c:pt>
                <c:pt idx="191">
                  <c:v>1853.28969737531</c:v>
                </c:pt>
                <c:pt idx="192">
                  <c:v>1869.9119894133</c:v>
                </c:pt>
                <c:pt idx="193">
                  <c:v>1886.5828576292699</c:v>
                </c:pt>
                <c:pt idx="194">
                  <c:v>1903.3051522026001</c:v>
                </c:pt>
                <c:pt idx="195">
                  <c:v>1920.0850285445599</c:v>
                </c:pt>
                <c:pt idx="196">
                  <c:v>1936.92390553939</c:v>
                </c:pt>
                <c:pt idx="197">
                  <c:v>1953.82659740397</c:v>
                </c:pt>
                <c:pt idx="198">
                  <c:v>1970.79319466877</c:v>
                </c:pt>
                <c:pt idx="199">
                  <c:v>1987.82730606225</c:v>
                </c:pt>
                <c:pt idx="200">
                  <c:v>2004.9278562945501</c:v>
                </c:pt>
                <c:pt idx="201">
                  <c:v>2022.09743019179</c:v>
                </c:pt>
                <c:pt idx="202">
                  <c:v>2039.3339820481499</c:v>
                </c:pt>
                <c:pt idx="203">
                  <c:v>2056.6392758574998</c:v>
                </c:pt>
                <c:pt idx="204">
                  <c:v>2074.0105019519901</c:v>
                </c:pt>
                <c:pt idx="205">
                  <c:v>2091.4488087157401</c:v>
                </c:pt>
                <c:pt idx="206">
                  <c:v>2108.9508232632602</c:v>
                </c:pt>
                <c:pt idx="207">
                  <c:v>2126.5172714242999</c:v>
                </c:pt>
                <c:pt idx="208">
                  <c:v>2144.1444002132098</c:v>
                </c:pt>
                <c:pt idx="209">
                  <c:v>2161.8326841120002</c:v>
                </c:pt>
                <c:pt idx="210">
                  <c:v>2179.5781479613502</c:v>
                </c:pt>
                <c:pt idx="211">
                  <c:v>2197.3811586209999</c:v>
                </c:pt>
                <c:pt idx="212">
                  <c:v>2215.23764762982</c:v>
                </c:pt>
                <c:pt idx="213">
                  <c:v>2233.1479881827199</c:v>
                </c:pt>
                <c:pt idx="214">
                  <c:v>2251.1081174423002</c:v>
                </c:pt>
                <c:pt idx="215">
                  <c:v>2269.1184994447099</c:v>
                </c:pt>
                <c:pt idx="216">
                  <c:v>2287.1751473017998</c:v>
                </c:pt>
                <c:pt idx="217">
                  <c:v>2305.2786731482302</c:v>
                </c:pt>
                <c:pt idx="218">
                  <c:v>2323.4252106671802</c:v>
                </c:pt>
                <c:pt idx="219">
                  <c:v>2341.6155535368798</c:v>
                </c:pt>
                <c:pt idx="220">
                  <c:v>2359.8459787699999</c:v>
                </c:pt>
                <c:pt idx="221">
                  <c:v>2378.1174753323398</c:v>
                </c:pt>
                <c:pt idx="222">
                  <c:v>2396.4264687354298</c:v>
                </c:pt>
                <c:pt idx="223">
                  <c:v>2414.7741416072499</c:v>
                </c:pt>
                <c:pt idx="224">
                  <c:v>2433.1570598489898</c:v>
                </c:pt>
                <c:pt idx="225">
                  <c:v>2451.5765869611</c:v>
                </c:pt>
                <c:pt idx="226">
                  <c:v>2470.0294118966099</c:v>
                </c:pt>
                <c:pt idx="227">
                  <c:v>2488.5120397486698</c:v>
                </c:pt>
                <c:pt idx="228">
                  <c:v>2507.0285579030101</c:v>
                </c:pt>
                <c:pt idx="229">
                  <c:v>2525.5762009969098</c:v>
                </c:pt>
                <c:pt idx="230">
                  <c:v>2544.1569352043598</c:v>
                </c:pt>
                <c:pt idx="231">
                  <c:v>2562.7678772936802</c:v>
                </c:pt>
                <c:pt idx="232">
                  <c:v>2581.4109627327398</c:v>
                </c:pt>
                <c:pt idx="233">
                  <c:v>2600.0832213419699</c:v>
                </c:pt>
                <c:pt idx="234">
                  <c:v>2618.7813541097998</c:v>
                </c:pt>
                <c:pt idx="235">
                  <c:v>2637.5098626305198</c:v>
                </c:pt>
                <c:pt idx="236">
                  <c:v>2656.2660880450399</c:v>
                </c:pt>
                <c:pt idx="237">
                  <c:v>2675.0469002178202</c:v>
                </c:pt>
                <c:pt idx="238">
                  <c:v>2693.8570184496002</c:v>
                </c:pt>
                <c:pt idx="239">
                  <c:v>2712.69386669815</c:v>
                </c:pt>
                <c:pt idx="240">
                  <c:v>2731.5596673131499</c:v>
                </c:pt>
                <c:pt idx="241">
                  <c:v>2750.45148819019</c:v>
                </c:pt>
                <c:pt idx="242">
                  <c:v>2769.3659046676698</c:v>
                </c:pt>
                <c:pt idx="243">
                  <c:v>2788.3075559249701</c:v>
                </c:pt>
                <c:pt idx="244">
                  <c:v>2807.2735962484198</c:v>
                </c:pt>
                <c:pt idx="245">
                  <c:v>2826.2605928745602</c:v>
                </c:pt>
                <c:pt idx="246">
                  <c:v>2845.2732688139499</c:v>
                </c:pt>
                <c:pt idx="247">
                  <c:v>2864.3087451698898</c:v>
                </c:pt>
                <c:pt idx="248">
                  <c:v>2883.3635057051902</c:v>
                </c:pt>
                <c:pt idx="249">
                  <c:v>2902.43670770688</c:v>
                </c:pt>
                <c:pt idx="250">
                  <c:v>2921.5334052708899</c:v>
                </c:pt>
                <c:pt idx="251">
                  <c:v>2940.6508600713501</c:v>
                </c:pt>
                <c:pt idx="252">
                  <c:v>2959.7855714637799</c:v>
                </c:pt>
                <c:pt idx="253">
                  <c:v>2978.936713648</c:v>
                </c:pt>
                <c:pt idx="254">
                  <c:v>2998.1094209675098</c:v>
                </c:pt>
                <c:pt idx="255">
                  <c:v>3017.3008810292999</c:v>
                </c:pt>
                <c:pt idx="256">
                  <c:v>3036.5074441757702</c:v>
                </c:pt>
                <c:pt idx="257">
                  <c:v>3055.7281708660198</c:v>
                </c:pt>
                <c:pt idx="258">
                  <c:v>3074.9681822534099</c:v>
                </c:pt>
                <c:pt idx="259">
                  <c:v>3094.2245093835199</c:v>
                </c:pt>
                <c:pt idx="260">
                  <c:v>3113.4933043902702</c:v>
                </c:pt>
                <c:pt idx="261">
                  <c:v>3131.7815980519699</c:v>
                </c:pt>
                <c:pt idx="262">
                  <c:v>3149.2177731520301</c:v>
                </c:pt>
                <c:pt idx="263">
                  <c:v>3165.9290479548299</c:v>
                </c:pt>
                <c:pt idx="264">
                  <c:v>3182.0450109311</c:v>
                </c:pt>
                <c:pt idx="265">
                  <c:v>3197.6818168602299</c:v>
                </c:pt>
                <c:pt idx="266">
                  <c:v>3212.94812832754</c:v>
                </c:pt>
                <c:pt idx="267">
                  <c:v>3227.9478479403101</c:v>
                </c:pt>
                <c:pt idx="268">
                  <c:v>3242.77689674559</c:v>
                </c:pt>
                <c:pt idx="269">
                  <c:v>3257.5226864214301</c:v>
                </c:pt>
                <c:pt idx="270">
                  <c:v>3272.2638393212801</c:v>
                </c:pt>
                <c:pt idx="271">
                  <c:v>3287.0701031671001</c:v>
                </c:pt>
                <c:pt idx="272">
                  <c:v>3302.00243278464</c:v>
                </c:pt>
                <c:pt idx="273">
                  <c:v>3317.1132126688599</c:v>
                </c:pt>
                <c:pt idx="274">
                  <c:v>3332.4465955748801</c:v>
                </c:pt>
                <c:pt idx="275">
                  <c:v>3348.0389339509902</c:v>
                </c:pt>
                <c:pt idx="276">
                  <c:v>3363.9192828191199</c:v>
                </c:pt>
                <c:pt idx="277">
                  <c:v>3380.1099546150299</c:v>
                </c:pt>
                <c:pt idx="278">
                  <c:v>3396.6271084771302</c:v>
                </c:pt>
                <c:pt idx="279">
                  <c:v>3413.4813584772201</c:v>
                </c:pt>
                <c:pt idx="280">
                  <c:v>3430.6783872761498</c:v>
                </c:pt>
                <c:pt idx="281">
                  <c:v>3448.2195536293002</c:v>
                </c:pt>
                <c:pt idx="282">
                  <c:v>3466.1024840298801</c:v>
                </c:pt>
                <c:pt idx="283">
                  <c:v>3484.3216405389499</c:v>
                </c:pt>
                <c:pt idx="284">
                  <c:v>3502.8688584902302</c:v>
                </c:pt>
                <c:pt idx="285">
                  <c:v>3521.7338492621602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692-40AB-8D12-E09CA974F27E}"/>
            </c:ext>
          </c:extLst>
        </c:ser>
        <c:ser>
          <c:idx val="2"/>
          <c:order val="2"/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xVal>
            <c:numRef>
              <c:f>'fig2'!$B$6:$B$291</c:f>
              <c:numCache>
                <c:formatCode>General</c:formatCode>
                <c:ptCount val="28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  <c:pt idx="36">
                  <c:v>2051</c:v>
                </c:pt>
                <c:pt idx="37">
                  <c:v>2052</c:v>
                </c:pt>
                <c:pt idx="38">
                  <c:v>2053</c:v>
                </c:pt>
                <c:pt idx="39">
                  <c:v>2054</c:v>
                </c:pt>
                <c:pt idx="40">
                  <c:v>2055</c:v>
                </c:pt>
                <c:pt idx="41">
                  <c:v>2056</c:v>
                </c:pt>
                <c:pt idx="42">
                  <c:v>2057</c:v>
                </c:pt>
                <c:pt idx="43">
                  <c:v>2058</c:v>
                </c:pt>
                <c:pt idx="44">
                  <c:v>2059</c:v>
                </c:pt>
                <c:pt idx="45">
                  <c:v>2060</c:v>
                </c:pt>
                <c:pt idx="46">
                  <c:v>2061</c:v>
                </c:pt>
                <c:pt idx="47">
                  <c:v>2062</c:v>
                </c:pt>
                <c:pt idx="48">
                  <c:v>2063</c:v>
                </c:pt>
                <c:pt idx="49">
                  <c:v>2064</c:v>
                </c:pt>
                <c:pt idx="50">
                  <c:v>2065</c:v>
                </c:pt>
                <c:pt idx="51">
                  <c:v>2066</c:v>
                </c:pt>
                <c:pt idx="52">
                  <c:v>2067</c:v>
                </c:pt>
                <c:pt idx="53">
                  <c:v>2068</c:v>
                </c:pt>
                <c:pt idx="54">
                  <c:v>2069</c:v>
                </c:pt>
                <c:pt idx="55">
                  <c:v>2070</c:v>
                </c:pt>
                <c:pt idx="56">
                  <c:v>2071</c:v>
                </c:pt>
                <c:pt idx="57">
                  <c:v>2072</c:v>
                </c:pt>
                <c:pt idx="58">
                  <c:v>2073</c:v>
                </c:pt>
                <c:pt idx="59">
                  <c:v>2074</c:v>
                </c:pt>
                <c:pt idx="60">
                  <c:v>2075</c:v>
                </c:pt>
                <c:pt idx="61">
                  <c:v>2076</c:v>
                </c:pt>
                <c:pt idx="62">
                  <c:v>2077</c:v>
                </c:pt>
                <c:pt idx="63">
                  <c:v>2078</c:v>
                </c:pt>
                <c:pt idx="64">
                  <c:v>2079</c:v>
                </c:pt>
                <c:pt idx="65">
                  <c:v>2080</c:v>
                </c:pt>
                <c:pt idx="66">
                  <c:v>2081</c:v>
                </c:pt>
                <c:pt idx="67">
                  <c:v>2082</c:v>
                </c:pt>
                <c:pt idx="68">
                  <c:v>2083</c:v>
                </c:pt>
                <c:pt idx="69">
                  <c:v>2084</c:v>
                </c:pt>
                <c:pt idx="70">
                  <c:v>2085</c:v>
                </c:pt>
                <c:pt idx="71">
                  <c:v>2086</c:v>
                </c:pt>
                <c:pt idx="72">
                  <c:v>2087</c:v>
                </c:pt>
                <c:pt idx="73">
                  <c:v>2088</c:v>
                </c:pt>
                <c:pt idx="74">
                  <c:v>2089</c:v>
                </c:pt>
                <c:pt idx="75">
                  <c:v>2090</c:v>
                </c:pt>
                <c:pt idx="76">
                  <c:v>2091</c:v>
                </c:pt>
                <c:pt idx="77">
                  <c:v>2092</c:v>
                </c:pt>
                <c:pt idx="78">
                  <c:v>2093</c:v>
                </c:pt>
                <c:pt idx="79">
                  <c:v>2094</c:v>
                </c:pt>
                <c:pt idx="80">
                  <c:v>2095</c:v>
                </c:pt>
                <c:pt idx="81">
                  <c:v>2096</c:v>
                </c:pt>
                <c:pt idx="82">
                  <c:v>2097</c:v>
                </c:pt>
                <c:pt idx="83">
                  <c:v>2098</c:v>
                </c:pt>
                <c:pt idx="84">
                  <c:v>2099</c:v>
                </c:pt>
                <c:pt idx="85">
                  <c:v>2100</c:v>
                </c:pt>
                <c:pt idx="86">
                  <c:v>2101</c:v>
                </c:pt>
                <c:pt idx="87">
                  <c:v>2102</c:v>
                </c:pt>
                <c:pt idx="88">
                  <c:v>2103</c:v>
                </c:pt>
                <c:pt idx="89">
                  <c:v>2104</c:v>
                </c:pt>
                <c:pt idx="90">
                  <c:v>2105</c:v>
                </c:pt>
                <c:pt idx="91">
                  <c:v>2106</c:v>
                </c:pt>
                <c:pt idx="92">
                  <c:v>2107</c:v>
                </c:pt>
                <c:pt idx="93">
                  <c:v>2108</c:v>
                </c:pt>
                <c:pt idx="94">
                  <c:v>2109</c:v>
                </c:pt>
                <c:pt idx="95">
                  <c:v>2110</c:v>
                </c:pt>
                <c:pt idx="96">
                  <c:v>2111</c:v>
                </c:pt>
                <c:pt idx="97">
                  <c:v>2112</c:v>
                </c:pt>
                <c:pt idx="98">
                  <c:v>2113</c:v>
                </c:pt>
                <c:pt idx="99">
                  <c:v>2114</c:v>
                </c:pt>
                <c:pt idx="100">
                  <c:v>2115</c:v>
                </c:pt>
                <c:pt idx="101">
                  <c:v>2116</c:v>
                </c:pt>
                <c:pt idx="102">
                  <c:v>2117</c:v>
                </c:pt>
                <c:pt idx="103">
                  <c:v>2118</c:v>
                </c:pt>
                <c:pt idx="104">
                  <c:v>2119</c:v>
                </c:pt>
                <c:pt idx="105">
                  <c:v>2120</c:v>
                </c:pt>
                <c:pt idx="106">
                  <c:v>2121</c:v>
                </c:pt>
                <c:pt idx="107">
                  <c:v>2122</c:v>
                </c:pt>
                <c:pt idx="108">
                  <c:v>2123</c:v>
                </c:pt>
                <c:pt idx="109">
                  <c:v>2124</c:v>
                </c:pt>
                <c:pt idx="110">
                  <c:v>2125</c:v>
                </c:pt>
                <c:pt idx="111">
                  <c:v>2126</c:v>
                </c:pt>
                <c:pt idx="112">
                  <c:v>2127</c:v>
                </c:pt>
                <c:pt idx="113">
                  <c:v>2128</c:v>
                </c:pt>
                <c:pt idx="114">
                  <c:v>2129</c:v>
                </c:pt>
                <c:pt idx="115">
                  <c:v>2130</c:v>
                </c:pt>
                <c:pt idx="116">
                  <c:v>2131</c:v>
                </c:pt>
                <c:pt idx="117">
                  <c:v>2132</c:v>
                </c:pt>
                <c:pt idx="118">
                  <c:v>2133</c:v>
                </c:pt>
                <c:pt idx="119">
                  <c:v>2134</c:v>
                </c:pt>
                <c:pt idx="120">
                  <c:v>2135</c:v>
                </c:pt>
                <c:pt idx="121">
                  <c:v>2136</c:v>
                </c:pt>
                <c:pt idx="122">
                  <c:v>2137</c:v>
                </c:pt>
                <c:pt idx="123">
                  <c:v>2138</c:v>
                </c:pt>
                <c:pt idx="124">
                  <c:v>2139</c:v>
                </c:pt>
                <c:pt idx="125">
                  <c:v>2140</c:v>
                </c:pt>
                <c:pt idx="126">
                  <c:v>2141</c:v>
                </c:pt>
                <c:pt idx="127">
                  <c:v>2142</c:v>
                </c:pt>
                <c:pt idx="128">
                  <c:v>2143</c:v>
                </c:pt>
                <c:pt idx="129">
                  <c:v>2144</c:v>
                </c:pt>
                <c:pt idx="130">
                  <c:v>2145</c:v>
                </c:pt>
                <c:pt idx="131">
                  <c:v>2146</c:v>
                </c:pt>
                <c:pt idx="132">
                  <c:v>2147</c:v>
                </c:pt>
                <c:pt idx="133">
                  <c:v>2148</c:v>
                </c:pt>
                <c:pt idx="134">
                  <c:v>2149</c:v>
                </c:pt>
                <c:pt idx="135">
                  <c:v>2150</c:v>
                </c:pt>
                <c:pt idx="136">
                  <c:v>2151</c:v>
                </c:pt>
                <c:pt idx="137">
                  <c:v>2152</c:v>
                </c:pt>
                <c:pt idx="138">
                  <c:v>2153</c:v>
                </c:pt>
                <c:pt idx="139">
                  <c:v>2154</c:v>
                </c:pt>
                <c:pt idx="140">
                  <c:v>2155</c:v>
                </c:pt>
                <c:pt idx="141">
                  <c:v>2156</c:v>
                </c:pt>
                <c:pt idx="142">
                  <c:v>2157</c:v>
                </c:pt>
                <c:pt idx="143">
                  <c:v>2158</c:v>
                </c:pt>
                <c:pt idx="144">
                  <c:v>2159</c:v>
                </c:pt>
                <c:pt idx="145">
                  <c:v>2160</c:v>
                </c:pt>
                <c:pt idx="146">
                  <c:v>2161</c:v>
                </c:pt>
                <c:pt idx="147">
                  <c:v>2162</c:v>
                </c:pt>
                <c:pt idx="148">
                  <c:v>2163</c:v>
                </c:pt>
                <c:pt idx="149">
                  <c:v>2164</c:v>
                </c:pt>
                <c:pt idx="150">
                  <c:v>2165</c:v>
                </c:pt>
                <c:pt idx="151">
                  <c:v>2166</c:v>
                </c:pt>
                <c:pt idx="152">
                  <c:v>2167</c:v>
                </c:pt>
                <c:pt idx="153">
                  <c:v>2168</c:v>
                </c:pt>
                <c:pt idx="154">
                  <c:v>2169</c:v>
                </c:pt>
                <c:pt idx="155">
                  <c:v>2170</c:v>
                </c:pt>
                <c:pt idx="156">
                  <c:v>2171</c:v>
                </c:pt>
                <c:pt idx="157">
                  <c:v>2172</c:v>
                </c:pt>
                <c:pt idx="158">
                  <c:v>2173</c:v>
                </c:pt>
                <c:pt idx="159">
                  <c:v>2174</c:v>
                </c:pt>
                <c:pt idx="160">
                  <c:v>2175</c:v>
                </c:pt>
                <c:pt idx="161">
                  <c:v>2176</c:v>
                </c:pt>
                <c:pt idx="162">
                  <c:v>2177</c:v>
                </c:pt>
                <c:pt idx="163">
                  <c:v>2178</c:v>
                </c:pt>
                <c:pt idx="164">
                  <c:v>2179</c:v>
                </c:pt>
                <c:pt idx="165">
                  <c:v>2180</c:v>
                </c:pt>
                <c:pt idx="166">
                  <c:v>2181</c:v>
                </c:pt>
                <c:pt idx="167">
                  <c:v>2182</c:v>
                </c:pt>
                <c:pt idx="168">
                  <c:v>2183</c:v>
                </c:pt>
                <c:pt idx="169">
                  <c:v>2184</c:v>
                </c:pt>
                <c:pt idx="170">
                  <c:v>2185</c:v>
                </c:pt>
                <c:pt idx="171">
                  <c:v>2186</c:v>
                </c:pt>
                <c:pt idx="172">
                  <c:v>2187</c:v>
                </c:pt>
                <c:pt idx="173">
                  <c:v>2188</c:v>
                </c:pt>
                <c:pt idx="174">
                  <c:v>2189</c:v>
                </c:pt>
                <c:pt idx="175">
                  <c:v>2190</c:v>
                </c:pt>
                <c:pt idx="176">
                  <c:v>2191</c:v>
                </c:pt>
                <c:pt idx="177">
                  <c:v>2192</c:v>
                </c:pt>
                <c:pt idx="178">
                  <c:v>2193</c:v>
                </c:pt>
                <c:pt idx="179">
                  <c:v>2194</c:v>
                </c:pt>
                <c:pt idx="180">
                  <c:v>2195</c:v>
                </c:pt>
                <c:pt idx="181">
                  <c:v>2196</c:v>
                </c:pt>
                <c:pt idx="182">
                  <c:v>2197</c:v>
                </c:pt>
                <c:pt idx="183">
                  <c:v>2198</c:v>
                </c:pt>
                <c:pt idx="184">
                  <c:v>2199</c:v>
                </c:pt>
                <c:pt idx="185">
                  <c:v>2200</c:v>
                </c:pt>
                <c:pt idx="186">
                  <c:v>2201</c:v>
                </c:pt>
                <c:pt idx="187">
                  <c:v>2202</c:v>
                </c:pt>
                <c:pt idx="188">
                  <c:v>2203</c:v>
                </c:pt>
                <c:pt idx="189">
                  <c:v>2204</c:v>
                </c:pt>
                <c:pt idx="190">
                  <c:v>2205</c:v>
                </c:pt>
                <c:pt idx="191">
                  <c:v>2206</c:v>
                </c:pt>
                <c:pt idx="192">
                  <c:v>2207</c:v>
                </c:pt>
                <c:pt idx="193">
                  <c:v>2208</c:v>
                </c:pt>
                <c:pt idx="194">
                  <c:v>2209</c:v>
                </c:pt>
                <c:pt idx="195">
                  <c:v>2210</c:v>
                </c:pt>
                <c:pt idx="196">
                  <c:v>2211</c:v>
                </c:pt>
                <c:pt idx="197">
                  <c:v>2212</c:v>
                </c:pt>
                <c:pt idx="198">
                  <c:v>2213</c:v>
                </c:pt>
                <c:pt idx="199">
                  <c:v>2214</c:v>
                </c:pt>
                <c:pt idx="200">
                  <c:v>2215</c:v>
                </c:pt>
                <c:pt idx="201">
                  <c:v>2216</c:v>
                </c:pt>
                <c:pt idx="202">
                  <c:v>2217</c:v>
                </c:pt>
                <c:pt idx="203">
                  <c:v>2218</c:v>
                </c:pt>
                <c:pt idx="204">
                  <c:v>2219</c:v>
                </c:pt>
                <c:pt idx="205">
                  <c:v>2220</c:v>
                </c:pt>
                <c:pt idx="206">
                  <c:v>2221</c:v>
                </c:pt>
                <c:pt idx="207">
                  <c:v>2222</c:v>
                </c:pt>
                <c:pt idx="208">
                  <c:v>2223</c:v>
                </c:pt>
                <c:pt idx="209">
                  <c:v>2224</c:v>
                </c:pt>
                <c:pt idx="210">
                  <c:v>2225</c:v>
                </c:pt>
                <c:pt idx="211">
                  <c:v>2226</c:v>
                </c:pt>
                <c:pt idx="212">
                  <c:v>2227</c:v>
                </c:pt>
                <c:pt idx="213">
                  <c:v>2228</c:v>
                </c:pt>
                <c:pt idx="214">
                  <c:v>2229</c:v>
                </c:pt>
                <c:pt idx="215">
                  <c:v>2230</c:v>
                </c:pt>
                <c:pt idx="216">
                  <c:v>2231</c:v>
                </c:pt>
                <c:pt idx="217">
                  <c:v>2232</c:v>
                </c:pt>
                <c:pt idx="218">
                  <c:v>2233</c:v>
                </c:pt>
                <c:pt idx="219">
                  <c:v>2234</c:v>
                </c:pt>
                <c:pt idx="220">
                  <c:v>2235</c:v>
                </c:pt>
                <c:pt idx="221">
                  <c:v>2236</c:v>
                </c:pt>
                <c:pt idx="222">
                  <c:v>2237</c:v>
                </c:pt>
                <c:pt idx="223">
                  <c:v>2238</c:v>
                </c:pt>
                <c:pt idx="224">
                  <c:v>2239</c:v>
                </c:pt>
                <c:pt idx="225">
                  <c:v>2240</c:v>
                </c:pt>
                <c:pt idx="226">
                  <c:v>2241</c:v>
                </c:pt>
                <c:pt idx="227">
                  <c:v>2242</c:v>
                </c:pt>
                <c:pt idx="228">
                  <c:v>2243</c:v>
                </c:pt>
                <c:pt idx="229">
                  <c:v>2244</c:v>
                </c:pt>
                <c:pt idx="230">
                  <c:v>2245</c:v>
                </c:pt>
                <c:pt idx="231">
                  <c:v>2246</c:v>
                </c:pt>
                <c:pt idx="232">
                  <c:v>2247</c:v>
                </c:pt>
                <c:pt idx="233">
                  <c:v>2248</c:v>
                </c:pt>
                <c:pt idx="234">
                  <c:v>2249</c:v>
                </c:pt>
                <c:pt idx="235">
                  <c:v>2250</c:v>
                </c:pt>
                <c:pt idx="236">
                  <c:v>2251</c:v>
                </c:pt>
                <c:pt idx="237">
                  <c:v>2252</c:v>
                </c:pt>
                <c:pt idx="238">
                  <c:v>2253</c:v>
                </c:pt>
                <c:pt idx="239">
                  <c:v>2254</c:v>
                </c:pt>
                <c:pt idx="240">
                  <c:v>2255</c:v>
                </c:pt>
                <c:pt idx="241">
                  <c:v>2256</c:v>
                </c:pt>
                <c:pt idx="242">
                  <c:v>2257</c:v>
                </c:pt>
                <c:pt idx="243">
                  <c:v>2258</c:v>
                </c:pt>
                <c:pt idx="244">
                  <c:v>2259</c:v>
                </c:pt>
                <c:pt idx="245">
                  <c:v>2260</c:v>
                </c:pt>
                <c:pt idx="246">
                  <c:v>2261</c:v>
                </c:pt>
                <c:pt idx="247">
                  <c:v>2262</c:v>
                </c:pt>
                <c:pt idx="248">
                  <c:v>2263</c:v>
                </c:pt>
                <c:pt idx="249">
                  <c:v>2264</c:v>
                </c:pt>
                <c:pt idx="250">
                  <c:v>2265</c:v>
                </c:pt>
                <c:pt idx="251">
                  <c:v>2266</c:v>
                </c:pt>
                <c:pt idx="252">
                  <c:v>2267</c:v>
                </c:pt>
                <c:pt idx="253">
                  <c:v>2268</c:v>
                </c:pt>
                <c:pt idx="254">
                  <c:v>2269</c:v>
                </c:pt>
                <c:pt idx="255">
                  <c:v>2270</c:v>
                </c:pt>
                <c:pt idx="256">
                  <c:v>2271</c:v>
                </c:pt>
                <c:pt idx="257">
                  <c:v>2272</c:v>
                </c:pt>
                <c:pt idx="258">
                  <c:v>2273</c:v>
                </c:pt>
                <c:pt idx="259">
                  <c:v>2274</c:v>
                </c:pt>
                <c:pt idx="260">
                  <c:v>2275</c:v>
                </c:pt>
                <c:pt idx="261">
                  <c:v>2276</c:v>
                </c:pt>
                <c:pt idx="262">
                  <c:v>2277</c:v>
                </c:pt>
                <c:pt idx="263">
                  <c:v>2278</c:v>
                </c:pt>
                <c:pt idx="264">
                  <c:v>2279</c:v>
                </c:pt>
                <c:pt idx="265">
                  <c:v>2280</c:v>
                </c:pt>
                <c:pt idx="266">
                  <c:v>2281</c:v>
                </c:pt>
                <c:pt idx="267">
                  <c:v>2282</c:v>
                </c:pt>
                <c:pt idx="268">
                  <c:v>2283</c:v>
                </c:pt>
                <c:pt idx="269">
                  <c:v>2284</c:v>
                </c:pt>
                <c:pt idx="270">
                  <c:v>2285</c:v>
                </c:pt>
                <c:pt idx="271">
                  <c:v>2286</c:v>
                </c:pt>
                <c:pt idx="272">
                  <c:v>2287</c:v>
                </c:pt>
                <c:pt idx="273">
                  <c:v>2288</c:v>
                </c:pt>
                <c:pt idx="274">
                  <c:v>2289</c:v>
                </c:pt>
                <c:pt idx="275">
                  <c:v>2290</c:v>
                </c:pt>
                <c:pt idx="276">
                  <c:v>2291</c:v>
                </c:pt>
                <c:pt idx="277">
                  <c:v>2292</c:v>
                </c:pt>
                <c:pt idx="278">
                  <c:v>2293</c:v>
                </c:pt>
                <c:pt idx="279">
                  <c:v>2294</c:v>
                </c:pt>
                <c:pt idx="280">
                  <c:v>2295</c:v>
                </c:pt>
                <c:pt idx="281">
                  <c:v>2296</c:v>
                </c:pt>
                <c:pt idx="282">
                  <c:v>2297</c:v>
                </c:pt>
                <c:pt idx="283">
                  <c:v>2298</c:v>
                </c:pt>
                <c:pt idx="284">
                  <c:v>2299</c:v>
                </c:pt>
                <c:pt idx="285">
                  <c:v>2300</c:v>
                </c:pt>
              </c:numCache>
            </c:numRef>
          </c:xVal>
          <c:yVal>
            <c:numRef>
              <c:f>'fig2'!$BH$6:$BH$291</c:f>
              <c:numCache>
                <c:formatCode>General</c:formatCode>
                <c:ptCount val="286"/>
                <c:pt idx="0">
                  <c:v>220</c:v>
                </c:pt>
                <c:pt idx="1">
                  <c:v>223.19559440679001</c:v>
                </c:pt>
                <c:pt idx="2">
                  <c:v>226.32173820876099</c:v>
                </c:pt>
                <c:pt idx="3">
                  <c:v>229.42808661558001</c:v>
                </c:pt>
                <c:pt idx="4">
                  <c:v>232.55855656348999</c:v>
                </c:pt>
                <c:pt idx="5">
                  <c:v>235.75224082125001</c:v>
                </c:pt>
                <c:pt idx="6">
                  <c:v>239.043153212025</c:v>
                </c:pt>
                <c:pt idx="7">
                  <c:v>242.460054945862</c:v>
                </c:pt>
                <c:pt idx="8">
                  <c:v>246.02647384043701</c:v>
                </c:pt>
                <c:pt idx="9">
                  <c:v>249.76083874066799</c:v>
                </c:pt>
                <c:pt idx="10">
                  <c:v>253.676708472705</c:v>
                </c:pt>
                <c:pt idx="11">
                  <c:v>257.78308669070299</c:v>
                </c:pt>
                <c:pt idx="12">
                  <c:v>262.07280764023199</c:v>
                </c:pt>
                <c:pt idx="13">
                  <c:v>266.55185387607202</c:v>
                </c:pt>
                <c:pt idx="14">
                  <c:v>271.244969663294</c:v>
                </c:pt>
                <c:pt idx="15">
                  <c:v>276.14701016493899</c:v>
                </c:pt>
                <c:pt idx="16">
                  <c:v>281.24881575616701</c:v>
                </c:pt>
                <c:pt idx="17">
                  <c:v>286.54618577611501</c:v>
                </c:pt>
                <c:pt idx="18">
                  <c:v>292.02123408166301</c:v>
                </c:pt>
                <c:pt idx="19">
                  <c:v>297.64650269306298</c:v>
                </c:pt>
                <c:pt idx="20">
                  <c:v>303.396176341488</c:v>
                </c:pt>
                <c:pt idx="21">
                  <c:v>309.25275001542201</c:v>
                </c:pt>
                <c:pt idx="22">
                  <c:v>315.200669092927</c:v>
                </c:pt>
                <c:pt idx="23">
                  <c:v>321.224473103045</c:v>
                </c:pt>
                <c:pt idx="24">
                  <c:v>327.30133030538798</c:v>
                </c:pt>
                <c:pt idx="25">
                  <c:v>333.41621527388901</c:v>
                </c:pt>
                <c:pt idx="26">
                  <c:v>339.55978847822098</c:v>
                </c:pt>
                <c:pt idx="27">
                  <c:v>345.70659027238401</c:v>
                </c:pt>
                <c:pt idx="28">
                  <c:v>351.84411998987503</c:v>
                </c:pt>
                <c:pt idx="29">
                  <c:v>357.951810625755</c:v>
                </c:pt>
                <c:pt idx="30">
                  <c:v>364.02350267281003</c:v>
                </c:pt>
                <c:pt idx="31">
                  <c:v>370.07633169237602</c:v>
                </c:pt>
                <c:pt idx="32">
                  <c:v>376.10895874753402</c:v>
                </c:pt>
                <c:pt idx="33">
                  <c:v>382.10210616643002</c:v>
                </c:pt>
                <c:pt idx="34">
                  <c:v>388.03506702391002</c:v>
                </c:pt>
                <c:pt idx="35">
                  <c:v>393.89292403099398</c:v>
                </c:pt>
                <c:pt idx="36">
                  <c:v>399.65997053631702</c:v>
                </c:pt>
                <c:pt idx="37">
                  <c:v>405.32271337984997</c:v>
                </c:pt>
                <c:pt idx="38">
                  <c:v>410.87226928688</c:v>
                </c:pt>
                <c:pt idx="39">
                  <c:v>416.30085624433798</c:v>
                </c:pt>
                <c:pt idx="40">
                  <c:v>421.60703365343397</c:v>
                </c:pt>
                <c:pt idx="41">
                  <c:v>426.790591656505</c:v>
                </c:pt>
                <c:pt idx="42">
                  <c:v>431.85561097421999</c:v>
                </c:pt>
                <c:pt idx="43">
                  <c:v>436.80679291421501</c:v>
                </c:pt>
                <c:pt idx="44">
                  <c:v>441.65055049607298</c:v>
                </c:pt>
                <c:pt idx="45">
                  <c:v>446.39679082682301</c:v>
                </c:pt>
                <c:pt idx="46">
                  <c:v>451.05723580441997</c:v>
                </c:pt>
                <c:pt idx="47">
                  <c:v>455.64272295434398</c:v>
                </c:pt>
                <c:pt idx="48">
                  <c:v>460.16821268750499</c:v>
                </c:pt>
                <c:pt idx="49">
                  <c:v>464.64796795092701</c:v>
                </c:pt>
                <c:pt idx="50">
                  <c:v>469.095981303011</c:v>
                </c:pt>
                <c:pt idx="51">
                  <c:v>473.52789510789398</c:v>
                </c:pt>
                <c:pt idx="52">
                  <c:v>477.95937553905202</c:v>
                </c:pt>
                <c:pt idx="53">
                  <c:v>482.40558119822902</c:v>
                </c:pt>
                <c:pt idx="54">
                  <c:v>486.88098124395401</c:v>
                </c:pt>
                <c:pt idx="55">
                  <c:v>491.39712357579401</c:v>
                </c:pt>
                <c:pt idx="56">
                  <c:v>495.96770646204601</c:v>
                </c:pt>
                <c:pt idx="57">
                  <c:v>500.60421854681903</c:v>
                </c:pt>
                <c:pt idx="58">
                  <c:v>505.318359622358</c:v>
                </c:pt>
                <c:pt idx="59">
                  <c:v>510.119173366393</c:v>
                </c:pt>
                <c:pt idx="60">
                  <c:v>515.01371351212697</c:v>
                </c:pt>
                <c:pt idx="61">
                  <c:v>520.00952160160296</c:v>
                </c:pt>
                <c:pt idx="62">
                  <c:v>525.11319489261302</c:v>
                </c:pt>
                <c:pt idx="63">
                  <c:v>530.33008153074502</c:v>
                </c:pt>
                <c:pt idx="64">
                  <c:v>535.66433592404701</c:v>
                </c:pt>
                <c:pt idx="65">
                  <c:v>541.11900118988297</c:v>
                </c:pt>
                <c:pt idx="66">
                  <c:v>546.69610243509101</c:v>
                </c:pt>
                <c:pt idx="67">
                  <c:v>552.39674610879604</c:v>
                </c:pt>
                <c:pt idx="68">
                  <c:v>558.21893156012402</c:v>
                </c:pt>
                <c:pt idx="69">
                  <c:v>564.16325727669403</c:v>
                </c:pt>
                <c:pt idx="70">
                  <c:v>570.23090217802496</c:v>
                </c:pt>
                <c:pt idx="71">
                  <c:v>576.418186765869</c:v>
                </c:pt>
                <c:pt idx="72">
                  <c:v>582.72402910112703</c:v>
                </c:pt>
                <c:pt idx="73">
                  <c:v>589.14585810665801</c:v>
                </c:pt>
                <c:pt idx="74">
                  <c:v>595.68230810774105</c:v>
                </c:pt>
                <c:pt idx="75">
                  <c:v>602.33028534878997</c:v>
                </c:pt>
                <c:pt idx="76">
                  <c:v>609.08808017356603</c:v>
                </c:pt>
                <c:pt idx="77">
                  <c:v>615.95237752656999</c:v>
                </c:pt>
                <c:pt idx="78">
                  <c:v>622.92141894827296</c:v>
                </c:pt>
                <c:pt idx="79">
                  <c:v>629.99192795193505</c:v>
                </c:pt>
                <c:pt idx="80">
                  <c:v>637.15972759512101</c:v>
                </c:pt>
                <c:pt idx="81">
                  <c:v>644.42553513557698</c:v>
                </c:pt>
                <c:pt idx="82">
                  <c:v>651.78683262274001</c:v>
                </c:pt>
                <c:pt idx="83">
                  <c:v>659.23981778349105</c:v>
                </c:pt>
                <c:pt idx="84">
                  <c:v>666.78580641766803</c:v>
                </c:pt>
                <c:pt idx="85">
                  <c:v>674.42283630377597</c:v>
                </c:pt>
                <c:pt idx="86">
                  <c:v>682.14765543696501</c:v>
                </c:pt>
                <c:pt idx="87">
                  <c:v>689.95952688051898</c:v>
                </c:pt>
                <c:pt idx="88">
                  <c:v>697.85835028560302</c:v>
                </c:pt>
                <c:pt idx="89">
                  <c:v>705.84704530580495</c:v>
                </c:pt>
                <c:pt idx="90">
                  <c:v>713.92460147090003</c:v>
                </c:pt>
                <c:pt idx="91">
                  <c:v>722.08859036898104</c:v>
                </c:pt>
                <c:pt idx="92">
                  <c:v>730.33921007847005</c:v>
                </c:pt>
                <c:pt idx="93">
                  <c:v>738.67729340736696</c:v>
                </c:pt>
                <c:pt idx="94">
                  <c:v>747.10380263993795</c:v>
                </c:pt>
                <c:pt idx="95">
                  <c:v>755.61979595137598</c:v>
                </c:pt>
                <c:pt idx="96">
                  <c:v>764.22948260527903</c:v>
                </c:pt>
                <c:pt idx="97">
                  <c:v>772.932781269104</c:v>
                </c:pt>
                <c:pt idx="98">
                  <c:v>781.72797491768495</c:v>
                </c:pt>
                <c:pt idx="99">
                  <c:v>790.61609205974003</c:v>
                </c:pt>
                <c:pt idx="100">
                  <c:v>799.59875947290197</c:v>
                </c:pt>
                <c:pt idx="101">
                  <c:v>808.67765784990797</c:v>
                </c:pt>
                <c:pt idx="102">
                  <c:v>817.85448771613801</c:v>
                </c:pt>
                <c:pt idx="103">
                  <c:v>827.13095958310305</c:v>
                </c:pt>
                <c:pt idx="104">
                  <c:v>836.50878886199405</c:v>
                </c:pt>
                <c:pt idx="105">
                  <c:v>845.98969208160804</c:v>
                </c:pt>
                <c:pt idx="106">
                  <c:v>855.57538413951102</c:v>
                </c:pt>
                <c:pt idx="107">
                  <c:v>865.26757648453702</c:v>
                </c:pt>
                <c:pt idx="108">
                  <c:v>875.06797614439404</c:v>
                </c:pt>
                <c:pt idx="109">
                  <c:v>884.97828550864199</c:v>
                </c:pt>
                <c:pt idx="110">
                  <c:v>895.00020277481099</c:v>
                </c:pt>
                <c:pt idx="111">
                  <c:v>905.13542296508695</c:v>
                </c:pt>
                <c:pt idx="112">
                  <c:v>915.38563942252597</c:v>
                </c:pt>
                <c:pt idx="113">
                  <c:v>925.75254569894196</c:v>
                </c:pt>
                <c:pt idx="114">
                  <c:v>936.23783775112702</c:v>
                </c:pt>
                <c:pt idx="115">
                  <c:v>946.84321636765105</c:v>
                </c:pt>
                <c:pt idx="116">
                  <c:v>957.57038975482203</c:v>
                </c:pt>
                <c:pt idx="117">
                  <c:v>968.42107621729303</c:v>
                </c:pt>
                <c:pt idx="118">
                  <c:v>979.39700687605705</c:v>
                </c:pt>
                <c:pt idx="119">
                  <c:v>990.49992837389004</c:v>
                </c:pt>
                <c:pt idx="120">
                  <c:v>1001.73160552569</c:v>
                </c:pt>
                <c:pt idx="121">
                  <c:v>1013.09382387824</c:v>
                </c:pt>
                <c:pt idx="122">
                  <c:v>1024.5883921509101</c:v>
                </c:pt>
                <c:pt idx="123">
                  <c:v>1036.2171445351401</c:v>
                </c:pt>
                <c:pt idx="124">
                  <c:v>1047.9819428365499</c:v>
                </c:pt>
                <c:pt idx="125">
                  <c:v>1059.8846784493201</c:v>
                </c:pt>
                <c:pt idx="126">
                  <c:v>1071.92727415678</c:v>
                </c:pt>
                <c:pt idx="127">
                  <c:v>1084.1116857572899</c:v>
                </c:pt>
                <c:pt idx="128">
                  <c:v>1096.43990351758</c:v>
                </c:pt>
                <c:pt idx="129">
                  <c:v>1108.9139534593</c:v>
                </c:pt>
                <c:pt idx="130">
                  <c:v>1121.5358984871</c:v>
                </c:pt>
                <c:pt idx="131">
                  <c:v>1134.3078393686401</c:v>
                </c:pt>
                <c:pt idx="132">
                  <c:v>1147.2319155785699</c:v>
                </c:pt>
                <c:pt idx="133">
                  <c:v>1160.3103060195999</c:v>
                </c:pt>
                <c:pt idx="134">
                  <c:v>1173.54522963473</c:v>
                </c:pt>
                <c:pt idx="135">
                  <c:v>1186.93894592487</c:v>
                </c:pt>
                <c:pt idx="136">
                  <c:v>1200.49375538611</c:v>
                </c:pt>
                <c:pt idx="137">
                  <c:v>1214.2119998810099</c:v>
                </c:pt>
                <c:pt idx="138">
                  <c:v>1228.09133795855</c:v>
                </c:pt>
                <c:pt idx="139">
                  <c:v>1242.1360334871899</c:v>
                </c:pt>
                <c:pt idx="140">
                  <c:v>1256.3532794458099</c:v>
                </c:pt>
                <c:pt idx="141">
                  <c:v>1270.7461210383101</c:v>
                </c:pt>
                <c:pt idx="142">
                  <c:v>1285.3167824941499</c:v>
                </c:pt>
                <c:pt idx="143">
                  <c:v>1300.06750728101</c:v>
                </c:pt>
                <c:pt idx="144">
                  <c:v>1315.00060207771</c:v>
                </c:pt>
                <c:pt idx="145">
                  <c:v>1330.11844493175</c:v>
                </c:pt>
                <c:pt idx="146">
                  <c:v>1345.4234871727699</c:v>
                </c:pt>
                <c:pt idx="147">
                  <c:v>1360.91825431454</c:v>
                </c:pt>
                <c:pt idx="148">
                  <c:v>1376.60534633517</c:v>
                </c:pt>
                <c:pt idx="149">
                  <c:v>1392.4874374598801</c:v>
                </c:pt>
                <c:pt idx="150">
                  <c:v>1408.5619261762799</c:v>
                </c:pt>
                <c:pt idx="151">
                  <c:v>1424.83365878214</c:v>
                </c:pt>
                <c:pt idx="152">
                  <c:v>1441.31090783387</c:v>
                </c:pt>
                <c:pt idx="153">
                  <c:v>1457.9972598520401</c:v>
                </c:pt>
                <c:pt idx="154">
                  <c:v>1474.8953867396899</c:v>
                </c:pt>
                <c:pt idx="155">
                  <c:v>1492.0079971221401</c:v>
                </c:pt>
                <c:pt idx="156">
                  <c:v>1509.3378844886199</c:v>
                </c:pt>
                <c:pt idx="157">
                  <c:v>1526.8879350949701</c:v>
                </c:pt>
                <c:pt idx="158">
                  <c:v>1544.66112886664</c:v>
                </c:pt>
                <c:pt idx="159">
                  <c:v>1562.66053919414</c:v>
                </c:pt>
                <c:pt idx="160">
                  <c:v>1580.8833946172299</c:v>
                </c:pt>
                <c:pt idx="161">
                  <c:v>1599.3351476437399</c:v>
                </c:pt>
                <c:pt idx="162">
                  <c:v>1618.02514551729</c:v>
                </c:pt>
                <c:pt idx="163">
                  <c:v>1636.9575340771901</c:v>
                </c:pt>
                <c:pt idx="164">
                  <c:v>1656.1354483139601</c:v>
                </c:pt>
                <c:pt idx="165">
                  <c:v>1675.56206910164</c:v>
                </c:pt>
                <c:pt idx="166">
                  <c:v>1695.2406762159401</c:v>
                </c:pt>
                <c:pt idx="167">
                  <c:v>1715.17465698151</c:v>
                </c:pt>
                <c:pt idx="168">
                  <c:v>1735.81616282254</c:v>
                </c:pt>
                <c:pt idx="169">
                  <c:v>1756.96252760381</c:v>
                </c:pt>
                <c:pt idx="170">
                  <c:v>1778.2808649359999</c:v>
                </c:pt>
                <c:pt idx="171">
                  <c:v>1799.60023204096</c:v>
                </c:pt>
                <c:pt idx="172">
                  <c:v>1820.85390924633</c:v>
                </c:pt>
                <c:pt idx="173">
                  <c:v>1842.0552382778601</c:v>
                </c:pt>
                <c:pt idx="174">
                  <c:v>1863.2598338612399</c:v>
                </c:pt>
                <c:pt idx="175">
                  <c:v>1884.5469217438799</c:v>
                </c:pt>
                <c:pt idx="176">
                  <c:v>1906.01597924152</c:v>
                </c:pt>
                <c:pt idx="177">
                  <c:v>1927.7656343159899</c:v>
                </c:pt>
                <c:pt idx="178">
                  <c:v>1949.88878222893</c:v>
                </c:pt>
                <c:pt idx="179">
                  <c:v>1972.4739920602599</c:v>
                </c:pt>
                <c:pt idx="180">
                  <c:v>1995.6037948851299</c:v>
                </c:pt>
                <c:pt idx="181">
                  <c:v>2019.344165814</c:v>
                </c:pt>
                <c:pt idx="182">
                  <c:v>2043.74474038066</c:v>
                </c:pt>
                <c:pt idx="183">
                  <c:v>2068.8493124134902</c:v>
                </c:pt>
                <c:pt idx="184">
                  <c:v>2094.6846261730602</c:v>
                </c:pt>
                <c:pt idx="185">
                  <c:v>2121.2664199924998</c:v>
                </c:pt>
                <c:pt idx="186">
                  <c:v>2148.5981931655701</c:v>
                </c:pt>
                <c:pt idx="187">
                  <c:v>2176.6750424254901</c:v>
                </c:pt>
                <c:pt idx="188">
                  <c:v>2205.4826196694298</c:v>
                </c:pt>
                <c:pt idx="189">
                  <c:v>2235.0011360246899</c:v>
                </c:pt>
                <c:pt idx="190">
                  <c:v>2265.2089423777002</c:v>
                </c:pt>
                <c:pt idx="191">
                  <c:v>2296.0768391601</c:v>
                </c:pt>
                <c:pt idx="192">
                  <c:v>2327.5725196717799</c:v>
                </c:pt>
                <c:pt idx="193">
                  <c:v>2359.6570540658299</c:v>
                </c:pt>
                <c:pt idx="194">
                  <c:v>2392.2962159448498</c:v>
                </c:pt>
                <c:pt idx="195">
                  <c:v>2425.4603561017998</c:v>
                </c:pt>
                <c:pt idx="196">
                  <c:v>2459.1175743343001</c:v>
                </c:pt>
                <c:pt idx="197">
                  <c:v>2493.2376360480998</c:v>
                </c:pt>
                <c:pt idx="198">
                  <c:v>2527.7926017536602</c:v>
                </c:pt>
                <c:pt idx="199">
                  <c:v>2562.7572779038101</c:v>
                </c:pt>
                <c:pt idx="200">
                  <c:v>2598.1095372577602</c:v>
                </c:pt>
                <c:pt idx="201">
                  <c:v>2633.8359053198901</c:v>
                </c:pt>
                <c:pt idx="202">
                  <c:v>2669.9204409910199</c:v>
                </c:pt>
                <c:pt idx="203">
                  <c:v>2706.3460286169102</c:v>
                </c:pt>
                <c:pt idx="204">
                  <c:v>2743.1027481229498</c:v>
                </c:pt>
                <c:pt idx="205">
                  <c:v>2780.1898391828299</c:v>
                </c:pt>
                <c:pt idx="206">
                  <c:v>2817.6037351871</c:v>
                </c:pt>
                <c:pt idx="207">
                  <c:v>2855.33907651338</c:v>
                </c:pt>
                <c:pt idx="208">
                  <c:v>2893.4030823347498</c:v>
                </c:pt>
                <c:pt idx="209">
                  <c:v>2931.79952856813</c:v>
                </c:pt>
                <c:pt idx="210">
                  <c:v>2970.5295764983198</c:v>
                </c:pt>
                <c:pt idx="211">
                  <c:v>3009.6065762927601</c:v>
                </c:pt>
                <c:pt idx="212">
                  <c:v>3049.03962287067</c:v>
                </c:pt>
                <c:pt idx="213">
                  <c:v>3088.8403307334602</c:v>
                </c:pt>
                <c:pt idx="214">
                  <c:v>3129.0194960008598</c:v>
                </c:pt>
                <c:pt idx="215">
                  <c:v>3169.5901507558101</c:v>
                </c:pt>
                <c:pt idx="216">
                  <c:v>3210.5641905460402</c:v>
                </c:pt>
                <c:pt idx="217">
                  <c:v>3251.9554272230198</c:v>
                </c:pt>
                <c:pt idx="218">
                  <c:v>3293.7762765100401</c:v>
                </c:pt>
                <c:pt idx="219">
                  <c:v>3336.04078394112</c:v>
                </c:pt>
                <c:pt idx="220">
                  <c:v>3378.76140885018</c:v>
                </c:pt>
                <c:pt idx="221">
                  <c:v>3421.9520006745602</c:v>
                </c:pt>
                <c:pt idx="222">
                  <c:v>3465.6247043981498</c:v>
                </c:pt>
                <c:pt idx="223">
                  <c:v>3509.7928668151899</c:v>
                </c:pt>
                <c:pt idx="224">
                  <c:v>3554.4680800270398</c:v>
                </c:pt>
                <c:pt idx="225">
                  <c:v>3599.66299912878</c:v>
                </c:pt>
                <c:pt idx="226">
                  <c:v>3645.3954470287099</c:v>
                </c:pt>
                <c:pt idx="227">
                  <c:v>3691.6702702859602</c:v>
                </c:pt>
                <c:pt idx="228">
                  <c:v>3738.4980667683199</c:v>
                </c:pt>
                <c:pt idx="229">
                  <c:v>3785.8879746306402</c:v>
                </c:pt>
                <c:pt idx="230">
                  <c:v>3833.85030983057</c:v>
                </c:pt>
                <c:pt idx="231">
                  <c:v>3882.4011905963298</c:v>
                </c:pt>
                <c:pt idx="232">
                  <c:v>3931.5433493730302</c:v>
                </c:pt>
                <c:pt idx="233">
                  <c:v>3981.2856056134901</c:v>
                </c:pt>
                <c:pt idx="234">
                  <c:v>4031.6356901302402</c:v>
                </c:pt>
                <c:pt idx="235">
                  <c:v>4082.60260228998</c:v>
                </c:pt>
                <c:pt idx="236">
                  <c:v>4134.2018470405601</c:v>
                </c:pt>
                <c:pt idx="237">
                  <c:v>4186.4351132745396</c:v>
                </c:pt>
                <c:pt idx="238">
                  <c:v>4239.3104545985898</c:v>
                </c:pt>
                <c:pt idx="239">
                  <c:v>4292.8430015116501</c:v>
                </c:pt>
                <c:pt idx="240">
                  <c:v>4347.0338684156604</c:v>
                </c:pt>
                <c:pt idx="241">
                  <c:v>4401.8908026867302</c:v>
                </c:pt>
                <c:pt idx="242">
                  <c:v>4457.4291052435901</c:v>
                </c:pt>
                <c:pt idx="243">
                  <c:v>4513.6497903188802</c:v>
                </c:pt>
                <c:pt idx="244">
                  <c:v>4570.5606923493297</c:v>
                </c:pt>
                <c:pt idx="245">
                  <c:v>4628.1776369379404</c:v>
                </c:pt>
                <c:pt idx="246">
                  <c:v>4686.5018288333104</c:v>
                </c:pt>
                <c:pt idx="247">
                  <c:v>4745.54141428394</c:v>
                </c:pt>
                <c:pt idx="248">
                  <c:v>4805.3129397091998</c:v>
                </c:pt>
                <c:pt idx="249">
                  <c:v>4865.81794449056</c:v>
                </c:pt>
                <c:pt idx="250">
                  <c:v>4927.0649818718202</c:v>
                </c:pt>
                <c:pt idx="251">
                  <c:v>4989.0713989345304</c:v>
                </c:pt>
                <c:pt idx="252">
                  <c:v>5051.8479070864296</c:v>
                </c:pt>
                <c:pt idx="253">
                  <c:v>5115.3954470950703</c:v>
                </c:pt>
                <c:pt idx="254">
                  <c:v>5179.7224158491699</c:v>
                </c:pt>
                <c:pt idx="255">
                  <c:v>5244.8466824705401</c:v>
                </c:pt>
                <c:pt idx="256">
                  <c:v>5310.7702250059301</c:v>
                </c:pt>
                <c:pt idx="257">
                  <c:v>5377.50231882346</c:v>
                </c:pt>
                <c:pt idx="258">
                  <c:v>5445.0620487791002</c:v>
                </c:pt>
                <c:pt idx="259">
                  <c:v>5513.4614384957704</c:v>
                </c:pt>
                <c:pt idx="260">
                  <c:v>5582.7020932804498</c:v>
                </c:pt>
                <c:pt idx="261">
                  <c:v>5652.7932414931302</c:v>
                </c:pt>
                <c:pt idx="262">
                  <c:v>5723.7545955119404</c:v>
                </c:pt>
                <c:pt idx="263">
                  <c:v>5795.5888857564296</c:v>
                </c:pt>
                <c:pt idx="264">
                  <c:v>5868.3062264402597</c:v>
                </c:pt>
                <c:pt idx="265">
                  <c:v>5941.9275646211099</c:v>
                </c:pt>
                <c:pt idx="266">
                  <c:v>6016.4662389130999</c:v>
                </c:pt>
                <c:pt idx="267">
                  <c:v>6091.9244167862998</c:v>
                </c:pt>
                <c:pt idx="268">
                  <c:v>6168.3119579528102</c:v>
                </c:pt>
                <c:pt idx="269">
                  <c:v>6245.6502982540896</c:v>
                </c:pt>
                <c:pt idx="270">
                  <c:v>6323.9530640062303</c:v>
                </c:pt>
                <c:pt idx="271">
                  <c:v>6403.2223585494803</c:v>
                </c:pt>
                <c:pt idx="272">
                  <c:v>6483.4681411970296</c:v>
                </c:pt>
                <c:pt idx="273">
                  <c:v>6564.7126913693101</c:v>
                </c:pt>
                <c:pt idx="274">
                  <c:v>6646.9702216041896</c:v>
                </c:pt>
                <c:pt idx="275">
                  <c:v>6730.2430178880304</c:v>
                </c:pt>
                <c:pt idx="276">
                  <c:v>6814.5413246154303</c:v>
                </c:pt>
                <c:pt idx="277">
                  <c:v>6899.8884625139199</c:v>
                </c:pt>
                <c:pt idx="278">
                  <c:v>6986.2993852987101</c:v>
                </c:pt>
                <c:pt idx="279">
                  <c:v>7073.7766761613902</c:v>
                </c:pt>
                <c:pt idx="280">
                  <c:v>7162.3309364194001</c:v>
                </c:pt>
                <c:pt idx="281">
                  <c:v>7251.9866251955</c:v>
                </c:pt>
                <c:pt idx="282">
                  <c:v>7342.7595044838399</c:v>
                </c:pt>
                <c:pt idx="283">
                  <c:v>7434.6524921057598</c:v>
                </c:pt>
                <c:pt idx="284">
                  <c:v>7527.6765553113401</c:v>
                </c:pt>
                <c:pt idx="285">
                  <c:v>7621.8573374512798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692-40AB-8D12-E09CA974F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4443120"/>
        <c:axId val="994444752"/>
      </c:scatterChart>
      <c:valAx>
        <c:axId val="994443120"/>
        <c:scaling>
          <c:orientation val="minMax"/>
          <c:max val="2300"/>
          <c:min val="197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94444752"/>
        <c:crosses val="autoZero"/>
        <c:crossBetween val="midCat"/>
        <c:majorUnit val="100"/>
      </c:valAx>
      <c:valAx>
        <c:axId val="99444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9444312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FFCCFF"/>
            </a:solidFill>
            <a:ln>
              <a:noFill/>
            </a:ln>
            <a:effectLst/>
          </c:spPr>
          <c:invertIfNegative val="0"/>
          <c:val>
            <c:numRef>
              <c:f>'fig3'!$F$4:$F$17</c:f>
              <c:numCache>
                <c:formatCode>General</c:formatCode>
                <c:ptCount val="14"/>
                <c:pt idx="0">
                  <c:v>0.71969558266938105</c:v>
                </c:pt>
                <c:pt idx="1">
                  <c:v>4.3563608485061103</c:v>
                </c:pt>
                <c:pt idx="2">
                  <c:v>4.1188159604827597</c:v>
                </c:pt>
                <c:pt idx="3">
                  <c:v>3.2567817786348301</c:v>
                </c:pt>
                <c:pt idx="4">
                  <c:v>2.9125650051310799</c:v>
                </c:pt>
                <c:pt idx="5">
                  <c:v>4.7848158937027003</c:v>
                </c:pt>
                <c:pt idx="6">
                  <c:v>3.3795013065084301</c:v>
                </c:pt>
                <c:pt idx="7">
                  <c:v>3.9383121444359301</c:v>
                </c:pt>
                <c:pt idx="8">
                  <c:v>3.5571518437565599</c:v>
                </c:pt>
                <c:pt idx="9">
                  <c:v>1.9026283239159201</c:v>
                </c:pt>
                <c:pt idx="10">
                  <c:v>2.3267423045220501</c:v>
                </c:pt>
                <c:pt idx="11">
                  <c:v>3.56051636896815</c:v>
                </c:pt>
                <c:pt idx="12">
                  <c:v>5.1049235474821</c:v>
                </c:pt>
                <c:pt idx="13">
                  <c:v>3.4826536196523601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F0-42F7-B8AE-EFA72C57F15A}"/>
            </c:ext>
          </c:extLst>
        </c:ser>
        <c:ser>
          <c:idx val="1"/>
          <c:order val="1"/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'fig3'!$G$4:$G$17</c:f>
              <c:numCache>
                <c:formatCode>General</c:formatCode>
                <c:ptCount val="14"/>
                <c:pt idx="0">
                  <c:v>7.3374619603370004</c:v>
                </c:pt>
                <c:pt idx="1">
                  <c:v>3.5131238554396602</c:v>
                </c:pt>
                <c:pt idx="2">
                  <c:v>3.5654969476454101</c:v>
                </c:pt>
                <c:pt idx="3">
                  <c:v>3.86473468050802</c:v>
                </c:pt>
                <c:pt idx="4">
                  <c:v>4.2123549632666597</c:v>
                </c:pt>
                <c:pt idx="5">
                  <c:v>1.99166340280306</c:v>
                </c:pt>
                <c:pt idx="6">
                  <c:v>3.7288776815031301</c:v>
                </c:pt>
                <c:pt idx="7">
                  <c:v>3.2036830500595599</c:v>
                </c:pt>
                <c:pt idx="8">
                  <c:v>3.55122683967751</c:v>
                </c:pt>
                <c:pt idx="9">
                  <c:v>5.3615787024563897</c:v>
                </c:pt>
                <c:pt idx="10">
                  <c:v>4.7475176576972897</c:v>
                </c:pt>
                <c:pt idx="11">
                  <c:v>3.3602573001134499</c:v>
                </c:pt>
                <c:pt idx="12">
                  <c:v>2.1940261748947401</c:v>
                </c:pt>
                <c:pt idx="13">
                  <c:v>3.5943387532177602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F0-42F7-B8AE-EFA72C57F1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499774784"/>
        <c:axId val="491577584"/>
      </c:barChart>
      <c:catAx>
        <c:axId val="499774784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1577584"/>
        <c:crosses val="autoZero"/>
        <c:auto val="1"/>
        <c:lblAlgn val="ctr"/>
        <c:lblOffset val="100"/>
        <c:noMultiLvlLbl val="0"/>
      </c:catAx>
      <c:valAx>
        <c:axId val="491577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9774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766022650206762E-2"/>
          <c:y val="3.4088148731692719E-2"/>
          <c:w val="0.73856607841235322"/>
          <c:h val="0.92500607279027602"/>
        </c:manualLayout>
      </c:layout>
      <c:scatterChart>
        <c:scatterStyle val="lineMarker"/>
        <c:varyColors val="0"/>
        <c:ser>
          <c:idx val="0"/>
          <c:order val="0"/>
          <c:tx>
            <c:strRef>
              <c:f>'fig3'!$AU$2</c:f>
              <c:strCache>
                <c:ptCount val="1"/>
                <c:pt idx="0">
                  <c:v>IEC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'fig3'!$O$6:$O$26</c:f>
              <c:numCache>
                <c:formatCode>General</c:formatCode>
                <c:ptCount val="2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</c:numCache>
            </c:numRef>
          </c:xVal>
          <c:yVal>
            <c:numRef>
              <c:f>'fig3'!$AU$6:$AU$26</c:f>
              <c:numCache>
                <c:formatCode>General</c:formatCode>
                <c:ptCount val="21"/>
                <c:pt idx="0">
                  <c:v>0</c:v>
                </c:pt>
                <c:pt idx="1">
                  <c:v>0.19929233539347899</c:v>
                </c:pt>
                <c:pt idx="2">
                  <c:v>0.91183189850318203</c:v>
                </c:pt>
                <c:pt idx="3">
                  <c:v>1.72177322887841</c:v>
                </c:pt>
                <c:pt idx="4">
                  <c:v>2.58502245505621</c:v>
                </c:pt>
                <c:pt idx="5">
                  <c:v>3.5325984777623001</c:v>
                </c:pt>
                <c:pt idx="6">
                  <c:v>4.6619766531744</c:v>
                </c:pt>
                <c:pt idx="7">
                  <c:v>6.1112423738927202</c:v>
                </c:pt>
                <c:pt idx="8">
                  <c:v>7.0077509455781897</c:v>
                </c:pt>
                <c:pt idx="9">
                  <c:v>7.1737124259762597</c:v>
                </c:pt>
                <c:pt idx="10">
                  <c:v>7.1904557112851197</c:v>
                </c:pt>
                <c:pt idx="11">
                  <c:v>7.1258970648274502</c:v>
                </c:pt>
                <c:pt idx="12">
                  <c:v>7.0097257488978704</c:v>
                </c:pt>
                <c:pt idx="13">
                  <c:v>6.8620382913642004</c:v>
                </c:pt>
                <c:pt idx="14">
                  <c:v>6.6924666680496703</c:v>
                </c:pt>
                <c:pt idx="15">
                  <c:v>6.4873188758959097</c:v>
                </c:pt>
                <c:pt idx="16">
                  <c:v>6.27940620832105</c:v>
                </c:pt>
                <c:pt idx="17">
                  <c:v>6.0843668333213303</c:v>
                </c:pt>
                <c:pt idx="18">
                  <c:v>5.8207233794444804</c:v>
                </c:pt>
                <c:pt idx="19">
                  <c:v>5.6089595745518803</c:v>
                </c:pt>
                <c:pt idx="20">
                  <c:v>5.3557567097393299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D1-4F4B-81D3-D5714999784D}"/>
            </c:ext>
          </c:extLst>
        </c:ser>
        <c:ser>
          <c:idx val="1"/>
          <c:order val="1"/>
          <c:tx>
            <c:strRef>
              <c:f>'fig3'!$AV$2</c:f>
              <c:strCache>
                <c:ptCount val="1"/>
                <c:pt idx="0">
                  <c:v>Burke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'fig3'!$O$6:$O$26</c:f>
              <c:numCache>
                <c:formatCode>General</c:formatCode>
                <c:ptCount val="2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</c:numCache>
            </c:numRef>
          </c:xVal>
          <c:yVal>
            <c:numRef>
              <c:f>'fig3'!$AV$6:$AV$26</c:f>
              <c:numCache>
                <c:formatCode>General</c:formatCode>
                <c:ptCount val="21"/>
                <c:pt idx="0">
                  <c:v>0</c:v>
                </c:pt>
                <c:pt idx="1">
                  <c:v>-3.05406922822259E-2</c:v>
                </c:pt>
                <c:pt idx="2">
                  <c:v>-0.14105026227204401</c:v>
                </c:pt>
                <c:pt idx="3">
                  <c:v>-0.318358967797082</c:v>
                </c:pt>
                <c:pt idx="4">
                  <c:v>-0.50950676489021196</c:v>
                </c:pt>
                <c:pt idx="5">
                  <c:v>-0.70517313988232999</c:v>
                </c:pt>
                <c:pt idx="6">
                  <c:v>-0.97975815535796995</c:v>
                </c:pt>
                <c:pt idx="7">
                  <c:v>-1.38620402935659</c:v>
                </c:pt>
                <c:pt idx="8">
                  <c:v>-1.8464014519834799</c:v>
                </c:pt>
                <c:pt idx="9">
                  <c:v>-2.6197239220888902</c:v>
                </c:pt>
                <c:pt idx="10">
                  <c:v>-3.3771353334010801</c:v>
                </c:pt>
                <c:pt idx="11">
                  <c:v>-4.0979254859641099</c:v>
                </c:pt>
                <c:pt idx="12">
                  <c:v>-4.7788531659815101</c:v>
                </c:pt>
                <c:pt idx="13">
                  <c:v>-5.4373954345136104</c:v>
                </c:pt>
                <c:pt idx="14">
                  <c:v>-6.0742624227036197</c:v>
                </c:pt>
                <c:pt idx="15">
                  <c:v>-6.6953231345156201</c:v>
                </c:pt>
                <c:pt idx="16">
                  <c:v>-7.29399671896351</c:v>
                </c:pt>
                <c:pt idx="17">
                  <c:v>-7.7793893189843004</c:v>
                </c:pt>
                <c:pt idx="18">
                  <c:v>-7.99653899352408</c:v>
                </c:pt>
                <c:pt idx="19">
                  <c:v>-8.0311491494446994</c:v>
                </c:pt>
                <c:pt idx="20">
                  <c:v>-8.0445416044808695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5B-4B23-A34B-B38447E92841}"/>
            </c:ext>
          </c:extLst>
        </c:ser>
        <c:ser>
          <c:idx val="2"/>
          <c:order val="2"/>
          <c:tx>
            <c:strRef>
              <c:f>'fig3'!$AW$2</c:f>
              <c:strCache>
                <c:ptCount val="1"/>
                <c:pt idx="0">
                  <c:v>Learning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'fig3'!$O$6:$O$26</c:f>
              <c:numCache>
                <c:formatCode>General</c:formatCode>
                <c:ptCount val="2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</c:numCache>
            </c:numRef>
          </c:xVal>
          <c:yVal>
            <c:numRef>
              <c:f>'fig3'!$AW$6:$AW$26</c:f>
              <c:numCache>
                <c:formatCode>General</c:formatCode>
                <c:ptCount val="21"/>
                <c:pt idx="0">
                  <c:v>0</c:v>
                </c:pt>
                <c:pt idx="1">
                  <c:v>0.14729210178313901</c:v>
                </c:pt>
                <c:pt idx="2">
                  <c:v>0.54823996607334502</c:v>
                </c:pt>
                <c:pt idx="3">
                  <c:v>0.927320836627608</c:v>
                </c:pt>
                <c:pt idx="4">
                  <c:v>1.25910161256339</c:v>
                </c:pt>
                <c:pt idx="5">
                  <c:v>1.50079402643079</c:v>
                </c:pt>
                <c:pt idx="6">
                  <c:v>1.7271976020880899</c:v>
                </c:pt>
                <c:pt idx="7">
                  <c:v>1.9012271916690999</c:v>
                </c:pt>
                <c:pt idx="8">
                  <c:v>2.0531164066367702</c:v>
                </c:pt>
                <c:pt idx="9">
                  <c:v>2.1643421070631201</c:v>
                </c:pt>
                <c:pt idx="10">
                  <c:v>2.2592563398002201</c:v>
                </c:pt>
                <c:pt idx="11">
                  <c:v>2.30560471209533</c:v>
                </c:pt>
                <c:pt idx="12">
                  <c:v>2.3198699050393898</c:v>
                </c:pt>
                <c:pt idx="13">
                  <c:v>2.2722069458555998</c:v>
                </c:pt>
                <c:pt idx="14">
                  <c:v>2.1877170745225598</c:v>
                </c:pt>
                <c:pt idx="15">
                  <c:v>2.0561807706420301</c:v>
                </c:pt>
                <c:pt idx="16">
                  <c:v>1.86705808676443</c:v>
                </c:pt>
                <c:pt idx="17">
                  <c:v>1.58529284962646</c:v>
                </c:pt>
                <c:pt idx="18">
                  <c:v>1.20863200336641</c:v>
                </c:pt>
                <c:pt idx="19">
                  <c:v>0.84734971737832199</c:v>
                </c:pt>
                <c:pt idx="20">
                  <c:v>0.418429447466863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5B-4B23-A34B-B38447E92841}"/>
            </c:ext>
          </c:extLst>
        </c:ser>
        <c:ser>
          <c:idx val="3"/>
          <c:order val="3"/>
          <c:tx>
            <c:strRef>
              <c:f>'fig3'!$AX$2</c:f>
              <c:strCache>
                <c:ptCount val="1"/>
                <c:pt idx="0">
                  <c:v>Mitigation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'fig3'!$O$6:$O$26</c:f>
              <c:numCache>
                <c:formatCode>General</c:formatCode>
                <c:ptCount val="2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</c:numCache>
            </c:numRef>
          </c:xVal>
          <c:yVal>
            <c:numRef>
              <c:f>'fig3'!$AX$6:$AX$26</c:f>
              <c:numCache>
                <c:formatCode>General</c:formatCode>
                <c:ptCount val="21"/>
                <c:pt idx="0">
                  <c:v>0</c:v>
                </c:pt>
                <c:pt idx="1">
                  <c:v>0.177753369776287</c:v>
                </c:pt>
                <c:pt idx="2">
                  <c:v>0.79255064561413902</c:v>
                </c:pt>
                <c:pt idx="3">
                  <c:v>1.4357549150439399</c:v>
                </c:pt>
                <c:pt idx="4">
                  <c:v>2.0798769226260601</c:v>
                </c:pt>
                <c:pt idx="5">
                  <c:v>2.6777683992616699</c:v>
                </c:pt>
                <c:pt idx="6">
                  <c:v>3.1772509564568998</c:v>
                </c:pt>
                <c:pt idx="7">
                  <c:v>3.6237458348589699</c:v>
                </c:pt>
                <c:pt idx="8">
                  <c:v>3.8456875688949999</c:v>
                </c:pt>
                <c:pt idx="9">
                  <c:v>3.7115391607806401</c:v>
                </c:pt>
                <c:pt idx="10">
                  <c:v>3.3109590354913099</c:v>
                </c:pt>
                <c:pt idx="11">
                  <c:v>2.8404714175381001</c:v>
                </c:pt>
                <c:pt idx="12">
                  <c:v>2.3483130696979302</c:v>
                </c:pt>
                <c:pt idx="13">
                  <c:v>1.84928980401955</c:v>
                </c:pt>
                <c:pt idx="14">
                  <c:v>1.33488337522303</c:v>
                </c:pt>
                <c:pt idx="15">
                  <c:v>0.81791236813872703</c:v>
                </c:pt>
                <c:pt idx="16">
                  <c:v>0.30842711311951398</c:v>
                </c:pt>
                <c:pt idx="17">
                  <c:v>-0.149538738152106</c:v>
                </c:pt>
                <c:pt idx="18">
                  <c:v>-0.39452688166653399</c:v>
                </c:pt>
                <c:pt idx="19">
                  <c:v>-0.47430137156080598</c:v>
                </c:pt>
                <c:pt idx="20">
                  <c:v>-0.47915887207659003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75B-4B23-A34B-B38447E92841}"/>
            </c:ext>
          </c:extLst>
        </c:ser>
        <c:ser>
          <c:idx val="4"/>
          <c:order val="4"/>
          <c:tx>
            <c:strRef>
              <c:f>'fig3'!$AY$2</c:f>
              <c:strCache>
                <c:ptCount val="1"/>
                <c:pt idx="0">
                  <c:v>Labor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'fig3'!$O$6:$O$26</c:f>
              <c:numCache>
                <c:formatCode>General</c:formatCode>
                <c:ptCount val="2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</c:numCache>
            </c:numRef>
          </c:xVal>
          <c:yVal>
            <c:numRef>
              <c:f>'fig3'!$AY$6:$AY$26</c:f>
              <c:numCache>
                <c:formatCode>General</c:formatCode>
                <c:ptCount val="21"/>
                <c:pt idx="0">
                  <c:v>0</c:v>
                </c:pt>
                <c:pt idx="1">
                  <c:v>0.17749624868219799</c:v>
                </c:pt>
                <c:pt idx="2">
                  <c:v>0.83831460225587495</c:v>
                </c:pt>
                <c:pt idx="3">
                  <c:v>1.6077730260347001</c:v>
                </c:pt>
                <c:pt idx="4">
                  <c:v>2.3911748779319901</c:v>
                </c:pt>
                <c:pt idx="5">
                  <c:v>3.18057972762319</c:v>
                </c:pt>
                <c:pt idx="6">
                  <c:v>3.8532854200943998</c:v>
                </c:pt>
                <c:pt idx="7">
                  <c:v>4.3176374283336996</c:v>
                </c:pt>
                <c:pt idx="8">
                  <c:v>4.1766801882416802</c:v>
                </c:pt>
                <c:pt idx="9">
                  <c:v>3.40581890036347</c:v>
                </c:pt>
                <c:pt idx="10">
                  <c:v>2.4011894991914802</c:v>
                </c:pt>
                <c:pt idx="11">
                  <c:v>1.26765850239134</c:v>
                </c:pt>
                <c:pt idx="12">
                  <c:v>2.97905235135579E-2</c:v>
                </c:pt>
                <c:pt idx="13">
                  <c:v>-1.2929322650130599</c:v>
                </c:pt>
                <c:pt idx="14">
                  <c:v>-2.4240507398152999</c:v>
                </c:pt>
                <c:pt idx="15">
                  <c:v>-2.7376020509638099</c:v>
                </c:pt>
                <c:pt idx="16">
                  <c:v>-2.8349079102896799</c:v>
                </c:pt>
                <c:pt idx="17">
                  <c:v>-2.8758348628630901</c:v>
                </c:pt>
                <c:pt idx="18">
                  <c:v>-2.8562229956855898</c:v>
                </c:pt>
                <c:pt idx="19">
                  <c:v>-2.85987647820067</c:v>
                </c:pt>
                <c:pt idx="20">
                  <c:v>-2.8567703247747498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75B-4B23-A34B-B38447E92841}"/>
            </c:ext>
          </c:extLst>
        </c:ser>
        <c:ser>
          <c:idx val="5"/>
          <c:order val="5"/>
          <c:tx>
            <c:strRef>
              <c:f>'fig3'!$AZ$2</c:f>
              <c:strCache>
                <c:ptCount val="1"/>
                <c:pt idx="0">
                  <c:v>Invest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'fig3'!$O$6:$O$26</c:f>
              <c:numCache>
                <c:formatCode>General</c:formatCode>
                <c:ptCount val="2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</c:numCache>
            </c:numRef>
          </c:xVal>
          <c:yVal>
            <c:numRef>
              <c:f>'fig3'!$AZ$6:$AZ$26</c:f>
              <c:numCache>
                <c:formatCode>General</c:formatCode>
                <c:ptCount val="21"/>
                <c:pt idx="0">
                  <c:v>0</c:v>
                </c:pt>
                <c:pt idx="1">
                  <c:v>0.177342017293149</c:v>
                </c:pt>
                <c:pt idx="2">
                  <c:v>0.83536839761677595</c:v>
                </c:pt>
                <c:pt idx="3">
                  <c:v>1.59821531676191</c:v>
                </c:pt>
                <c:pt idx="4">
                  <c:v>2.2924267305577701</c:v>
                </c:pt>
                <c:pt idx="5">
                  <c:v>2.99157825332736</c:v>
                </c:pt>
                <c:pt idx="6">
                  <c:v>3.6372049561667898</c:v>
                </c:pt>
                <c:pt idx="7">
                  <c:v>4.1367521384545496</c:v>
                </c:pt>
                <c:pt idx="8">
                  <c:v>4.35926557592395</c:v>
                </c:pt>
                <c:pt idx="9">
                  <c:v>3.9936413729004001</c:v>
                </c:pt>
                <c:pt idx="10">
                  <c:v>3.4575842533809902</c:v>
                </c:pt>
                <c:pt idx="11">
                  <c:v>2.8689078731151598</c:v>
                </c:pt>
                <c:pt idx="12">
                  <c:v>2.27707415137322</c:v>
                </c:pt>
                <c:pt idx="13">
                  <c:v>1.6653372833082201</c:v>
                </c:pt>
                <c:pt idx="14">
                  <c:v>1.0264784613975999</c:v>
                </c:pt>
                <c:pt idx="15">
                  <c:v>0.40180161114651303</c:v>
                </c:pt>
                <c:pt idx="16">
                  <c:v>-0.23187407039917601</c:v>
                </c:pt>
                <c:pt idx="17">
                  <c:v>-0.55531218824130801</c:v>
                </c:pt>
                <c:pt idx="18">
                  <c:v>-0.59545272306027397</c:v>
                </c:pt>
                <c:pt idx="19">
                  <c:v>-0.60268030472558398</c:v>
                </c:pt>
                <c:pt idx="20">
                  <c:v>-0.58557642140008503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75B-4B23-A34B-B38447E92841}"/>
            </c:ext>
          </c:extLst>
        </c:ser>
        <c:ser>
          <c:idx val="6"/>
          <c:order val="6"/>
          <c:tx>
            <c:strRef>
              <c:f>'fig3'!$BA$2</c:f>
              <c:strCache>
                <c:ptCount val="1"/>
                <c:pt idx="0">
                  <c:v>TIPE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'fig3'!$O$6:$O$26</c:f>
              <c:numCache>
                <c:formatCode>General</c:formatCode>
                <c:ptCount val="2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</c:numCache>
            </c:numRef>
          </c:xVal>
          <c:yVal>
            <c:numRef>
              <c:f>'fig3'!$BA$6:$BA$26</c:f>
              <c:numCache>
                <c:formatCode>General</c:formatCode>
                <c:ptCount val="21"/>
                <c:pt idx="0">
                  <c:v>0</c:v>
                </c:pt>
                <c:pt idx="1">
                  <c:v>0.131764013461935</c:v>
                </c:pt>
                <c:pt idx="2">
                  <c:v>0.57930615876680602</c:v>
                </c:pt>
                <c:pt idx="3">
                  <c:v>1.03950649586446</c:v>
                </c:pt>
                <c:pt idx="4">
                  <c:v>1.4649076162019199</c:v>
                </c:pt>
                <c:pt idx="5">
                  <c:v>1.83952893978402</c:v>
                </c:pt>
                <c:pt idx="6">
                  <c:v>2.1453318557536698</c:v>
                </c:pt>
                <c:pt idx="7">
                  <c:v>2.40007562873389</c:v>
                </c:pt>
                <c:pt idx="8">
                  <c:v>2.3667281859607301</c:v>
                </c:pt>
                <c:pt idx="9">
                  <c:v>2.04443121042355</c:v>
                </c:pt>
                <c:pt idx="10">
                  <c:v>1.6378663819332999</c:v>
                </c:pt>
                <c:pt idx="11">
                  <c:v>1.1673787639800799</c:v>
                </c:pt>
                <c:pt idx="12">
                  <c:v>0.67522041613991102</c:v>
                </c:pt>
                <c:pt idx="13">
                  <c:v>0.176197150461534</c:v>
                </c:pt>
                <c:pt idx="14">
                  <c:v>-0.33820927833498698</c:v>
                </c:pt>
                <c:pt idx="15">
                  <c:v>-0.85518028541928803</c:v>
                </c:pt>
                <c:pt idx="16">
                  <c:v>-1.3646655404385</c:v>
                </c:pt>
                <c:pt idx="17">
                  <c:v>-1.82263139171012</c:v>
                </c:pt>
                <c:pt idx="18">
                  <c:v>-2.0676195352245501</c:v>
                </c:pt>
                <c:pt idx="19">
                  <c:v>-2.1473940251188202</c:v>
                </c:pt>
                <c:pt idx="20">
                  <c:v>-2.1522515256346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75B-4B23-A34B-B38447E92841}"/>
            </c:ext>
          </c:extLst>
        </c:ser>
        <c:ser>
          <c:idx val="7"/>
          <c:order val="7"/>
          <c:tx>
            <c:strRef>
              <c:f>'fig3'!$BB$2</c:f>
              <c:strCache>
                <c:ptCount val="1"/>
                <c:pt idx="0">
                  <c:v>TIPT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'fig3'!$O$6:$O$26</c:f>
              <c:numCache>
                <c:formatCode>General</c:formatCode>
                <c:ptCount val="2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</c:numCache>
            </c:numRef>
          </c:xVal>
          <c:yVal>
            <c:numRef>
              <c:f>'fig3'!$BB$6:$BB$26</c:f>
              <c:numCache>
                <c:formatCode>General</c:formatCode>
                <c:ptCount val="21"/>
                <c:pt idx="0">
                  <c:v>0</c:v>
                </c:pt>
                <c:pt idx="1">
                  <c:v>0.214291130697084</c:v>
                </c:pt>
                <c:pt idx="2">
                  <c:v>0.95148625626882399</c:v>
                </c:pt>
                <c:pt idx="3">
                  <c:v>1.7299692810598299</c:v>
                </c:pt>
                <c:pt idx="4">
                  <c:v>2.48975736300791</c:v>
                </c:pt>
                <c:pt idx="5">
                  <c:v>3.2441907806571102</c:v>
                </c:pt>
                <c:pt idx="6">
                  <c:v>3.9224355854453798</c:v>
                </c:pt>
                <c:pt idx="7">
                  <c:v>4.5450543120378599</c:v>
                </c:pt>
                <c:pt idx="8">
                  <c:v>4.8913086924447997</c:v>
                </c:pt>
                <c:pt idx="9">
                  <c:v>4.7609404137919498</c:v>
                </c:pt>
                <c:pt idx="10">
                  <c:v>4.3581797117447501</c:v>
                </c:pt>
                <c:pt idx="11">
                  <c:v>3.8876920937915398</c:v>
                </c:pt>
                <c:pt idx="12">
                  <c:v>3.3955337459513699</c:v>
                </c:pt>
                <c:pt idx="13">
                  <c:v>2.89651048027299</c:v>
                </c:pt>
                <c:pt idx="14">
                  <c:v>2.3821040514764702</c:v>
                </c:pt>
                <c:pt idx="15">
                  <c:v>1.8651330443921701</c:v>
                </c:pt>
                <c:pt idx="16">
                  <c:v>1.3556477893729499</c:v>
                </c:pt>
                <c:pt idx="17">
                  <c:v>0.89768193810133501</c:v>
                </c:pt>
                <c:pt idx="18">
                  <c:v>0.65269379458690702</c:v>
                </c:pt>
                <c:pt idx="19">
                  <c:v>0.57291930469263497</c:v>
                </c:pt>
                <c:pt idx="20">
                  <c:v>0.56806180417685104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75B-4B23-A34B-B38447E92841}"/>
            </c:ext>
          </c:extLst>
        </c:ser>
        <c:ser>
          <c:idx val="8"/>
          <c:order val="8"/>
          <c:tx>
            <c:strRef>
              <c:f>'fig3'!$BC$2</c:f>
              <c:strCache>
                <c:ptCount val="1"/>
                <c:pt idx="0">
                  <c:v>Central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'fig3'!$O$6:$O$26</c:f>
              <c:numCache>
                <c:formatCode>General</c:formatCode>
                <c:ptCount val="2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</c:numCache>
            </c:numRef>
          </c:xVal>
          <c:yVal>
            <c:numRef>
              <c:f>'fig3'!$BC$6:$BC$26</c:f>
              <c:numCache>
                <c:formatCode>General</c:formatCode>
                <c:ptCount val="21"/>
                <c:pt idx="0">
                  <c:v>0</c:v>
                </c:pt>
                <c:pt idx="1">
                  <c:v>0.184972500928622</c:v>
                </c:pt>
                <c:pt idx="2">
                  <c:v>0.82338726300105602</c:v>
                </c:pt>
                <c:pt idx="3">
                  <c:v>1.4957708035689501</c:v>
                </c:pt>
                <c:pt idx="4">
                  <c:v>2.1658657692559902</c:v>
                </c:pt>
                <c:pt idx="5">
                  <c:v>2.80242678384035</c:v>
                </c:pt>
                <c:pt idx="6">
                  <c:v>3.3659797661688602</c:v>
                </c:pt>
                <c:pt idx="7">
                  <c:v>3.8588895290895802</c:v>
                </c:pt>
                <c:pt idx="8">
                  <c:v>4.10292431062551</c:v>
                </c:pt>
                <c:pt idx="9">
                  <c:v>3.9518069649667802</c:v>
                </c:pt>
                <c:pt idx="10">
                  <c:v>3.5512268396773701</c:v>
                </c:pt>
                <c:pt idx="11">
                  <c:v>3.0807392217243401</c:v>
                </c:pt>
                <c:pt idx="12">
                  <c:v>2.5885808738841001</c:v>
                </c:pt>
                <c:pt idx="13">
                  <c:v>2.0895576082057601</c:v>
                </c:pt>
                <c:pt idx="14">
                  <c:v>1.57515117940931</c:v>
                </c:pt>
                <c:pt idx="15">
                  <c:v>1.0581801723248601</c:v>
                </c:pt>
                <c:pt idx="16">
                  <c:v>0.54869491730564701</c:v>
                </c:pt>
                <c:pt idx="17">
                  <c:v>9.0729066034213698E-2</c:v>
                </c:pt>
                <c:pt idx="18">
                  <c:v>-0.15425907748030501</c:v>
                </c:pt>
                <c:pt idx="19">
                  <c:v>-0.23403356737460801</c:v>
                </c:pt>
                <c:pt idx="20">
                  <c:v>-0.23889106789050299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75B-4B23-A34B-B38447E928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3625968"/>
        <c:axId val="1561572336"/>
      </c:scatterChart>
      <c:valAx>
        <c:axId val="1553625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1572336"/>
        <c:crosses val="autoZero"/>
        <c:crossBetween val="midCat"/>
      </c:valAx>
      <c:valAx>
        <c:axId val="156157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53625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>
        <c:manualLayout>
          <c:layoutTarget val="inner"/>
          <c:xMode val="edge"/>
          <c:yMode val="edge"/>
          <c:x val="4.2024497332608553E-2"/>
          <c:y val="2.6784937087033597E-2"/>
          <c:w val="0.9415364049329088"/>
          <c:h val="0.94643012582593278"/>
        </c:manualLayout>
      </c:layout>
      <c:barChart>
        <c:barDir val="col"/>
        <c:grouping val="stacked"/>
        <c:varyColors val="0"/>
        <c:ser>
          <c:idx val="1"/>
          <c:order val="1"/>
          <c:tx>
            <c:strRef>
              <c:f>'fig3'!$BD$3</c:f>
              <c:strCache>
                <c:ptCount val="1"/>
                <c:pt idx="0">
                  <c:v>2025-2050</c:v>
                </c:pt>
              </c:strCache>
            </c:strRef>
          </c:tx>
          <c:spPr>
            <a:solidFill>
              <a:schemeClr val="accent2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numRef>
              <c:f>'fig3'!$O$6:$O$26</c:f>
              <c:numCache>
                <c:formatCode>General</c:formatCode>
                <c:ptCount val="2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</c:numCache>
            </c:numRef>
          </c:cat>
          <c:val>
            <c:numRef>
              <c:f>'fig3'!$BD$6:$BD$26</c:f>
              <c:numCache>
                <c:formatCode>General</c:formatCode>
                <c:ptCount val="21"/>
                <c:pt idx="0">
                  <c:v>0</c:v>
                </c:pt>
                <c:pt idx="1">
                  <c:v>-2.63222524642137E-2</c:v>
                </c:pt>
                <c:pt idx="2">
                  <c:v>-9.3771015495341198E-2</c:v>
                </c:pt>
                <c:pt idx="3">
                  <c:v>-0.16251360723348399</c:v>
                </c:pt>
                <c:pt idx="4">
                  <c:v>-0.22769597348538201</c:v>
                </c:pt>
                <c:pt idx="5">
                  <c:v>-0.29510497692059801</c:v>
                </c:pt>
                <c:pt idx="6">
                  <c:v>-0.36413508431997998</c:v>
                </c:pt>
                <c:pt idx="7">
                  <c:v>-0.43698602745931697</c:v>
                </c:pt>
                <c:pt idx="8">
                  <c:v>-0.51832957533510904</c:v>
                </c:pt>
                <c:pt idx="9">
                  <c:v>-0.63255611003976098</c:v>
                </c:pt>
                <c:pt idx="10">
                  <c:v>-0.77257271162881203</c:v>
                </c:pt>
                <c:pt idx="11">
                  <c:v>-0.914931711598306</c:v>
                </c:pt>
                <c:pt idx="12">
                  <c:v>-1.0585836314054</c:v>
                </c:pt>
                <c:pt idx="13">
                  <c:v>-1.20297212148743</c:v>
                </c:pt>
                <c:pt idx="14">
                  <c:v>-1.3490647002240701</c:v>
                </c:pt>
                <c:pt idx="15">
                  <c:v>-1.49400006557646</c:v>
                </c:pt>
                <c:pt idx="16">
                  <c:v>-1.6439409976649</c:v>
                </c:pt>
                <c:pt idx="17">
                  <c:v>-1.7555814114613499</c:v>
                </c:pt>
                <c:pt idx="18">
                  <c:v>-1.7890014670161201</c:v>
                </c:pt>
                <c:pt idx="19">
                  <c:v>-1.8097607130957001</c:v>
                </c:pt>
                <c:pt idx="20">
                  <c:v>-1.82325487349221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A0-4621-BBB5-5EEA8AF98814}"/>
            </c:ext>
          </c:extLst>
        </c:ser>
        <c:ser>
          <c:idx val="2"/>
          <c:order val="2"/>
          <c:tx>
            <c:strRef>
              <c:f>'fig3'!$BE$3</c:f>
              <c:strCache>
                <c:ptCount val="1"/>
                <c:pt idx="0">
                  <c:v>2050-2100</c:v>
                </c:pt>
              </c:strCache>
            </c:strRef>
          </c:tx>
          <c:spPr>
            <a:solidFill>
              <a:schemeClr val="accent2">
                <a:tint val="72000"/>
              </a:schemeClr>
            </a:solidFill>
            <a:ln>
              <a:noFill/>
            </a:ln>
            <a:effectLst/>
          </c:spPr>
          <c:invertIfNegative val="0"/>
          <c:cat>
            <c:numRef>
              <c:f>'fig3'!$O$6:$O$26</c:f>
              <c:numCache>
                <c:formatCode>General</c:formatCode>
                <c:ptCount val="2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</c:numCache>
            </c:numRef>
          </c:cat>
          <c:val>
            <c:numRef>
              <c:f>'fig3'!$BE$6:$BE$26</c:f>
              <c:numCache>
                <c:formatCode>General</c:formatCode>
                <c:ptCount val="21"/>
                <c:pt idx="0">
                  <c:v>0</c:v>
                </c:pt>
                <c:pt idx="1">
                  <c:v>4.9585469207918498E-4</c:v>
                </c:pt>
                <c:pt idx="2">
                  <c:v>-5.3225269196157901E-2</c:v>
                </c:pt>
                <c:pt idx="3">
                  <c:v>-0.17589486147513</c:v>
                </c:pt>
                <c:pt idx="4">
                  <c:v>-0.33365889527114201</c:v>
                </c:pt>
                <c:pt idx="5">
                  <c:v>-0.53245306470646103</c:v>
                </c:pt>
                <c:pt idx="6">
                  <c:v>-0.77052172430056198</c:v>
                </c:pt>
                <c:pt idx="7">
                  <c:v>-1.04522113273002</c:v>
                </c:pt>
                <c:pt idx="8">
                  <c:v>-1.39764687964929</c:v>
                </c:pt>
                <c:pt idx="9">
                  <c:v>-1.80894883618235</c:v>
                </c:pt>
                <c:pt idx="10">
                  <c:v>-2.2003614706363099</c:v>
                </c:pt>
                <c:pt idx="11">
                  <c:v>-2.5894361282773</c:v>
                </c:pt>
                <c:pt idx="12">
                  <c:v>-2.9751580166055001</c:v>
                </c:pt>
                <c:pt idx="13">
                  <c:v>-3.3603550921613898</c:v>
                </c:pt>
                <c:pt idx="14">
                  <c:v>-3.7442187369245898</c:v>
                </c:pt>
                <c:pt idx="15">
                  <c:v>-4.1274696688746104</c:v>
                </c:pt>
                <c:pt idx="16">
                  <c:v>-4.5060617249396699</c:v>
                </c:pt>
                <c:pt idx="17">
                  <c:v>-4.8645332226161599</c:v>
                </c:pt>
                <c:pt idx="18">
                  <c:v>-5.1031137224379597</c:v>
                </c:pt>
                <c:pt idx="19">
                  <c:v>-5.1754980605717504</c:v>
                </c:pt>
                <c:pt idx="20">
                  <c:v>-5.1757539328504398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3A0-4621-BBB5-5EEA8AF98814}"/>
            </c:ext>
          </c:extLst>
        </c:ser>
        <c:ser>
          <c:idx val="3"/>
          <c:order val="3"/>
          <c:tx>
            <c:strRef>
              <c:f>'fig3'!$BF$3</c:f>
              <c:strCache>
                <c:ptCount val="1"/>
                <c:pt idx="0">
                  <c:v>2100-2150</c:v>
                </c:pt>
              </c:strCache>
            </c:strRef>
          </c:tx>
          <c:spPr>
            <a:solidFill>
              <a:schemeClr val="accent2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f>'fig3'!$O$6:$O$26</c:f>
              <c:numCache>
                <c:formatCode>General</c:formatCode>
                <c:ptCount val="2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</c:numCache>
            </c:numRef>
          </c:cat>
          <c:val>
            <c:numRef>
              <c:f>'fig3'!$BF$6:$BF$26</c:f>
              <c:numCache>
                <c:formatCode>General</c:formatCode>
                <c:ptCount val="21"/>
                <c:pt idx="0">
                  <c:v>0</c:v>
                </c:pt>
                <c:pt idx="1">
                  <c:v>8.0081654642450706E-2</c:v>
                </c:pt>
                <c:pt idx="2">
                  <c:v>0.360255613867139</c:v>
                </c:pt>
                <c:pt idx="3">
                  <c:v>0.66267310336732099</c:v>
                </c:pt>
                <c:pt idx="4">
                  <c:v>0.91060963234319103</c:v>
                </c:pt>
                <c:pt idx="5">
                  <c:v>1.09295651742469</c:v>
                </c:pt>
                <c:pt idx="6">
                  <c:v>1.23072194204552</c:v>
                </c:pt>
                <c:pt idx="7">
                  <c:v>1.30360939912129</c:v>
                </c:pt>
                <c:pt idx="8">
                  <c:v>1.27847713880808</c:v>
                </c:pt>
                <c:pt idx="9">
                  <c:v>1.2078179432888301</c:v>
                </c:pt>
                <c:pt idx="10">
                  <c:v>1.11687683941525</c:v>
                </c:pt>
                <c:pt idx="11">
                  <c:v>1.0135159229675099</c:v>
                </c:pt>
                <c:pt idx="12">
                  <c:v>0.90542627845995105</c:v>
                </c:pt>
                <c:pt idx="13">
                  <c:v>0.84087611995128198</c:v>
                </c:pt>
                <c:pt idx="14">
                  <c:v>0.79329174541230596</c:v>
                </c:pt>
                <c:pt idx="15">
                  <c:v>0.76480502581434295</c:v>
                </c:pt>
                <c:pt idx="16">
                  <c:v>0.76042234706902301</c:v>
                </c:pt>
                <c:pt idx="17">
                  <c:v>0.75760825057526604</c:v>
                </c:pt>
                <c:pt idx="18">
                  <c:v>0.77515379084231495</c:v>
                </c:pt>
                <c:pt idx="19">
                  <c:v>0.78269374843086503</c:v>
                </c:pt>
                <c:pt idx="20">
                  <c:v>0.78701697735203902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3A0-4621-BBB5-5EEA8AF98814}"/>
            </c:ext>
          </c:extLst>
        </c:ser>
        <c:ser>
          <c:idx val="4"/>
          <c:order val="4"/>
          <c:tx>
            <c:strRef>
              <c:f>'fig3'!$BG$3</c:f>
              <c:strCache>
                <c:ptCount val="1"/>
                <c:pt idx="0">
                  <c:v>2150-2200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'fig3'!$O$6:$O$26</c:f>
              <c:numCache>
                <c:formatCode>General</c:formatCode>
                <c:ptCount val="2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</c:numCache>
            </c:numRef>
          </c:cat>
          <c:val>
            <c:numRef>
              <c:f>'fig3'!$BG$6:$BG$26</c:f>
              <c:numCache>
                <c:formatCode>General</c:formatCode>
                <c:ptCount val="21"/>
                <c:pt idx="0">
                  <c:v>0</c:v>
                </c:pt>
                <c:pt idx="1">
                  <c:v>4.3073359410816997E-2</c:v>
                </c:pt>
                <c:pt idx="2">
                  <c:v>0.19860144646244501</c:v>
                </c:pt>
                <c:pt idx="3">
                  <c:v>0.382606853727672</c:v>
                </c:pt>
                <c:pt idx="4">
                  <c:v>0.61861974233819605</c:v>
                </c:pt>
                <c:pt idx="5">
                  <c:v>0.92222887337145898</c:v>
                </c:pt>
                <c:pt idx="6">
                  <c:v>1.2520506201616299</c:v>
                </c:pt>
                <c:pt idx="7">
                  <c:v>1.64473179162135</c:v>
                </c:pt>
                <c:pt idx="8">
                  <c:v>1.8431551613958499</c:v>
                </c:pt>
                <c:pt idx="9">
                  <c:v>1.9148234720980899</c:v>
                </c:pt>
                <c:pt idx="10">
                  <c:v>1.97088977182223</c:v>
                </c:pt>
                <c:pt idx="11">
                  <c:v>2.0549445524606602</c:v>
                </c:pt>
                <c:pt idx="12">
                  <c:v>2.15009935021626</c:v>
                </c:pt>
                <c:pt idx="13">
                  <c:v>2.21728861798332</c:v>
                </c:pt>
                <c:pt idx="14">
                  <c:v>2.25868569520143</c:v>
                </c:pt>
                <c:pt idx="15">
                  <c:v>2.2873006959823701</c:v>
                </c:pt>
                <c:pt idx="16">
                  <c:v>2.3054886924731202</c:v>
                </c:pt>
                <c:pt idx="17">
                  <c:v>2.31536586986654</c:v>
                </c:pt>
                <c:pt idx="18">
                  <c:v>2.3222407473611999</c:v>
                </c:pt>
                <c:pt idx="19">
                  <c:v>2.3258372087616599</c:v>
                </c:pt>
                <c:pt idx="20">
                  <c:v>2.3283171607431199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3A0-4621-BBB5-5EEA8AF98814}"/>
            </c:ext>
          </c:extLst>
        </c:ser>
        <c:ser>
          <c:idx val="5"/>
          <c:order val="5"/>
          <c:tx>
            <c:strRef>
              <c:f>'fig3'!$BH$3</c:f>
              <c:strCache>
                <c:ptCount val="1"/>
                <c:pt idx="0">
                  <c:v>2200-2250</c:v>
                </c:pt>
              </c:strCache>
            </c:strRef>
          </c:tx>
          <c:spPr>
            <a:solidFill>
              <a:schemeClr val="accent2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f>'fig3'!$O$6:$O$26</c:f>
              <c:numCache>
                <c:formatCode>General</c:formatCode>
                <c:ptCount val="2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</c:numCache>
            </c:numRef>
          </c:cat>
          <c:val>
            <c:numRef>
              <c:f>'fig3'!$BH$6:$BH$26</c:f>
              <c:numCache>
                <c:formatCode>General</c:formatCode>
                <c:ptCount val="21"/>
                <c:pt idx="0">
                  <c:v>0</c:v>
                </c:pt>
                <c:pt idx="1">
                  <c:v>3.9184444307460202E-2</c:v>
                </c:pt>
                <c:pt idx="2">
                  <c:v>0.17992852851178401</c:v>
                </c:pt>
                <c:pt idx="3">
                  <c:v>0.33170827894955301</c:v>
                </c:pt>
                <c:pt idx="4">
                  <c:v>0.47732492537440502</c:v>
                </c:pt>
                <c:pt idx="5">
                  <c:v>0.62052372445606196</c:v>
                </c:pt>
                <c:pt idx="6">
                  <c:v>0.75997721010568497</c:v>
                </c:pt>
                <c:pt idx="7">
                  <c:v>0.89510255940115302</c:v>
                </c:pt>
                <c:pt idx="8">
                  <c:v>1.18081810437047</c:v>
                </c:pt>
                <c:pt idx="9">
                  <c:v>1.3080716178155301</c:v>
                </c:pt>
                <c:pt idx="10">
                  <c:v>1.4056324824412501</c:v>
                </c:pt>
                <c:pt idx="11">
                  <c:v>1.45691658816687</c:v>
                </c:pt>
                <c:pt idx="12">
                  <c:v>1.48746708030208</c:v>
                </c:pt>
                <c:pt idx="13">
                  <c:v>1.50509325348679</c:v>
                </c:pt>
                <c:pt idx="14">
                  <c:v>1.5178652641160699</c:v>
                </c:pt>
                <c:pt idx="15">
                  <c:v>1.5246242404544399</c:v>
                </c:pt>
                <c:pt idx="16">
                  <c:v>1.52802444629121</c:v>
                </c:pt>
                <c:pt idx="17">
                  <c:v>1.5308504849940701</c:v>
                </c:pt>
                <c:pt idx="18">
                  <c:v>1.5324602241623699</c:v>
                </c:pt>
                <c:pt idx="19">
                  <c:v>1.5337363800280699</c:v>
                </c:pt>
                <c:pt idx="20">
                  <c:v>1.5349051871418999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3A0-4621-BBB5-5EEA8AF98814}"/>
            </c:ext>
          </c:extLst>
        </c:ser>
        <c:ser>
          <c:idx val="6"/>
          <c:order val="6"/>
          <c:tx>
            <c:strRef>
              <c:f>'fig3'!$BI$3</c:f>
              <c:strCache>
                <c:ptCount val="1"/>
                <c:pt idx="0">
                  <c:v>2250-2300</c:v>
                </c:pt>
              </c:strCache>
            </c:strRef>
          </c:tx>
          <c:spPr>
            <a:solidFill>
              <a:schemeClr val="accent2">
                <a:shade val="72000"/>
              </a:schemeClr>
            </a:solidFill>
            <a:ln>
              <a:noFill/>
            </a:ln>
            <a:effectLst/>
          </c:spPr>
          <c:invertIfNegative val="0"/>
          <c:cat>
            <c:numRef>
              <c:f>'fig3'!$O$6:$O$26</c:f>
              <c:numCache>
                <c:formatCode>General</c:formatCode>
                <c:ptCount val="2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</c:numCache>
            </c:numRef>
          </c:cat>
          <c:val>
            <c:numRef>
              <c:f>'fig3'!$BI$6:$BI$26</c:f>
              <c:numCache>
                <c:formatCode>General</c:formatCode>
                <c:ptCount val="21"/>
                <c:pt idx="0">
                  <c:v>0</c:v>
                </c:pt>
                <c:pt idx="1">
                  <c:v>2.6430754770975E-2</c:v>
                </c:pt>
                <c:pt idx="2">
                  <c:v>0.128536462498125</c:v>
                </c:pt>
                <c:pt idx="3">
                  <c:v>0.25502941351992198</c:v>
                </c:pt>
                <c:pt idx="4">
                  <c:v>0.39080075460460401</c:v>
                </c:pt>
                <c:pt idx="5">
                  <c:v>0.51683029022340499</c:v>
                </c:pt>
                <c:pt idx="6">
                  <c:v>0.62608308576743998</c:v>
                </c:pt>
                <c:pt idx="7">
                  <c:v>0.73967994273451199</c:v>
                </c:pt>
                <c:pt idx="8">
                  <c:v>0.83381745574966704</c:v>
                </c:pt>
                <c:pt idx="9">
                  <c:v>0.97343413330527595</c:v>
                </c:pt>
                <c:pt idx="10">
                  <c:v>1.0104526708013599</c:v>
                </c:pt>
                <c:pt idx="11">
                  <c:v>1.02695775928071</c:v>
                </c:pt>
                <c:pt idx="12">
                  <c:v>1.03798847634285</c:v>
                </c:pt>
                <c:pt idx="13">
                  <c:v>1.0439190171796</c:v>
                </c:pt>
                <c:pt idx="14">
                  <c:v>1.0489181142218</c:v>
                </c:pt>
                <c:pt idx="15">
                  <c:v>1.0513753128096199</c:v>
                </c:pt>
                <c:pt idx="16">
                  <c:v>1.05246011942537</c:v>
                </c:pt>
                <c:pt idx="17">
                  <c:v>1.0536939160569201</c:v>
                </c:pt>
                <c:pt idx="18">
                  <c:v>1.0542618243744699</c:v>
                </c:pt>
                <c:pt idx="19">
                  <c:v>1.05478761668071</c:v>
                </c:pt>
                <c:pt idx="20">
                  <c:v>1.0552931934679599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3A0-4621-BBB5-5EEA8AF98814}"/>
            </c:ext>
          </c:extLst>
        </c:ser>
        <c:ser>
          <c:idx val="7"/>
          <c:order val="7"/>
          <c:tx>
            <c:strRef>
              <c:f>'fig3'!$BJ$3</c:f>
              <c:strCache>
                <c:ptCount val="1"/>
                <c:pt idx="0">
                  <c:v>2300-2500</c:v>
                </c:pt>
              </c:strCache>
            </c:strRef>
          </c:tx>
          <c:spPr>
            <a:solidFill>
              <a:schemeClr val="accent2">
                <a:shade val="58000"/>
              </a:schemeClr>
            </a:solidFill>
            <a:ln>
              <a:noFill/>
            </a:ln>
            <a:effectLst/>
          </c:spPr>
          <c:invertIfNegative val="0"/>
          <c:cat>
            <c:numRef>
              <c:f>'fig3'!$O$6:$O$26</c:f>
              <c:numCache>
                <c:formatCode>General</c:formatCode>
                <c:ptCount val="2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</c:numCache>
            </c:numRef>
          </c:cat>
          <c:val>
            <c:numRef>
              <c:f>'fig3'!$BJ$6:$BJ$26</c:f>
              <c:numCache>
                <c:formatCode>General</c:formatCode>
                <c:ptCount val="21"/>
                <c:pt idx="0">
                  <c:v>0</c:v>
                </c:pt>
                <c:pt idx="1">
                  <c:v>2.2028685569053401E-2</c:v>
                </c:pt>
                <c:pt idx="2">
                  <c:v>0.103061496353062</c:v>
                </c:pt>
                <c:pt idx="3">
                  <c:v>0.20216162271309801</c:v>
                </c:pt>
                <c:pt idx="4">
                  <c:v>0.32986558335211602</c:v>
                </c:pt>
                <c:pt idx="5">
                  <c:v>0.47744541999179102</c:v>
                </c:pt>
                <c:pt idx="6">
                  <c:v>0.63180371670912205</c:v>
                </c:pt>
                <c:pt idx="7">
                  <c:v>0.75797299640062099</c:v>
                </c:pt>
                <c:pt idx="8">
                  <c:v>0.88263290528583405</c:v>
                </c:pt>
                <c:pt idx="9">
                  <c:v>0.989164744681157</c:v>
                </c:pt>
                <c:pt idx="10">
                  <c:v>1.02030925746241</c:v>
                </c:pt>
                <c:pt idx="11">
                  <c:v>1.0327722387242</c:v>
                </c:pt>
                <c:pt idx="12">
                  <c:v>1.04134133657387</c:v>
                </c:pt>
                <c:pt idx="13">
                  <c:v>1.04570781325358</c:v>
                </c:pt>
                <c:pt idx="14">
                  <c:v>1.0496737976063799</c:v>
                </c:pt>
                <c:pt idx="15">
                  <c:v>1.05154463171516</c:v>
                </c:pt>
                <c:pt idx="16">
                  <c:v>1.05230203465148</c:v>
                </c:pt>
                <c:pt idx="17">
                  <c:v>1.0533251786189299</c:v>
                </c:pt>
                <c:pt idx="18">
                  <c:v>1.0537395252334101</c:v>
                </c:pt>
                <c:pt idx="19">
                  <c:v>1.0541702523915399</c:v>
                </c:pt>
                <c:pt idx="20">
                  <c:v>1.0545852197471399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3A0-4621-BBB5-5EEA8AF988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947109728"/>
        <c:axId val="1931457072"/>
      </c:barChart>
      <c:lineChart>
        <c:grouping val="standard"/>
        <c:varyColors val="0"/>
        <c:ser>
          <c:idx val="0"/>
          <c:order val="0"/>
          <c:tx>
            <c:strRef>
              <c:f>'fig3'!$BC$3</c:f>
              <c:strCache>
                <c:ptCount val="1"/>
                <c:pt idx="0">
                  <c:v>central case</c:v>
                </c:pt>
              </c:strCache>
            </c:strRef>
          </c:tx>
          <c:spPr>
            <a:ln w="28575" cap="rnd">
              <a:solidFill>
                <a:schemeClr val="accent2">
                  <a:tint val="44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'fig3'!$O$6:$O$26</c:f>
              <c:numCache>
                <c:formatCode>General</c:formatCode>
                <c:ptCount val="2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</c:numCache>
            </c:numRef>
          </c:cat>
          <c:val>
            <c:numRef>
              <c:f>'fig3'!$BC$6:$BC$26</c:f>
              <c:numCache>
                <c:formatCode>General</c:formatCode>
                <c:ptCount val="21"/>
                <c:pt idx="0">
                  <c:v>0</c:v>
                </c:pt>
                <c:pt idx="1">
                  <c:v>0.184972500928622</c:v>
                </c:pt>
                <c:pt idx="2">
                  <c:v>0.82338726300105602</c:v>
                </c:pt>
                <c:pt idx="3">
                  <c:v>1.4957708035689501</c:v>
                </c:pt>
                <c:pt idx="4">
                  <c:v>2.1658657692559902</c:v>
                </c:pt>
                <c:pt idx="5">
                  <c:v>2.80242678384035</c:v>
                </c:pt>
                <c:pt idx="6">
                  <c:v>3.3659797661688602</c:v>
                </c:pt>
                <c:pt idx="7">
                  <c:v>3.8588895290895802</c:v>
                </c:pt>
                <c:pt idx="8">
                  <c:v>4.10292431062551</c:v>
                </c:pt>
                <c:pt idx="9">
                  <c:v>3.9518069649667802</c:v>
                </c:pt>
                <c:pt idx="10">
                  <c:v>3.5512268396773701</c:v>
                </c:pt>
                <c:pt idx="11">
                  <c:v>3.0807392217243401</c:v>
                </c:pt>
                <c:pt idx="12">
                  <c:v>2.5885808738841001</c:v>
                </c:pt>
                <c:pt idx="13">
                  <c:v>2.0895576082057601</c:v>
                </c:pt>
                <c:pt idx="14">
                  <c:v>1.57515117940931</c:v>
                </c:pt>
                <c:pt idx="15">
                  <c:v>1.0581801723248601</c:v>
                </c:pt>
                <c:pt idx="16">
                  <c:v>0.54869491730564701</c:v>
                </c:pt>
                <c:pt idx="17">
                  <c:v>9.0729066034213698E-2</c:v>
                </c:pt>
                <c:pt idx="18">
                  <c:v>-0.15425907748030501</c:v>
                </c:pt>
                <c:pt idx="19">
                  <c:v>-0.23403356737460801</c:v>
                </c:pt>
                <c:pt idx="20">
                  <c:v>-0.23889106789050299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A0-4621-BBB5-5EEA8AF98814}"/>
            </c:ext>
          </c:extLst>
        </c:ser>
        <c:ser>
          <c:idx val="8"/>
          <c:order val="8"/>
          <c:tx>
            <c:strRef>
              <c:f>'fig3'!$BK$3</c:f>
              <c:strCache>
                <c:ptCount val="1"/>
                <c:pt idx="0">
                  <c:v>Peak warming</c:v>
                </c:pt>
              </c:strCache>
            </c:strRef>
          </c:tx>
          <c:spPr>
            <a:ln w="28575" cap="rnd">
              <a:solidFill>
                <a:schemeClr val="accent2">
                  <a:shade val="44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'fig3'!$O$6:$O$26</c:f>
              <c:numCache>
                <c:formatCode>General</c:formatCode>
                <c:ptCount val="2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</c:numCache>
            </c:numRef>
          </c:cat>
          <c:val>
            <c:numRef>
              <c:f>'fig3'!$BK$6:$BK$26</c:f>
              <c:numCache>
                <c:formatCode>General</c:formatCode>
                <c:ptCount val="21"/>
                <c:pt idx="0">
                  <c:v>3.6919898109347802</c:v>
                </c:pt>
                <c:pt idx="1">
                  <c:v>3.64904957831869</c:v>
                </c:pt>
                <c:pt idx="2">
                  <c:v>3.4666400607609198</c:v>
                </c:pt>
                <c:pt idx="3">
                  <c:v>3.2338043877708902</c:v>
                </c:pt>
                <c:pt idx="4">
                  <c:v>3.01264769722306</c:v>
                </c:pt>
                <c:pt idx="5">
                  <c:v>2.9150319533005802</c:v>
                </c:pt>
                <c:pt idx="6">
                  <c:v>2.8114978613714001</c:v>
                </c:pt>
                <c:pt idx="7">
                  <c:v>2.3994088016239599</c:v>
                </c:pt>
                <c:pt idx="8">
                  <c:v>1.64795882193017</c:v>
                </c:pt>
                <c:pt idx="9">
                  <c:v>1.54675723558843</c:v>
                </c:pt>
                <c:pt idx="10">
                  <c:v>1.4856986324619399</c:v>
                </c:pt>
                <c:pt idx="11">
                  <c:v>1.44467162776978</c:v>
                </c:pt>
                <c:pt idx="12">
                  <c:v>1.4149741478257001</c:v>
                </c:pt>
                <c:pt idx="13">
                  <c:v>1.3925705500943599</c:v>
                </c:pt>
                <c:pt idx="14">
                  <c:v>1.3749601809127401</c:v>
                </c:pt>
                <c:pt idx="15">
                  <c:v>1.3611771006450499</c:v>
                </c:pt>
                <c:pt idx="16">
                  <c:v>1.3489553006164099</c:v>
                </c:pt>
                <c:pt idx="17">
                  <c:v>1.34049712957595</c:v>
                </c:pt>
                <c:pt idx="18">
                  <c:v>1.33711699122341</c:v>
                </c:pt>
                <c:pt idx="19">
                  <c:v>1.3351294092072501</c:v>
                </c:pt>
                <c:pt idx="20">
                  <c:v>1.3336784748124699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3A0-4621-BBB5-5EEA8AF988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7109728"/>
        <c:axId val="1931457072"/>
      </c:lineChart>
      <c:catAx>
        <c:axId val="1947109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31457072"/>
        <c:crosses val="autoZero"/>
        <c:auto val="1"/>
        <c:lblAlgn val="ctr"/>
        <c:lblOffset val="100"/>
        <c:noMultiLvlLbl val="0"/>
      </c:catAx>
      <c:valAx>
        <c:axId val="19314570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47109728"/>
        <c:crosses val="autoZero"/>
        <c:crossBetween val="between"/>
      </c:valAx>
      <c:spPr>
        <a:noFill/>
        <a:ln w="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6.9662264782773986E-2"/>
          <c:y val="0.57076572709120954"/>
          <c:w val="0.1548511320420351"/>
          <c:h val="0.3698173447518586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iec!$P$7:$P$32</c:f>
              <c:numCache>
                <c:formatCode>General</c:formatCode>
                <c:ptCount val="26"/>
                <c:pt idx="0">
                  <c:v>-1.2686347485142855</c:v>
                </c:pt>
                <c:pt idx="1">
                  <c:v>-1.262090742535749</c:v>
                </c:pt>
                <c:pt idx="2">
                  <c:v>-1.2327534166775642</c:v>
                </c:pt>
                <c:pt idx="3">
                  <c:v>-1.1715956778313092</c:v>
                </c:pt>
                <c:pt idx="4">
                  <c:v>-1.1342217336709184</c:v>
                </c:pt>
                <c:pt idx="5">
                  <c:v>-1.1305599217266915</c:v>
                </c:pt>
                <c:pt idx="6">
                  <c:v>-1.1327442307374873</c:v>
                </c:pt>
                <c:pt idx="7">
                  <c:v>-1.117551091650737</c:v>
                </c:pt>
                <c:pt idx="8">
                  <c:v>-1.0694008669994743</c:v>
                </c:pt>
                <c:pt idx="9">
                  <c:v>-1.0102482879814094</c:v>
                </c:pt>
                <c:pt idx="10">
                  <c:v>-0.98523894383259247</c:v>
                </c:pt>
                <c:pt idx="11">
                  <c:v>-0.99921109143065201</c:v>
                </c:pt>
                <c:pt idx="12">
                  <c:v>-1.0241118981611614</c:v>
                </c:pt>
                <c:pt idx="13">
                  <c:v>-1.0425150891787711</c:v>
                </c:pt>
                <c:pt idx="14">
                  <c:v>-1.0758495375476216</c:v>
                </c:pt>
                <c:pt idx="15">
                  <c:v>-1.1174818939769491</c:v>
                </c:pt>
                <c:pt idx="16">
                  <c:v>-1.1554857088841777</c:v>
                </c:pt>
                <c:pt idx="17">
                  <c:v>-1.1655245901049813</c:v>
                </c:pt>
                <c:pt idx="18">
                  <c:v>-1.1658634483688988</c:v>
                </c:pt>
                <c:pt idx="19">
                  <c:v>-1.1603128062959647</c:v>
                </c:pt>
                <c:pt idx="20">
                  <c:v>-1.1712746227215416</c:v>
                </c:pt>
                <c:pt idx="21">
                  <c:v>-1.1903698276423593</c:v>
                </c:pt>
                <c:pt idx="22">
                  <c:v>-1.2056032902642799</c:v>
                </c:pt>
                <c:pt idx="23">
                  <c:v>-1.2189210145049096</c:v>
                </c:pt>
                <c:pt idx="24">
                  <c:v>-1.2235879504656821</c:v>
                </c:pt>
                <c:pt idx="25">
                  <c:v>-1.2203536182418633</c:v>
                </c:pt>
              </c:numCache>
            </c:numRef>
          </c:xVal>
          <c:yVal>
            <c:numRef>
              <c:f>iec!$S$7:$S$32</c:f>
              <c:numCache>
                <c:formatCode>General</c:formatCode>
                <c:ptCount val="26"/>
                <c:pt idx="0">
                  <c:v>-1.5613608496911393E-2</c:v>
                </c:pt>
                <c:pt idx="1">
                  <c:v>-9.2151319719951663E-3</c:v>
                </c:pt>
                <c:pt idx="2">
                  <c:v>-1.801972183070385E-3</c:v>
                </c:pt>
                <c:pt idx="3">
                  <c:v>5.3202979943895654E-3</c:v>
                </c:pt>
                <c:pt idx="4">
                  <c:v>1.0517035746890243E-2</c:v>
                </c:pt>
                <c:pt idx="5">
                  <c:v>1.4204107020288473E-2</c:v>
                </c:pt>
                <c:pt idx="6">
                  <c:v>1.7607329347028165E-2</c:v>
                </c:pt>
                <c:pt idx="7">
                  <c:v>2.1717277192606296E-2</c:v>
                </c:pt>
                <c:pt idx="8">
                  <c:v>2.6282818793569019E-2</c:v>
                </c:pt>
                <c:pt idx="9">
                  <c:v>2.8452026715655585E-2</c:v>
                </c:pt>
                <c:pt idx="10">
                  <c:v>2.632681765040026E-2</c:v>
                </c:pt>
                <c:pt idx="11">
                  <c:v>2.2051652176160126E-2</c:v>
                </c:pt>
                <c:pt idx="12">
                  <c:v>1.7562603202948272E-2</c:v>
                </c:pt>
                <c:pt idx="13">
                  <c:v>1.2929869359686806E-2</c:v>
                </c:pt>
                <c:pt idx="14">
                  <c:v>7.0139235640838968E-3</c:v>
                </c:pt>
                <c:pt idx="15">
                  <c:v>7.4141952657732699E-4</c:v>
                </c:pt>
                <c:pt idx="16">
                  <c:v>-4.8239506734763177E-3</c:v>
                </c:pt>
                <c:pt idx="17">
                  <c:v>-9.9005751022347519E-3</c:v>
                </c:pt>
                <c:pt idx="18">
                  <c:v>-1.4057538623332847E-2</c:v>
                </c:pt>
                <c:pt idx="19">
                  <c:v>-1.7236986208540268E-2</c:v>
                </c:pt>
                <c:pt idx="20">
                  <c:v>-2.0163687571162596E-2</c:v>
                </c:pt>
                <c:pt idx="21">
                  <c:v>-2.3756000778358485E-2</c:v>
                </c:pt>
                <c:pt idx="22">
                  <c:v>-2.6660470386425526E-2</c:v>
                </c:pt>
                <c:pt idx="23">
                  <c:v>-2.8401765506919419E-2</c:v>
                </c:pt>
                <c:pt idx="24">
                  <c:v>-2.8042521082313726E-2</c:v>
                </c:pt>
                <c:pt idx="25">
                  <c:v>-2.4906335071783185E-2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876-4794-A352-C634EE72C5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7291152"/>
        <c:axId val="1682826336"/>
      </c:scatterChart>
      <c:valAx>
        <c:axId val="1677291152"/>
        <c:scaling>
          <c:orientation val="minMax"/>
          <c:max val="-0.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82826336"/>
        <c:crosses val="autoZero"/>
        <c:crossBetween val="midCat"/>
      </c:valAx>
      <c:valAx>
        <c:axId val="168282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77291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'fig3'!$AU$2:$BC$2</c:f>
              <c:strCache>
                <c:ptCount val="9"/>
                <c:pt idx="0">
                  <c:v>IEC</c:v>
                </c:pt>
                <c:pt idx="1">
                  <c:v>Burke</c:v>
                </c:pt>
                <c:pt idx="2">
                  <c:v>Learning</c:v>
                </c:pt>
                <c:pt idx="3">
                  <c:v>Mitigation</c:v>
                </c:pt>
                <c:pt idx="4">
                  <c:v>Labor</c:v>
                </c:pt>
                <c:pt idx="5">
                  <c:v>Invest</c:v>
                </c:pt>
                <c:pt idx="6">
                  <c:v>TIPE</c:v>
                </c:pt>
                <c:pt idx="7">
                  <c:v>TIPT</c:v>
                </c:pt>
                <c:pt idx="8">
                  <c:v>Central</c:v>
                </c:pt>
              </c:strCache>
            </c:strRef>
          </c:cat>
          <c:val>
            <c:numRef>
              <c:f>'fig3'!$AU$23:$BC$23</c:f>
              <c:numCache>
                <c:formatCode>General</c:formatCode>
                <c:ptCount val="9"/>
                <c:pt idx="0">
                  <c:v>6.0843668333213303</c:v>
                </c:pt>
                <c:pt idx="1">
                  <c:v>-7.7793893189843004</c:v>
                </c:pt>
                <c:pt idx="2">
                  <c:v>1.58529284962646</c:v>
                </c:pt>
                <c:pt idx="3">
                  <c:v>-0.149538738152106</c:v>
                </c:pt>
                <c:pt idx="4">
                  <c:v>-2.8758348628630901</c:v>
                </c:pt>
                <c:pt idx="5">
                  <c:v>-0.55531218824130801</c:v>
                </c:pt>
                <c:pt idx="6">
                  <c:v>-1.82263139171012</c:v>
                </c:pt>
                <c:pt idx="7">
                  <c:v>0.89768193810133501</c:v>
                </c:pt>
                <c:pt idx="8">
                  <c:v>9.0729066034213698E-2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17-41CF-90C9-9C9DAE3E8C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943551152"/>
        <c:axId val="1890465200"/>
      </c:barChart>
      <c:catAx>
        <c:axId val="19435511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0465200"/>
        <c:crosses val="autoZero"/>
        <c:auto val="1"/>
        <c:lblAlgn val="ctr"/>
        <c:lblOffset val="100"/>
        <c:noMultiLvlLbl val="0"/>
      </c:catAx>
      <c:valAx>
        <c:axId val="1890465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43551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'fig3'!$CX$6:$CX$26</c:f>
              <c:numCache>
                <c:formatCode>General</c:formatCode>
                <c:ptCount val="21"/>
                <c:pt idx="0">
                  <c:v>3.6919898109347802</c:v>
                </c:pt>
                <c:pt idx="1">
                  <c:v>3.64904957831869</c:v>
                </c:pt>
                <c:pt idx="2">
                  <c:v>3.4666400607609198</c:v>
                </c:pt>
                <c:pt idx="3">
                  <c:v>3.2338043877708902</c:v>
                </c:pt>
                <c:pt idx="4">
                  <c:v>3.01264769722306</c:v>
                </c:pt>
                <c:pt idx="5">
                  <c:v>2.9150319533005802</c:v>
                </c:pt>
                <c:pt idx="6">
                  <c:v>2.8114978613714001</c:v>
                </c:pt>
                <c:pt idx="7">
                  <c:v>2.3994088016239599</c:v>
                </c:pt>
                <c:pt idx="8">
                  <c:v>1.64795882193017</c:v>
                </c:pt>
                <c:pt idx="9">
                  <c:v>1.54675723558843</c:v>
                </c:pt>
                <c:pt idx="10">
                  <c:v>1.4856986324619399</c:v>
                </c:pt>
                <c:pt idx="11">
                  <c:v>1.44467162776978</c:v>
                </c:pt>
                <c:pt idx="12">
                  <c:v>1.4149741478257001</c:v>
                </c:pt>
                <c:pt idx="13">
                  <c:v>1.3925705500943599</c:v>
                </c:pt>
                <c:pt idx="14">
                  <c:v>1.3749601809127401</c:v>
                </c:pt>
                <c:pt idx="15">
                  <c:v>1.3611771006450499</c:v>
                </c:pt>
                <c:pt idx="16">
                  <c:v>1.3489553006164099</c:v>
                </c:pt>
                <c:pt idx="17">
                  <c:v>1.34049712957595</c:v>
                </c:pt>
                <c:pt idx="18">
                  <c:v>1.33711699122341</c:v>
                </c:pt>
                <c:pt idx="19">
                  <c:v>1.3351294092072501</c:v>
                </c:pt>
                <c:pt idx="20">
                  <c:v>1.3336784748124699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19-4A19-9694-EEF69623CA0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'fig3'!$CW$6:$CW$26</c:f>
              <c:numCache>
                <c:formatCode>General</c:formatCode>
                <c:ptCount val="21"/>
                <c:pt idx="0">
                  <c:v>3.75796771819275</c:v>
                </c:pt>
                <c:pt idx="1">
                  <c:v>3.7294985442767601</c:v>
                </c:pt>
                <c:pt idx="2">
                  <c:v>3.6211298016731299</c:v>
                </c:pt>
                <c:pt idx="3">
                  <c:v>3.48341113186448</c:v>
                </c:pt>
                <c:pt idx="4">
                  <c:v>3.3123577700642701</c:v>
                </c:pt>
                <c:pt idx="5">
                  <c:v>3.11394880775214</c:v>
                </c:pt>
                <c:pt idx="6">
                  <c:v>2.8785265297380001</c:v>
                </c:pt>
                <c:pt idx="7">
                  <c:v>2.4431553805017501</c:v>
                </c:pt>
                <c:pt idx="8">
                  <c:v>1.64795882193017</c:v>
                </c:pt>
                <c:pt idx="9">
                  <c:v>1.54675723558843</c:v>
                </c:pt>
                <c:pt idx="10">
                  <c:v>1.4856986324619399</c:v>
                </c:pt>
                <c:pt idx="11">
                  <c:v>1.44467162776978</c:v>
                </c:pt>
                <c:pt idx="12">
                  <c:v>1.4149741478257001</c:v>
                </c:pt>
                <c:pt idx="13">
                  <c:v>1.3925705500943599</c:v>
                </c:pt>
                <c:pt idx="14">
                  <c:v>1.3749601809127401</c:v>
                </c:pt>
                <c:pt idx="15">
                  <c:v>1.3611771006450499</c:v>
                </c:pt>
                <c:pt idx="16">
                  <c:v>1.3489553006164099</c:v>
                </c:pt>
                <c:pt idx="17">
                  <c:v>1.34049712957595</c:v>
                </c:pt>
                <c:pt idx="18">
                  <c:v>1.33711699122341</c:v>
                </c:pt>
                <c:pt idx="19">
                  <c:v>1.3351294092072501</c:v>
                </c:pt>
                <c:pt idx="20">
                  <c:v>1.3336784748124699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19-4A19-9694-EEF69623CA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5713648"/>
        <c:axId val="1433158912"/>
      </c:lineChart>
      <c:catAx>
        <c:axId val="13957136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3158912"/>
        <c:crosses val="autoZero"/>
        <c:auto val="1"/>
        <c:lblAlgn val="ctr"/>
        <c:lblOffset val="100"/>
        <c:noMultiLvlLbl val="0"/>
      </c:catAx>
      <c:valAx>
        <c:axId val="143315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95713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'fig4'!$A$4:$A$24</c:f>
              <c:numCache>
                <c:formatCode>General</c:formatCode>
                <c:ptCount val="2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</c:numCache>
            </c:numRef>
          </c:xVal>
          <c:yVal>
            <c:numRef>
              <c:f>'fig4'!$B$4:$B$24</c:f>
              <c:numCache>
                <c:formatCode>General</c:formatCode>
                <c:ptCount val="21"/>
                <c:pt idx="0">
                  <c:v>0</c:v>
                </c:pt>
                <c:pt idx="1">
                  <c:v>0.18497250100000001</c:v>
                </c:pt>
                <c:pt idx="2">
                  <c:v>0.82338726299999998</c:v>
                </c:pt>
                <c:pt idx="3">
                  <c:v>1.495770804</c:v>
                </c:pt>
                <c:pt idx="4">
                  <c:v>2.1658657689999998</c:v>
                </c:pt>
                <c:pt idx="5">
                  <c:v>2.8024267840000001</c:v>
                </c:pt>
                <c:pt idx="6">
                  <c:v>3.3659797660000002</c:v>
                </c:pt>
                <c:pt idx="7">
                  <c:v>3.8588895289999998</c:v>
                </c:pt>
                <c:pt idx="8">
                  <c:v>4.1029243109999998</c:v>
                </c:pt>
                <c:pt idx="9">
                  <c:v>3.9518069649999998</c:v>
                </c:pt>
                <c:pt idx="10">
                  <c:v>3.55122684</c:v>
                </c:pt>
                <c:pt idx="11">
                  <c:v>3.0807392220000001</c:v>
                </c:pt>
                <c:pt idx="12">
                  <c:v>2.5885808739999998</c:v>
                </c:pt>
                <c:pt idx="13">
                  <c:v>2.0895576079999998</c:v>
                </c:pt>
                <c:pt idx="14">
                  <c:v>1.5751511789999999</c:v>
                </c:pt>
                <c:pt idx="15">
                  <c:v>1.0581801719999999</c:v>
                </c:pt>
                <c:pt idx="16">
                  <c:v>0.54869491699999995</c:v>
                </c:pt>
                <c:pt idx="17">
                  <c:v>9.0729065999999997E-2</c:v>
                </c:pt>
                <c:pt idx="18">
                  <c:v>-0.15425907699999999</c:v>
                </c:pt>
                <c:pt idx="19">
                  <c:v>-0.234033567</c:v>
                </c:pt>
                <c:pt idx="20">
                  <c:v>-0.23889106800000001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F4-4955-BBA9-0C894E73012D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'fig4'!$A$4:$A$24</c:f>
              <c:numCache>
                <c:formatCode>General</c:formatCode>
                <c:ptCount val="2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</c:numCache>
            </c:numRef>
          </c:xVal>
          <c:yVal>
            <c:numRef>
              <c:f>'fig4'!$C$4:$C$24</c:f>
              <c:numCache>
                <c:formatCode>General</c:formatCode>
                <c:ptCount val="21"/>
                <c:pt idx="0">
                  <c:v>0</c:v>
                </c:pt>
                <c:pt idx="1">
                  <c:v>9.2253106000000001E-2</c:v>
                </c:pt>
                <c:pt idx="2">
                  <c:v>0.57859268799999997</c:v>
                </c:pt>
                <c:pt idx="3">
                  <c:v>1.1508880610000001</c:v>
                </c:pt>
                <c:pt idx="4">
                  <c:v>1.7283948739999999</c:v>
                </c:pt>
                <c:pt idx="5">
                  <c:v>2.3295312789999998</c:v>
                </c:pt>
                <c:pt idx="6">
                  <c:v>2.8574276580000002</c:v>
                </c:pt>
                <c:pt idx="7">
                  <c:v>3.3581844379999999</c:v>
                </c:pt>
                <c:pt idx="8">
                  <c:v>3.602324887</c:v>
                </c:pt>
                <c:pt idx="9">
                  <c:v>3.6033451209999998</c:v>
                </c:pt>
                <c:pt idx="10">
                  <c:v>3.2681373630000001</c:v>
                </c:pt>
                <c:pt idx="11">
                  <c:v>2.8740537750000001</c:v>
                </c:pt>
                <c:pt idx="12">
                  <c:v>2.4228790689999999</c:v>
                </c:pt>
                <c:pt idx="13">
                  <c:v>1.9527748840000001</c:v>
                </c:pt>
                <c:pt idx="14">
                  <c:v>1.4745284329999999</c:v>
                </c:pt>
                <c:pt idx="15">
                  <c:v>0.99497956200000004</c:v>
                </c:pt>
                <c:pt idx="16">
                  <c:v>0.52417154099999996</c:v>
                </c:pt>
                <c:pt idx="17">
                  <c:v>0.247093761</c:v>
                </c:pt>
                <c:pt idx="18">
                  <c:v>0.12531973800000001</c:v>
                </c:pt>
                <c:pt idx="19">
                  <c:v>0.12332924000000001</c:v>
                </c:pt>
                <c:pt idx="20">
                  <c:v>0.121776052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F4-4955-BBA9-0C894E73012D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'fig4'!$A$4:$A$24</c:f>
              <c:numCache>
                <c:formatCode>General</c:formatCode>
                <c:ptCount val="2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</c:numCache>
            </c:numRef>
          </c:xVal>
          <c:yVal>
            <c:numRef>
              <c:f>'fig4'!$D$4:$D$24</c:f>
              <c:numCache>
                <c:formatCode>General</c:formatCode>
                <c:ptCount val="21"/>
                <c:pt idx="0">
                  <c:v>0</c:v>
                </c:pt>
                <c:pt idx="1">
                  <c:v>2.5293473E-2</c:v>
                </c:pt>
                <c:pt idx="2">
                  <c:v>0.37131835499999999</c:v>
                </c:pt>
                <c:pt idx="3">
                  <c:v>0.83987522299999995</c:v>
                </c:pt>
                <c:pt idx="4">
                  <c:v>1.3436800739999999</c:v>
                </c:pt>
                <c:pt idx="5">
                  <c:v>1.8708448879999999</c:v>
                </c:pt>
                <c:pt idx="6">
                  <c:v>2.3807451560000001</c:v>
                </c:pt>
                <c:pt idx="7">
                  <c:v>2.8963637919999998</c:v>
                </c:pt>
                <c:pt idx="8">
                  <c:v>3.1139534599999998</c:v>
                </c:pt>
                <c:pt idx="9">
                  <c:v>3.0497432839999998</c:v>
                </c:pt>
                <c:pt idx="10">
                  <c:v>2.9783478149999998</c:v>
                </c:pt>
                <c:pt idx="11">
                  <c:v>2.6244889659999999</c:v>
                </c:pt>
                <c:pt idx="12">
                  <c:v>2.2718351000000001</c:v>
                </c:pt>
                <c:pt idx="13">
                  <c:v>1.8413864689999999</c:v>
                </c:pt>
                <c:pt idx="14">
                  <c:v>1.402269531</c:v>
                </c:pt>
                <c:pt idx="15">
                  <c:v>0.962854981</c:v>
                </c:pt>
                <c:pt idx="16">
                  <c:v>0.62200373399999997</c:v>
                </c:pt>
                <c:pt idx="17">
                  <c:v>0.45293892200000002</c:v>
                </c:pt>
                <c:pt idx="18">
                  <c:v>0.430255948</c:v>
                </c:pt>
                <c:pt idx="19">
                  <c:v>0.42916138700000001</c:v>
                </c:pt>
                <c:pt idx="20">
                  <c:v>0.43078043999999999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DF4-4955-BBA9-0C894E73012D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'fig4'!$A$4:$A$24</c:f>
              <c:numCache>
                <c:formatCode>General</c:formatCode>
                <c:ptCount val="2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</c:numCache>
            </c:numRef>
          </c:xVal>
          <c:yVal>
            <c:numRef>
              <c:f>'fig4'!$E$4:$E$24</c:f>
              <c:numCache>
                <c:formatCode>General</c:formatCode>
                <c:ptCount val="21"/>
                <c:pt idx="0">
                  <c:v>0</c:v>
                </c:pt>
                <c:pt idx="1">
                  <c:v>8.6104599999999997E-4</c:v>
                </c:pt>
                <c:pt idx="2">
                  <c:v>0.198242802</c:v>
                </c:pt>
                <c:pt idx="3">
                  <c:v>0.56685567800000003</c:v>
                </c:pt>
                <c:pt idx="4">
                  <c:v>0.98704178799999998</c:v>
                </c:pt>
                <c:pt idx="5">
                  <c:v>1.4482736759999999</c:v>
                </c:pt>
                <c:pt idx="6">
                  <c:v>1.9164882400000001</c:v>
                </c:pt>
                <c:pt idx="7">
                  <c:v>2.4217050160000002</c:v>
                </c:pt>
                <c:pt idx="8">
                  <c:v>2.6658887120000001</c:v>
                </c:pt>
                <c:pt idx="9">
                  <c:v>2.5893655199999999</c:v>
                </c:pt>
                <c:pt idx="10">
                  <c:v>2.4479774380000001</c:v>
                </c:pt>
                <c:pt idx="11">
                  <c:v>2.3999509899999998</c:v>
                </c:pt>
                <c:pt idx="12">
                  <c:v>2.0463905599999999</c:v>
                </c:pt>
                <c:pt idx="13">
                  <c:v>1.678202236</c:v>
                </c:pt>
                <c:pt idx="14">
                  <c:v>1.348213071</c:v>
                </c:pt>
                <c:pt idx="15">
                  <c:v>0.96887756899999999</c:v>
                </c:pt>
                <c:pt idx="16">
                  <c:v>0.74585082300000005</c:v>
                </c:pt>
                <c:pt idx="17">
                  <c:v>0.66939032799999998</c:v>
                </c:pt>
                <c:pt idx="18">
                  <c:v>0.66811183200000002</c:v>
                </c:pt>
                <c:pt idx="19">
                  <c:v>0.67151459800000002</c:v>
                </c:pt>
                <c:pt idx="20">
                  <c:v>0.67260217799999999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DF4-4955-BBA9-0C894E73012D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'fig4'!$A$4:$A$24</c:f>
              <c:numCache>
                <c:formatCode>General</c:formatCode>
                <c:ptCount val="2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</c:numCache>
            </c:numRef>
          </c:xVal>
          <c:yVal>
            <c:numRef>
              <c:f>'fig4'!$F$4:$F$24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7.8317128999999999E-2</c:v>
                </c:pt>
                <c:pt idx="3">
                  <c:v>0.35362102200000001</c:v>
                </c:pt>
                <c:pt idx="4">
                  <c:v>0.69552572999999995</c:v>
                </c:pt>
                <c:pt idx="5">
                  <c:v>1.0931130520000001</c:v>
                </c:pt>
                <c:pt idx="6">
                  <c:v>1.511435984</c:v>
                </c:pt>
                <c:pt idx="7">
                  <c:v>1.991180618</c:v>
                </c:pt>
                <c:pt idx="8">
                  <c:v>2.2578948560000001</c:v>
                </c:pt>
                <c:pt idx="9">
                  <c:v>2.1989362059999999</c:v>
                </c:pt>
                <c:pt idx="10">
                  <c:v>2.0497986969999999</c:v>
                </c:pt>
                <c:pt idx="11">
                  <c:v>1.866317488</c:v>
                </c:pt>
                <c:pt idx="12">
                  <c:v>1.878917902</c:v>
                </c:pt>
                <c:pt idx="13">
                  <c:v>1.540439565</c:v>
                </c:pt>
                <c:pt idx="14">
                  <c:v>1.189233408</c:v>
                </c:pt>
                <c:pt idx="15">
                  <c:v>0.90371984699999997</c:v>
                </c:pt>
                <c:pt idx="16">
                  <c:v>0.76551183099999998</c:v>
                </c:pt>
                <c:pt idx="17">
                  <c:v>0.75072370499999996</c:v>
                </c:pt>
                <c:pt idx="18">
                  <c:v>0.75186059599999999</c:v>
                </c:pt>
                <c:pt idx="19">
                  <c:v>0.75460633799999999</c:v>
                </c:pt>
                <c:pt idx="20">
                  <c:v>0.76316428199999997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DF4-4955-BBA9-0C894E73012D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'fig4'!$A$4:$A$24</c:f>
              <c:numCache>
                <c:formatCode>General</c:formatCode>
                <c:ptCount val="2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</c:numCache>
            </c:numRef>
          </c:xVal>
          <c:yVal>
            <c:numRef>
              <c:f>'fig4'!$G$4:$G$24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1.2029326E-2</c:v>
                </c:pt>
                <c:pt idx="3">
                  <c:v>0.17985301200000001</c:v>
                </c:pt>
                <c:pt idx="4">
                  <c:v>0.44790675099999999</c:v>
                </c:pt>
                <c:pt idx="5">
                  <c:v>0.78812985099999999</c:v>
                </c:pt>
                <c:pt idx="6">
                  <c:v>1.1613639529999999</c:v>
                </c:pt>
                <c:pt idx="7">
                  <c:v>1.5904123160000001</c:v>
                </c:pt>
                <c:pt idx="8">
                  <c:v>1.848264313</c:v>
                </c:pt>
                <c:pt idx="9">
                  <c:v>1.831319988</c:v>
                </c:pt>
                <c:pt idx="10">
                  <c:v>1.7042914819999999</c:v>
                </c:pt>
                <c:pt idx="11">
                  <c:v>1.521046342</c:v>
                </c:pt>
                <c:pt idx="12">
                  <c:v>1.307857152</c:v>
                </c:pt>
                <c:pt idx="13">
                  <c:v>1.0726539909999999</c:v>
                </c:pt>
                <c:pt idx="14">
                  <c:v>1.100315537</c:v>
                </c:pt>
                <c:pt idx="15">
                  <c:v>0.89904692799999997</c:v>
                </c:pt>
                <c:pt idx="16">
                  <c:v>0.81859360599999997</c:v>
                </c:pt>
                <c:pt idx="17">
                  <c:v>0.81753476999999997</c:v>
                </c:pt>
                <c:pt idx="18">
                  <c:v>0.82452766600000005</c:v>
                </c:pt>
                <c:pt idx="19">
                  <c:v>0.82621698700000001</c:v>
                </c:pt>
                <c:pt idx="20">
                  <c:v>0.82696651300000001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DF4-4955-BBA9-0C894E73012D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'fig4'!$A$4:$A$24</c:f>
              <c:numCache>
                <c:formatCode>General</c:formatCode>
                <c:ptCount val="2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</c:numCache>
            </c:numRef>
          </c:xVal>
          <c:yVal>
            <c:numRef>
              <c:f>'fig4'!$H$4:$H$24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7.0825684999999999E-2</c:v>
                </c:pt>
                <c:pt idx="4">
                  <c:v>0.26104897700000002</c:v>
                </c:pt>
                <c:pt idx="5">
                  <c:v>0.54064217199999998</c:v>
                </c:pt>
                <c:pt idx="6">
                  <c:v>0.85883125699999996</c:v>
                </c:pt>
                <c:pt idx="7">
                  <c:v>1.2428371220000001</c:v>
                </c:pt>
                <c:pt idx="8">
                  <c:v>1.492191863</c:v>
                </c:pt>
                <c:pt idx="9">
                  <c:v>1.4974616119999999</c:v>
                </c:pt>
                <c:pt idx="10">
                  <c:v>1.4123785849999999</c:v>
                </c:pt>
                <c:pt idx="11">
                  <c:v>1.24964743</c:v>
                </c:pt>
                <c:pt idx="12">
                  <c:v>1.0460743889999999</c:v>
                </c:pt>
                <c:pt idx="13">
                  <c:v>0.80647797700000001</c:v>
                </c:pt>
                <c:pt idx="14">
                  <c:v>0.57248171000000003</c:v>
                </c:pt>
                <c:pt idx="15">
                  <c:v>0.47061070199999999</c:v>
                </c:pt>
                <c:pt idx="16">
                  <c:v>0.45137357900000002</c:v>
                </c:pt>
                <c:pt idx="17">
                  <c:v>0.458739332</c:v>
                </c:pt>
                <c:pt idx="18">
                  <c:v>0.45979228100000002</c:v>
                </c:pt>
                <c:pt idx="19">
                  <c:v>0.46139439599999998</c:v>
                </c:pt>
                <c:pt idx="20">
                  <c:v>0.46152767900000002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DF4-4955-BBA9-0C894E73012D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'fig4'!$A$4:$A$24</c:f>
              <c:numCache>
                <c:formatCode>General</c:formatCode>
                <c:ptCount val="2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</c:numCache>
            </c:numRef>
          </c:xVal>
          <c:yVal>
            <c:numRef>
              <c:f>'fig4'!$I$4:$I$24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1.1459059000000001E-2</c:v>
                </c:pt>
                <c:pt idx="4">
                  <c:v>0.12729345</c:v>
                </c:pt>
                <c:pt idx="5">
                  <c:v>0.35294443800000003</c:v>
                </c:pt>
                <c:pt idx="6">
                  <c:v>0.61555895999999999</c:v>
                </c:pt>
                <c:pt idx="7">
                  <c:v>0.97567078900000004</c:v>
                </c:pt>
                <c:pt idx="8">
                  <c:v>1.2026522180000001</c:v>
                </c:pt>
                <c:pt idx="9">
                  <c:v>1.208870595</c:v>
                </c:pt>
                <c:pt idx="10">
                  <c:v>1.1462111580000001</c:v>
                </c:pt>
                <c:pt idx="11">
                  <c:v>1.018702939</c:v>
                </c:pt>
                <c:pt idx="12">
                  <c:v>0.82723325400000003</c:v>
                </c:pt>
                <c:pt idx="13">
                  <c:v>0.616776133</c:v>
                </c:pt>
                <c:pt idx="14">
                  <c:v>0.416328804</c:v>
                </c:pt>
                <c:pt idx="15">
                  <c:v>0.32244721100000001</c:v>
                </c:pt>
                <c:pt idx="16">
                  <c:v>0.31990596900000001</c:v>
                </c:pt>
                <c:pt idx="17">
                  <c:v>0.320506919</c:v>
                </c:pt>
                <c:pt idx="18">
                  <c:v>0.32259511400000002</c:v>
                </c:pt>
                <c:pt idx="19">
                  <c:v>0.322907165</c:v>
                </c:pt>
                <c:pt idx="20">
                  <c:v>0.322907165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DF4-4955-BBA9-0C894E7301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057775"/>
        <c:axId val="144991631"/>
      </c:scatterChart>
      <c:valAx>
        <c:axId val="507057775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4991631"/>
        <c:crosses val="autoZero"/>
        <c:crossBetween val="midCat"/>
      </c:valAx>
      <c:valAx>
        <c:axId val="144991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70577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'fig4'!$A$4:$A$24</c:f>
              <c:numCache>
                <c:formatCode>General</c:formatCode>
                <c:ptCount val="2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</c:numCache>
            </c:numRef>
          </c:xVal>
          <c:yVal>
            <c:numRef>
              <c:f>'fig4'!$J$4:$J$24</c:f>
              <c:numCache>
                <c:formatCode>General</c:formatCode>
                <c:ptCount val="21"/>
                <c:pt idx="0">
                  <c:v>0</c:v>
                </c:pt>
                <c:pt idx="1">
                  <c:v>2.0638734999999998E-2</c:v>
                </c:pt>
                <c:pt idx="2">
                  <c:v>6.8761239000000002E-2</c:v>
                </c:pt>
                <c:pt idx="3">
                  <c:v>0.14248317899999999</c:v>
                </c:pt>
                <c:pt idx="4">
                  <c:v>0.19043101900000001</c:v>
                </c:pt>
                <c:pt idx="5">
                  <c:v>0.27032215799999998</c:v>
                </c:pt>
                <c:pt idx="6">
                  <c:v>0.312464572</c:v>
                </c:pt>
                <c:pt idx="7">
                  <c:v>0.36737741099999999</c:v>
                </c:pt>
                <c:pt idx="8">
                  <c:v>0.407456286</c:v>
                </c:pt>
                <c:pt idx="9">
                  <c:v>0.43421141099999999</c:v>
                </c:pt>
                <c:pt idx="10">
                  <c:v>0.42633216699999998</c:v>
                </c:pt>
                <c:pt idx="11">
                  <c:v>0.41728567500000002</c:v>
                </c:pt>
                <c:pt idx="12">
                  <c:v>0.38571918900000002</c:v>
                </c:pt>
                <c:pt idx="13">
                  <c:v>0.327789944</c:v>
                </c:pt>
                <c:pt idx="14">
                  <c:v>0.26970274700000002</c:v>
                </c:pt>
                <c:pt idx="15">
                  <c:v>0.181736654</c:v>
                </c:pt>
                <c:pt idx="16">
                  <c:v>9.0074550000000003E-2</c:v>
                </c:pt>
                <c:pt idx="17">
                  <c:v>8.4014699999999996E-4</c:v>
                </c:pt>
                <c:pt idx="18">
                  <c:v>-0.110668761</c:v>
                </c:pt>
                <c:pt idx="19">
                  <c:v>-0.22902331100000001</c:v>
                </c:pt>
                <c:pt idx="20">
                  <c:v>-0.35136909999999999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B8-4D88-B287-15E3E28D3EA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'fig4'!$A$4:$A$24</c:f>
              <c:numCache>
                <c:formatCode>General</c:formatCode>
                <c:ptCount val="2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</c:numCache>
            </c:numRef>
          </c:xVal>
          <c:yVal>
            <c:numRef>
              <c:f>'fig4'!$K$4:$K$24</c:f>
              <c:numCache>
                <c:formatCode>General</c:formatCode>
                <c:ptCount val="21"/>
                <c:pt idx="0">
                  <c:v>0</c:v>
                </c:pt>
                <c:pt idx="1">
                  <c:v>3.3526802000000001E-2</c:v>
                </c:pt>
                <c:pt idx="2">
                  <c:v>0.15350907699999999</c:v>
                </c:pt>
                <c:pt idx="3">
                  <c:v>0.285791513</c:v>
                </c:pt>
                <c:pt idx="4">
                  <c:v>0.387764267</c:v>
                </c:pt>
                <c:pt idx="5">
                  <c:v>0.50518504900000005</c:v>
                </c:pt>
                <c:pt idx="6">
                  <c:v>0.628625455</c:v>
                </c:pt>
                <c:pt idx="7">
                  <c:v>0.71226218399999996</c:v>
                </c:pt>
                <c:pt idx="8">
                  <c:v>0.78410956099999995</c:v>
                </c:pt>
                <c:pt idx="9">
                  <c:v>0.81425493599999998</c:v>
                </c:pt>
                <c:pt idx="10">
                  <c:v>0.79867239899999998</c:v>
                </c:pt>
                <c:pt idx="11">
                  <c:v>0.75677137699999997</c:v>
                </c:pt>
                <c:pt idx="12">
                  <c:v>0.68289383100000001</c:v>
                </c:pt>
                <c:pt idx="13">
                  <c:v>0.57968584300000003</c:v>
                </c:pt>
                <c:pt idx="14">
                  <c:v>0.43518711300000001</c:v>
                </c:pt>
                <c:pt idx="15">
                  <c:v>0.26295299</c:v>
                </c:pt>
                <c:pt idx="16">
                  <c:v>7.4511927000000006E-2</c:v>
                </c:pt>
                <c:pt idx="17">
                  <c:v>-0.131944162</c:v>
                </c:pt>
                <c:pt idx="18">
                  <c:v>-0.34175697199999999</c:v>
                </c:pt>
                <c:pt idx="19">
                  <c:v>-0.56274253799999996</c:v>
                </c:pt>
                <c:pt idx="20">
                  <c:v>-0.78898299199999999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B8-4D88-B287-15E3E28D3EAA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'fig4'!$A$4:$A$24</c:f>
              <c:numCache>
                <c:formatCode>General</c:formatCode>
                <c:ptCount val="2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</c:numCache>
            </c:numRef>
          </c:xVal>
          <c:yVal>
            <c:numRef>
              <c:f>'fig4'!$L$4:$L$24</c:f>
              <c:numCache>
                <c:formatCode>General</c:formatCode>
                <c:ptCount val="21"/>
                <c:pt idx="0">
                  <c:v>0</c:v>
                </c:pt>
                <c:pt idx="1">
                  <c:v>4.6759054000000001E-2</c:v>
                </c:pt>
                <c:pt idx="2">
                  <c:v>0.21662658000000001</c:v>
                </c:pt>
                <c:pt idx="3">
                  <c:v>0.40789725199999999</c:v>
                </c:pt>
                <c:pt idx="4">
                  <c:v>0.60076395100000002</c:v>
                </c:pt>
                <c:pt idx="5">
                  <c:v>0.75348699699999999</c:v>
                </c:pt>
                <c:pt idx="6">
                  <c:v>0.90441534499999998</c:v>
                </c:pt>
                <c:pt idx="7">
                  <c:v>1.033213076</c:v>
                </c:pt>
                <c:pt idx="8">
                  <c:v>1.1435132400000001</c:v>
                </c:pt>
                <c:pt idx="9">
                  <c:v>1.1855143640000001</c:v>
                </c:pt>
                <c:pt idx="10">
                  <c:v>1.160915876</c:v>
                </c:pt>
                <c:pt idx="11">
                  <c:v>1.0756571210000001</c:v>
                </c:pt>
                <c:pt idx="12">
                  <c:v>0.92147287700000002</c:v>
                </c:pt>
                <c:pt idx="13">
                  <c:v>0.725156354</c:v>
                </c:pt>
                <c:pt idx="14">
                  <c:v>0.50428524799999996</c:v>
                </c:pt>
                <c:pt idx="15">
                  <c:v>0.23914870999999999</c:v>
                </c:pt>
                <c:pt idx="16">
                  <c:v>-4.3445092999999997E-2</c:v>
                </c:pt>
                <c:pt idx="17">
                  <c:v>-0.34831333199999998</c:v>
                </c:pt>
                <c:pt idx="18">
                  <c:v>-0.67251775300000005</c:v>
                </c:pt>
                <c:pt idx="19">
                  <c:v>-1.0014941470000001</c:v>
                </c:pt>
                <c:pt idx="20">
                  <c:v>-1.338516356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CB8-4D88-B287-15E3E28D3EAA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'fig4'!$A$4:$A$24</c:f>
              <c:numCache>
                <c:formatCode>General</c:formatCode>
                <c:ptCount val="2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</c:numCache>
            </c:numRef>
          </c:xVal>
          <c:yVal>
            <c:numRef>
              <c:f>'fig4'!$M$4:$M$24</c:f>
              <c:numCache>
                <c:formatCode>General</c:formatCode>
                <c:ptCount val="21"/>
                <c:pt idx="0">
                  <c:v>0</c:v>
                </c:pt>
                <c:pt idx="1">
                  <c:v>6.5946987999999998E-2</c:v>
                </c:pt>
                <c:pt idx="2">
                  <c:v>0.31420769700000001</c:v>
                </c:pt>
                <c:pt idx="3">
                  <c:v>0.55356948399999995</c:v>
                </c:pt>
                <c:pt idx="4">
                  <c:v>0.79131342599999999</c:v>
                </c:pt>
                <c:pt idx="5">
                  <c:v>1.020035034</c:v>
                </c:pt>
                <c:pt idx="6">
                  <c:v>1.1919159189999999</c:v>
                </c:pt>
                <c:pt idx="7">
                  <c:v>1.3685948999999999</c:v>
                </c:pt>
                <c:pt idx="8">
                  <c:v>1.5080461650000001</c:v>
                </c:pt>
                <c:pt idx="9">
                  <c:v>1.5243550340000001</c:v>
                </c:pt>
                <c:pt idx="10">
                  <c:v>1.458682525</c:v>
                </c:pt>
                <c:pt idx="11">
                  <c:v>1.2953795809999999</c:v>
                </c:pt>
                <c:pt idx="12">
                  <c:v>1.083347453</c:v>
                </c:pt>
                <c:pt idx="13">
                  <c:v>0.79510303999999998</c:v>
                </c:pt>
                <c:pt idx="14">
                  <c:v>0.46433001200000001</c:v>
                </c:pt>
                <c:pt idx="15">
                  <c:v>9.9756126000000001E-2</c:v>
                </c:pt>
                <c:pt idx="16">
                  <c:v>-0.28833763400000001</c:v>
                </c:pt>
                <c:pt idx="17">
                  <c:v>-0.69343558500000002</c:v>
                </c:pt>
                <c:pt idx="18">
                  <c:v>-1.126432452</c:v>
                </c:pt>
                <c:pt idx="19">
                  <c:v>-1.5630535409999999</c:v>
                </c:pt>
                <c:pt idx="20">
                  <c:v>-2.0163103109999998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CB8-4D88-B287-15E3E28D3EAA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'fig4'!$A$4:$A$24</c:f>
              <c:numCache>
                <c:formatCode>General</c:formatCode>
                <c:ptCount val="2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</c:numCache>
            </c:numRef>
          </c:xVal>
          <c:yVal>
            <c:numRef>
              <c:f>'fig4'!$N$4:$N$24</c:f>
              <c:numCache>
                <c:formatCode>General</c:formatCode>
                <c:ptCount val="21"/>
                <c:pt idx="0">
                  <c:v>0</c:v>
                </c:pt>
                <c:pt idx="1">
                  <c:v>8.1603175E-2</c:v>
                </c:pt>
                <c:pt idx="2">
                  <c:v>0.382331643</c:v>
                </c:pt>
                <c:pt idx="3">
                  <c:v>0.70071629599999996</c:v>
                </c:pt>
                <c:pt idx="4">
                  <c:v>0.99502938699999999</c:v>
                </c:pt>
                <c:pt idx="5">
                  <c:v>1.256028516</c:v>
                </c:pt>
                <c:pt idx="6">
                  <c:v>1.4818519649999999</c:v>
                </c:pt>
                <c:pt idx="7">
                  <c:v>1.6905915899999999</c:v>
                </c:pt>
                <c:pt idx="8">
                  <c:v>1.835655005</c:v>
                </c:pt>
                <c:pt idx="9">
                  <c:v>1.825812196</c:v>
                </c:pt>
                <c:pt idx="10">
                  <c:v>1.6822828489999999</c:v>
                </c:pt>
                <c:pt idx="11">
                  <c:v>1.4327912469999999</c:v>
                </c:pt>
                <c:pt idx="12">
                  <c:v>1.133110187</c:v>
                </c:pt>
                <c:pt idx="13">
                  <c:v>0.76592610800000005</c:v>
                </c:pt>
                <c:pt idx="14">
                  <c:v>0.354858701</c:v>
                </c:pt>
                <c:pt idx="15">
                  <c:v>-9.2831064000000005E-2</c:v>
                </c:pt>
                <c:pt idx="16">
                  <c:v>-0.575267325</c:v>
                </c:pt>
                <c:pt idx="17">
                  <c:v>-1.0921059440000001</c:v>
                </c:pt>
                <c:pt idx="18">
                  <c:v>-1.6232894410000001</c:v>
                </c:pt>
                <c:pt idx="19">
                  <c:v>-2.1644388729999999</c:v>
                </c:pt>
                <c:pt idx="20">
                  <c:v>-2.7311037389999999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CB8-4D88-B287-15E3E28D3EAA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'fig4'!$A$4:$A$24</c:f>
              <c:numCache>
                <c:formatCode>General</c:formatCode>
                <c:ptCount val="2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</c:numCache>
            </c:numRef>
          </c:xVal>
          <c:yVal>
            <c:numRef>
              <c:f>'fig4'!$O$4:$O$24</c:f>
              <c:numCache>
                <c:formatCode>General</c:formatCode>
                <c:ptCount val="21"/>
                <c:pt idx="0">
                  <c:v>0</c:v>
                </c:pt>
                <c:pt idx="1">
                  <c:v>0.11725975</c:v>
                </c:pt>
                <c:pt idx="2">
                  <c:v>0.47107893899999997</c:v>
                </c:pt>
                <c:pt idx="3">
                  <c:v>0.83945712100000003</c:v>
                </c:pt>
                <c:pt idx="4">
                  <c:v>1.205765789</c:v>
                </c:pt>
                <c:pt idx="5">
                  <c:v>1.493414652</c:v>
                </c:pt>
                <c:pt idx="6">
                  <c:v>1.7816795729999999</c:v>
                </c:pt>
                <c:pt idx="7">
                  <c:v>2.0016897729999998</c:v>
                </c:pt>
                <c:pt idx="8">
                  <c:v>2.1337921889999998</c:v>
                </c:pt>
                <c:pt idx="9">
                  <c:v>2.0685448499999999</c:v>
                </c:pt>
                <c:pt idx="10">
                  <c:v>1.8505853080000001</c:v>
                </c:pt>
                <c:pt idx="11">
                  <c:v>1.5426816189999999</c:v>
                </c:pt>
                <c:pt idx="12">
                  <c:v>1.1602844729999999</c:v>
                </c:pt>
                <c:pt idx="13">
                  <c:v>0.725723813</c:v>
                </c:pt>
                <c:pt idx="14">
                  <c:v>0.234008563</c:v>
                </c:pt>
                <c:pt idx="15">
                  <c:v>-0.23309691399999999</c:v>
                </c:pt>
                <c:pt idx="16">
                  <c:v>-0.84147646200000004</c:v>
                </c:pt>
                <c:pt idx="17">
                  <c:v>-1.4765684080000001</c:v>
                </c:pt>
                <c:pt idx="18">
                  <c:v>-2.129683064</c:v>
                </c:pt>
                <c:pt idx="19">
                  <c:v>-2.8025708539999998</c:v>
                </c:pt>
                <c:pt idx="20">
                  <c:v>-3.4891429569999999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CB8-4D88-B287-15E3E28D3EAA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'fig4'!$A$4:$A$24</c:f>
              <c:numCache>
                <c:formatCode>General</c:formatCode>
                <c:ptCount val="2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</c:numCache>
            </c:numRef>
          </c:xVal>
          <c:yVal>
            <c:numRef>
              <c:f>'fig4'!$P$4:$P$24</c:f>
              <c:numCache>
                <c:formatCode>General</c:formatCode>
                <c:ptCount val="21"/>
                <c:pt idx="0">
                  <c:v>0</c:v>
                </c:pt>
                <c:pt idx="1">
                  <c:v>0.13271190199999999</c:v>
                </c:pt>
                <c:pt idx="2">
                  <c:v>0.55185349399999994</c:v>
                </c:pt>
                <c:pt idx="3">
                  <c:v>1.0033624670000001</c:v>
                </c:pt>
                <c:pt idx="4">
                  <c:v>1.390507683</c:v>
                </c:pt>
                <c:pt idx="5">
                  <c:v>1.75667599</c:v>
                </c:pt>
                <c:pt idx="6">
                  <c:v>2.059215349</c:v>
                </c:pt>
                <c:pt idx="7">
                  <c:v>2.297101354</c:v>
                </c:pt>
                <c:pt idx="8">
                  <c:v>2.4044118729999999</c:v>
                </c:pt>
                <c:pt idx="9">
                  <c:v>2.279824997</c:v>
                </c:pt>
                <c:pt idx="10">
                  <c:v>2.005006286</c:v>
                </c:pt>
                <c:pt idx="11">
                  <c:v>1.638998642</c:v>
                </c:pt>
                <c:pt idx="12">
                  <c:v>1.245941135</c:v>
                </c:pt>
                <c:pt idx="13">
                  <c:v>0.64853687599999998</c:v>
                </c:pt>
                <c:pt idx="14">
                  <c:v>7.0601420000000002E-3</c:v>
                </c:pt>
                <c:pt idx="15">
                  <c:v>-0.66796566999999996</c:v>
                </c:pt>
                <c:pt idx="16">
                  <c:v>-1.3487063020000001</c:v>
                </c:pt>
                <c:pt idx="17">
                  <c:v>-2.0894350660000001</c:v>
                </c:pt>
                <c:pt idx="18">
                  <c:v>-2.8493157899999999</c:v>
                </c:pt>
                <c:pt idx="19">
                  <c:v>-3.6218025850000002</c:v>
                </c:pt>
                <c:pt idx="20">
                  <c:v>-4.414136203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CB8-4D88-B287-15E3E28D3EAA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'fig4'!$A$4:$A$24</c:f>
              <c:numCache>
                <c:formatCode>General</c:formatCode>
                <c:ptCount val="2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</c:numCache>
            </c:numRef>
          </c:xVal>
          <c:yVal>
            <c:numRef>
              <c:f>'fig4'!$Q$4:$Q$24</c:f>
              <c:numCache>
                <c:formatCode>General</c:formatCode>
                <c:ptCount val="21"/>
                <c:pt idx="0">
                  <c:v>0</c:v>
                </c:pt>
                <c:pt idx="1">
                  <c:v>0.15062241000000001</c:v>
                </c:pt>
                <c:pt idx="2">
                  <c:v>0.64177684700000004</c:v>
                </c:pt>
                <c:pt idx="3">
                  <c:v>1.148387539</c:v>
                </c:pt>
                <c:pt idx="4">
                  <c:v>1.590199951</c:v>
                </c:pt>
                <c:pt idx="5">
                  <c:v>2.0043911209999998</c:v>
                </c:pt>
                <c:pt idx="6">
                  <c:v>2.3265758700000001</c:v>
                </c:pt>
                <c:pt idx="7">
                  <c:v>2.577484514</c:v>
                </c:pt>
                <c:pt idx="8">
                  <c:v>2.6395878709999998</c:v>
                </c:pt>
                <c:pt idx="9">
                  <c:v>2.4744520639999998</c:v>
                </c:pt>
                <c:pt idx="10">
                  <c:v>2.2463901399999999</c:v>
                </c:pt>
                <c:pt idx="11">
                  <c:v>1.6803698949999999</c:v>
                </c:pt>
                <c:pt idx="12">
                  <c:v>1.037140591</c:v>
                </c:pt>
                <c:pt idx="13">
                  <c:v>0.35786137899999998</c:v>
                </c:pt>
                <c:pt idx="14">
                  <c:v>-0.392372734</c:v>
                </c:pt>
                <c:pt idx="15">
                  <c:v>-1.1770134919999999</c:v>
                </c:pt>
                <c:pt idx="16">
                  <c:v>-1.9854145089999999</c:v>
                </c:pt>
                <c:pt idx="17">
                  <c:v>-2.8237239590000001</c:v>
                </c:pt>
                <c:pt idx="18">
                  <c:v>-3.6814590639999998</c:v>
                </c:pt>
                <c:pt idx="19">
                  <c:v>-4.5565743919999999</c:v>
                </c:pt>
                <c:pt idx="20">
                  <c:v>-5.4498905349999998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CB8-4D88-B287-15E3E28D3EAA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'fig4'!$A$4:$A$24</c:f>
              <c:numCache>
                <c:formatCode>General</c:formatCode>
                <c:ptCount val="2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</c:numCache>
            </c:numRef>
          </c:xVal>
          <c:yVal>
            <c:numRef>
              <c:f>'fig4'!$R$4:$R$24</c:f>
              <c:numCache>
                <c:formatCode>General</c:formatCode>
                <c:ptCount val="21"/>
                <c:pt idx="0">
                  <c:v>0</c:v>
                </c:pt>
                <c:pt idx="1">
                  <c:v>0.16849141200000001</c:v>
                </c:pt>
                <c:pt idx="2">
                  <c:v>0.72194668200000001</c:v>
                </c:pt>
                <c:pt idx="3">
                  <c:v>1.293226354</c:v>
                </c:pt>
                <c:pt idx="4">
                  <c:v>1.8035015969999999</c:v>
                </c:pt>
                <c:pt idx="5">
                  <c:v>2.2500011670000002</c:v>
                </c:pt>
                <c:pt idx="6">
                  <c:v>2.5982388059999999</c:v>
                </c:pt>
                <c:pt idx="7">
                  <c:v>2.8377055210000002</c:v>
                </c:pt>
                <c:pt idx="8">
                  <c:v>2.8762528970000001</c:v>
                </c:pt>
                <c:pt idx="9">
                  <c:v>2.7464135600000001</c:v>
                </c:pt>
                <c:pt idx="10">
                  <c:v>2.1904830949999998</c:v>
                </c:pt>
                <c:pt idx="11">
                  <c:v>1.532315801</c:v>
                </c:pt>
                <c:pt idx="12">
                  <c:v>0.77600719699999998</c:v>
                </c:pt>
                <c:pt idx="13">
                  <c:v>-3.1707591E-2</c:v>
                </c:pt>
                <c:pt idx="14">
                  <c:v>-0.87816665299999996</c:v>
                </c:pt>
                <c:pt idx="15">
                  <c:v>-1.7613613109999999</c:v>
                </c:pt>
                <c:pt idx="16">
                  <c:v>-2.6711458119999998</c:v>
                </c:pt>
                <c:pt idx="17">
                  <c:v>-3.6066831709999998</c:v>
                </c:pt>
                <c:pt idx="18">
                  <c:v>-4.5619150270000004</c:v>
                </c:pt>
                <c:pt idx="19">
                  <c:v>-5.5305379180000003</c:v>
                </c:pt>
                <c:pt idx="20">
                  <c:v>-6.5208460129999999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CB8-4D88-B287-15E3E28D3EAA}"/>
            </c:ext>
          </c:extLst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'fig4'!$A$4:$A$24</c:f>
              <c:numCache>
                <c:formatCode>General</c:formatCode>
                <c:ptCount val="2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</c:numCache>
            </c:numRef>
          </c:xVal>
          <c:yVal>
            <c:numRef>
              <c:f>'fig4'!$S$4:$S$24</c:f>
              <c:numCache>
                <c:formatCode>General</c:formatCode>
                <c:ptCount val="21"/>
                <c:pt idx="0">
                  <c:v>0</c:v>
                </c:pt>
                <c:pt idx="1">
                  <c:v>0.18497250100000001</c:v>
                </c:pt>
                <c:pt idx="2">
                  <c:v>0.82338726299999998</c:v>
                </c:pt>
                <c:pt idx="3">
                  <c:v>1.495770804</c:v>
                </c:pt>
                <c:pt idx="4">
                  <c:v>2.1658657689999998</c:v>
                </c:pt>
                <c:pt idx="5">
                  <c:v>2.8024267840000001</c:v>
                </c:pt>
                <c:pt idx="6">
                  <c:v>3.3659797660000002</c:v>
                </c:pt>
                <c:pt idx="7">
                  <c:v>3.8588895289999998</c:v>
                </c:pt>
                <c:pt idx="8">
                  <c:v>4.1029243109999998</c:v>
                </c:pt>
                <c:pt idx="9">
                  <c:v>3.9518069649999998</c:v>
                </c:pt>
                <c:pt idx="10">
                  <c:v>3.55122684</c:v>
                </c:pt>
                <c:pt idx="11">
                  <c:v>3.0807392220000001</c:v>
                </c:pt>
                <c:pt idx="12">
                  <c:v>2.5885808739999998</c:v>
                </c:pt>
                <c:pt idx="13">
                  <c:v>2.0895576079999998</c:v>
                </c:pt>
                <c:pt idx="14">
                  <c:v>1.5751511789999999</c:v>
                </c:pt>
                <c:pt idx="15">
                  <c:v>1.0581801719999999</c:v>
                </c:pt>
                <c:pt idx="16">
                  <c:v>0.54869491699999995</c:v>
                </c:pt>
                <c:pt idx="17">
                  <c:v>9.0729065999999997E-2</c:v>
                </c:pt>
                <c:pt idx="18">
                  <c:v>-0.15425907699999999</c:v>
                </c:pt>
                <c:pt idx="19">
                  <c:v>-0.234033567</c:v>
                </c:pt>
                <c:pt idx="20">
                  <c:v>-0.23889106800000001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CB8-4D88-B287-15E3E28D3E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057775"/>
        <c:axId val="144991631"/>
      </c:scatterChart>
      <c:valAx>
        <c:axId val="507057775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4991631"/>
        <c:crosses val="autoZero"/>
        <c:crossBetween val="midCat"/>
      </c:valAx>
      <c:valAx>
        <c:axId val="144991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70577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'fig4'!$A$4:$A$24</c:f>
              <c:numCache>
                <c:formatCode>General</c:formatCode>
                <c:ptCount val="2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</c:numCache>
            </c:numRef>
          </c:xVal>
          <c:yVal>
            <c:numRef>
              <c:f>'fig4'!$T$4:$T$24</c:f>
              <c:numCache>
                <c:formatCode>General</c:formatCode>
                <c:ptCount val="21"/>
                <c:pt idx="0">
                  <c:v>3.691989811</c:v>
                </c:pt>
                <c:pt idx="1">
                  <c:v>3.6490495780000001</c:v>
                </c:pt>
                <c:pt idx="2">
                  <c:v>3.4666400610000001</c:v>
                </c:pt>
                <c:pt idx="3">
                  <c:v>3.2338043879999998</c:v>
                </c:pt>
                <c:pt idx="4">
                  <c:v>3.0126476969999998</c:v>
                </c:pt>
                <c:pt idx="5">
                  <c:v>2.9150319530000002</c:v>
                </c:pt>
                <c:pt idx="6">
                  <c:v>2.8114978609999999</c:v>
                </c:pt>
                <c:pt idx="7">
                  <c:v>2.399408802</c:v>
                </c:pt>
                <c:pt idx="8">
                  <c:v>1.6479588220000001</c:v>
                </c:pt>
                <c:pt idx="9">
                  <c:v>1.5467572359999999</c:v>
                </c:pt>
                <c:pt idx="10">
                  <c:v>1.4856986320000001</c:v>
                </c:pt>
                <c:pt idx="11">
                  <c:v>1.444671628</c:v>
                </c:pt>
                <c:pt idx="12">
                  <c:v>1.414974148</c:v>
                </c:pt>
                <c:pt idx="13">
                  <c:v>1.3925705500000001</c:v>
                </c:pt>
                <c:pt idx="14">
                  <c:v>1.3749601810000001</c:v>
                </c:pt>
                <c:pt idx="15">
                  <c:v>1.361177101</c:v>
                </c:pt>
                <c:pt idx="16">
                  <c:v>1.3489553009999999</c:v>
                </c:pt>
                <c:pt idx="17">
                  <c:v>1.3404971299999999</c:v>
                </c:pt>
                <c:pt idx="18">
                  <c:v>1.337116991</c:v>
                </c:pt>
                <c:pt idx="19">
                  <c:v>1.3351294090000001</c:v>
                </c:pt>
                <c:pt idx="20">
                  <c:v>1.3336784749999999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5A-414E-91F6-80C5509E8689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'fig4'!$A$4:$A$24</c:f>
              <c:numCache>
                <c:formatCode>General</c:formatCode>
                <c:ptCount val="2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</c:numCache>
            </c:numRef>
          </c:xVal>
          <c:yVal>
            <c:numRef>
              <c:f>'fig4'!$U$4:$U$24</c:f>
              <c:numCache>
                <c:formatCode>General</c:formatCode>
                <c:ptCount val="21"/>
                <c:pt idx="0">
                  <c:v>3.691989811</c:v>
                </c:pt>
                <c:pt idx="1">
                  <c:v>3.6696569590000001</c:v>
                </c:pt>
                <c:pt idx="2">
                  <c:v>3.5307537349999998</c:v>
                </c:pt>
                <c:pt idx="3">
                  <c:v>3.323950108</c:v>
                </c:pt>
                <c:pt idx="4">
                  <c:v>3.1076027590000002</c:v>
                </c:pt>
                <c:pt idx="5">
                  <c:v>2.9521427349999998</c:v>
                </c:pt>
                <c:pt idx="6">
                  <c:v>2.8623370960000001</c:v>
                </c:pt>
                <c:pt idx="7">
                  <c:v>2.6300107220000002</c:v>
                </c:pt>
                <c:pt idx="8">
                  <c:v>1.9363354189999999</c:v>
                </c:pt>
                <c:pt idx="9">
                  <c:v>1.66318297</c:v>
                </c:pt>
                <c:pt idx="10">
                  <c:v>1.601691551</c:v>
                </c:pt>
                <c:pt idx="11">
                  <c:v>1.559241914</c:v>
                </c:pt>
                <c:pt idx="12">
                  <c:v>1.528619991</c:v>
                </c:pt>
                <c:pt idx="13">
                  <c:v>1.5049572929999999</c:v>
                </c:pt>
                <c:pt idx="14">
                  <c:v>1.486450549</c:v>
                </c:pt>
                <c:pt idx="15">
                  <c:v>1.4709887180000001</c:v>
                </c:pt>
                <c:pt idx="16">
                  <c:v>1.4582914279999999</c:v>
                </c:pt>
                <c:pt idx="17">
                  <c:v>1.4530202000000001</c:v>
                </c:pt>
                <c:pt idx="18">
                  <c:v>1.450882043</c:v>
                </c:pt>
                <c:pt idx="19">
                  <c:v>1.4488890969999999</c:v>
                </c:pt>
                <c:pt idx="20">
                  <c:v>1.447783579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5A-414E-91F6-80C5509E8689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'fig4'!$A$4:$A$24</c:f>
              <c:numCache>
                <c:formatCode>General</c:formatCode>
                <c:ptCount val="2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</c:numCache>
            </c:numRef>
          </c:xVal>
          <c:yVal>
            <c:numRef>
              <c:f>'fig4'!$V$4:$V$24</c:f>
              <c:numCache>
                <c:formatCode>General</c:formatCode>
                <c:ptCount val="21"/>
                <c:pt idx="0">
                  <c:v>3.691989811</c:v>
                </c:pt>
                <c:pt idx="1">
                  <c:v>3.68912957</c:v>
                </c:pt>
                <c:pt idx="2">
                  <c:v>3.5899277710000002</c:v>
                </c:pt>
                <c:pt idx="3">
                  <c:v>3.4242428970000001</c:v>
                </c:pt>
                <c:pt idx="4">
                  <c:v>3.2242541170000001</c:v>
                </c:pt>
                <c:pt idx="5">
                  <c:v>3.0096967430000001</c:v>
                </c:pt>
                <c:pt idx="6">
                  <c:v>2.9077752349999999</c:v>
                </c:pt>
                <c:pt idx="7">
                  <c:v>2.7721197179999999</c:v>
                </c:pt>
                <c:pt idx="8">
                  <c:v>2.3186750639999998</c:v>
                </c:pt>
                <c:pt idx="9">
                  <c:v>1.7813570700000001</c:v>
                </c:pt>
                <c:pt idx="10">
                  <c:v>1.7199938420000001</c:v>
                </c:pt>
                <c:pt idx="11">
                  <c:v>1.67735937</c:v>
                </c:pt>
                <c:pt idx="12">
                  <c:v>1.645848776</c:v>
                </c:pt>
                <c:pt idx="13">
                  <c:v>1.621475599</c:v>
                </c:pt>
                <c:pt idx="14">
                  <c:v>1.601988559</c:v>
                </c:pt>
                <c:pt idx="15">
                  <c:v>1.5852138929999999</c:v>
                </c:pt>
                <c:pt idx="16">
                  <c:v>1.5752462599999999</c:v>
                </c:pt>
                <c:pt idx="17">
                  <c:v>1.5717022469999999</c:v>
                </c:pt>
                <c:pt idx="18">
                  <c:v>1.5696856379999999</c:v>
                </c:pt>
                <c:pt idx="19">
                  <c:v>1.568346939</c:v>
                </c:pt>
                <c:pt idx="20">
                  <c:v>1.566423399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D5A-414E-91F6-80C5509E8689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'fig4'!$A$4:$A$24</c:f>
              <c:numCache>
                <c:formatCode>General</c:formatCode>
                <c:ptCount val="2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</c:numCache>
            </c:numRef>
          </c:xVal>
          <c:yVal>
            <c:numRef>
              <c:f>'fig4'!$W$4:$W$24</c:f>
              <c:numCache>
                <c:formatCode>General</c:formatCode>
                <c:ptCount val="21"/>
                <c:pt idx="0">
                  <c:v>3.691989811</c:v>
                </c:pt>
                <c:pt idx="1">
                  <c:v>3.6918864600000001</c:v>
                </c:pt>
                <c:pt idx="2">
                  <c:v>3.634945434</c:v>
                </c:pt>
                <c:pt idx="3">
                  <c:v>3.5081692310000001</c:v>
                </c:pt>
                <c:pt idx="4">
                  <c:v>3.3305046279999999</c:v>
                </c:pt>
                <c:pt idx="5">
                  <c:v>3.132422445</c:v>
                </c:pt>
                <c:pt idx="6">
                  <c:v>2.9619325879999998</c:v>
                </c:pt>
                <c:pt idx="7">
                  <c:v>2.8312126590000002</c:v>
                </c:pt>
                <c:pt idx="8">
                  <c:v>2.5771090280000002</c:v>
                </c:pt>
                <c:pt idx="9">
                  <c:v>2.166627133</c:v>
                </c:pt>
                <c:pt idx="10">
                  <c:v>1.838433387</c:v>
                </c:pt>
                <c:pt idx="11">
                  <c:v>1.795802111</c:v>
                </c:pt>
                <c:pt idx="12">
                  <c:v>1.7640826439999999</c:v>
                </c:pt>
                <c:pt idx="13">
                  <c:v>1.7393686079999999</c:v>
                </c:pt>
                <c:pt idx="14">
                  <c:v>1.7191053629999999</c:v>
                </c:pt>
                <c:pt idx="15">
                  <c:v>1.7032755820000001</c:v>
                </c:pt>
                <c:pt idx="16">
                  <c:v>1.696953304</c:v>
                </c:pt>
                <c:pt idx="17">
                  <c:v>1.6943665859999999</c:v>
                </c:pt>
                <c:pt idx="18">
                  <c:v>1.692679558</c:v>
                </c:pt>
                <c:pt idx="19">
                  <c:v>1.6902101549999999</c:v>
                </c:pt>
                <c:pt idx="20">
                  <c:v>1.6895691880000001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D5A-414E-91F6-80C5509E8689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'fig4'!$A$4:$A$24</c:f>
              <c:numCache>
                <c:formatCode>General</c:formatCode>
                <c:ptCount val="2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</c:numCache>
            </c:numRef>
          </c:xVal>
          <c:yVal>
            <c:numRef>
              <c:f>'fig4'!$X$4:$X$24</c:f>
              <c:numCache>
                <c:formatCode>General</c:formatCode>
                <c:ptCount val="21"/>
                <c:pt idx="0">
                  <c:v>3.691989811</c:v>
                </c:pt>
                <c:pt idx="1">
                  <c:v>3.691989811</c:v>
                </c:pt>
                <c:pt idx="2">
                  <c:v>3.6692972830000001</c:v>
                </c:pt>
                <c:pt idx="3">
                  <c:v>3.580259968</c:v>
                </c:pt>
                <c:pt idx="4">
                  <c:v>3.4432022089999998</c:v>
                </c:pt>
                <c:pt idx="5">
                  <c:v>3.2557998619999999</c:v>
                </c:pt>
                <c:pt idx="6">
                  <c:v>3.0372763840000001</c:v>
                </c:pt>
                <c:pt idx="7">
                  <c:v>2.8886866339999999</c:v>
                </c:pt>
                <c:pt idx="8">
                  <c:v>2.7271915189999998</c:v>
                </c:pt>
                <c:pt idx="9">
                  <c:v>2.4668099369999998</c:v>
                </c:pt>
                <c:pt idx="10">
                  <c:v>2.1080165310000001</c:v>
                </c:pt>
                <c:pt idx="11">
                  <c:v>1.9080622949999999</c:v>
                </c:pt>
                <c:pt idx="12">
                  <c:v>1.8765795839999999</c:v>
                </c:pt>
                <c:pt idx="13">
                  <c:v>1.8519274189999999</c:v>
                </c:pt>
                <c:pt idx="14">
                  <c:v>1.8318568159999999</c:v>
                </c:pt>
                <c:pt idx="15">
                  <c:v>1.819025699</c:v>
                </c:pt>
                <c:pt idx="16">
                  <c:v>1.8144504589999999</c:v>
                </c:pt>
                <c:pt idx="17">
                  <c:v>1.8106171150000001</c:v>
                </c:pt>
                <c:pt idx="18">
                  <c:v>1.8095406249999999</c:v>
                </c:pt>
                <c:pt idx="19">
                  <c:v>1.809078889</c:v>
                </c:pt>
                <c:pt idx="20">
                  <c:v>1.806635752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D5A-414E-91F6-80C5509E8689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'fig4'!$A$4:$A$24</c:f>
              <c:numCache>
                <c:formatCode>General</c:formatCode>
                <c:ptCount val="2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</c:numCache>
            </c:numRef>
          </c:xVal>
          <c:yVal>
            <c:numRef>
              <c:f>'fig4'!$Y$4:$Y$24</c:f>
              <c:numCache>
                <c:formatCode>General</c:formatCode>
                <c:ptCount val="21"/>
                <c:pt idx="0">
                  <c:v>3.691989811</c:v>
                </c:pt>
                <c:pt idx="1">
                  <c:v>3.691989811</c:v>
                </c:pt>
                <c:pt idx="2">
                  <c:v>3.6908062899999998</c:v>
                </c:pt>
                <c:pt idx="3">
                  <c:v>3.6351135559999999</c:v>
                </c:pt>
                <c:pt idx="4">
                  <c:v>3.5265988560000001</c:v>
                </c:pt>
                <c:pt idx="5">
                  <c:v>3.3693909999999998</c:v>
                </c:pt>
                <c:pt idx="6">
                  <c:v>3.176675779</c:v>
                </c:pt>
                <c:pt idx="7">
                  <c:v>2.9333738949999999</c:v>
                </c:pt>
                <c:pt idx="8">
                  <c:v>2.7943773159999998</c:v>
                </c:pt>
                <c:pt idx="9">
                  <c:v>2.6843378819999999</c:v>
                </c:pt>
                <c:pt idx="10">
                  <c:v>2.4326403170000002</c:v>
                </c:pt>
                <c:pt idx="11">
                  <c:v>2.1337160439999998</c:v>
                </c:pt>
                <c:pt idx="12">
                  <c:v>1.985583815</c:v>
                </c:pt>
                <c:pt idx="13">
                  <c:v>1.9615974300000001</c:v>
                </c:pt>
                <c:pt idx="14">
                  <c:v>1.942103997</c:v>
                </c:pt>
                <c:pt idx="15">
                  <c:v>1.9307257950000001</c:v>
                </c:pt>
                <c:pt idx="16">
                  <c:v>1.9270564779999999</c:v>
                </c:pt>
                <c:pt idx="17">
                  <c:v>1.926271034</c:v>
                </c:pt>
                <c:pt idx="18">
                  <c:v>1.923298341</c:v>
                </c:pt>
                <c:pt idx="19">
                  <c:v>1.9226043289999999</c:v>
                </c:pt>
                <c:pt idx="20">
                  <c:v>1.9221807230000001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D5A-414E-91F6-80C5509E8689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'fig4'!$A$4:$A$24</c:f>
              <c:numCache>
                <c:formatCode>General</c:formatCode>
                <c:ptCount val="2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</c:numCache>
            </c:numRef>
          </c:xVal>
          <c:yVal>
            <c:numRef>
              <c:f>'fig4'!$Z$4:$Z$24</c:f>
              <c:numCache>
                <c:formatCode>General</c:formatCode>
                <c:ptCount val="21"/>
                <c:pt idx="0">
                  <c:v>3.691989811</c:v>
                </c:pt>
                <c:pt idx="1">
                  <c:v>3.691989811</c:v>
                </c:pt>
                <c:pt idx="2">
                  <c:v>3.691989811</c:v>
                </c:pt>
                <c:pt idx="3">
                  <c:v>3.6687462339999999</c:v>
                </c:pt>
                <c:pt idx="4">
                  <c:v>3.6003869260000001</c:v>
                </c:pt>
                <c:pt idx="5">
                  <c:v>3.472697046</c:v>
                </c:pt>
                <c:pt idx="6">
                  <c:v>3.2911894099999999</c:v>
                </c:pt>
                <c:pt idx="7">
                  <c:v>3.0270958549999998</c:v>
                </c:pt>
                <c:pt idx="8">
                  <c:v>2.845807792</c:v>
                </c:pt>
                <c:pt idx="9">
                  <c:v>2.7408432280000001</c:v>
                </c:pt>
                <c:pt idx="10">
                  <c:v>2.6507263000000001</c:v>
                </c:pt>
                <c:pt idx="11">
                  <c:v>2.424581683</c:v>
                </c:pt>
                <c:pt idx="12">
                  <c:v>2.1831165459999999</c:v>
                </c:pt>
                <c:pt idx="13">
                  <c:v>2.062192574</c:v>
                </c:pt>
                <c:pt idx="14">
                  <c:v>2.0438289670000001</c:v>
                </c:pt>
                <c:pt idx="15">
                  <c:v>2.035928368</c:v>
                </c:pt>
                <c:pt idx="16">
                  <c:v>2.0315900650000001</c:v>
                </c:pt>
                <c:pt idx="17">
                  <c:v>2.0297851329999999</c:v>
                </c:pt>
                <c:pt idx="18">
                  <c:v>2.0292062909999999</c:v>
                </c:pt>
                <c:pt idx="19">
                  <c:v>2.02869016</c:v>
                </c:pt>
                <c:pt idx="20">
                  <c:v>2.0280975059999999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D5A-414E-91F6-80C5509E8689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'fig4'!$A$4:$A$24</c:f>
              <c:numCache>
                <c:formatCode>General</c:formatCode>
                <c:ptCount val="2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</c:numCache>
            </c:numRef>
          </c:xVal>
          <c:yVal>
            <c:numRef>
              <c:f>'fig4'!$AA$4:$AA$24</c:f>
              <c:numCache>
                <c:formatCode>General</c:formatCode>
                <c:ptCount val="21"/>
                <c:pt idx="0">
                  <c:v>3.691989811</c:v>
                </c:pt>
                <c:pt idx="1">
                  <c:v>3.691989811</c:v>
                </c:pt>
                <c:pt idx="2">
                  <c:v>3.691989811</c:v>
                </c:pt>
                <c:pt idx="3">
                  <c:v>3.6899742980000001</c:v>
                </c:pt>
                <c:pt idx="4">
                  <c:v>3.6460448140000001</c:v>
                </c:pt>
                <c:pt idx="5">
                  <c:v>3.5447649600000002</c:v>
                </c:pt>
                <c:pt idx="6">
                  <c:v>3.3964867910000001</c:v>
                </c:pt>
                <c:pt idx="7">
                  <c:v>3.152176844</c:v>
                </c:pt>
                <c:pt idx="8">
                  <c:v>2.890402769</c:v>
                </c:pt>
                <c:pt idx="9">
                  <c:v>2.794440925</c:v>
                </c:pt>
                <c:pt idx="10">
                  <c:v>2.7057985260000001</c:v>
                </c:pt>
                <c:pt idx="11">
                  <c:v>2.6236166380000001</c:v>
                </c:pt>
                <c:pt idx="12">
                  <c:v>2.4613377729999999</c:v>
                </c:pt>
                <c:pt idx="13">
                  <c:v>2.263446429</c:v>
                </c:pt>
                <c:pt idx="14">
                  <c:v>2.136144662</c:v>
                </c:pt>
                <c:pt idx="15">
                  <c:v>2.1304942360000001</c:v>
                </c:pt>
                <c:pt idx="16">
                  <c:v>2.1285194029999999</c:v>
                </c:pt>
                <c:pt idx="17">
                  <c:v>2.1279605739999998</c:v>
                </c:pt>
                <c:pt idx="18">
                  <c:v>2.126599015</c:v>
                </c:pt>
                <c:pt idx="19">
                  <c:v>2.1263392689999998</c:v>
                </c:pt>
                <c:pt idx="20">
                  <c:v>2.1263392689999998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D5A-414E-91F6-80C5509E86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057775"/>
        <c:axId val="144991631"/>
      </c:scatterChart>
      <c:valAx>
        <c:axId val="507057775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4991631"/>
        <c:crosses val="autoZero"/>
        <c:crossBetween val="midCat"/>
      </c:valAx>
      <c:valAx>
        <c:axId val="144991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70577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'fig4'!$A$4:$A$24</c:f>
              <c:numCache>
                <c:formatCode>General</c:formatCode>
                <c:ptCount val="2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</c:numCache>
            </c:numRef>
          </c:xVal>
          <c:yVal>
            <c:numRef>
              <c:f>'fig4'!$AB$4:$AB$24</c:f>
              <c:numCache>
                <c:formatCode>General</c:formatCode>
                <c:ptCount val="21"/>
                <c:pt idx="0">
                  <c:v>3.667351939</c:v>
                </c:pt>
                <c:pt idx="1">
                  <c:v>3.6654260910000001</c:v>
                </c:pt>
                <c:pt idx="2">
                  <c:v>3.6511988020000001</c:v>
                </c:pt>
                <c:pt idx="3">
                  <c:v>3.6266997569999999</c:v>
                </c:pt>
                <c:pt idx="4">
                  <c:v>3.6121962399999998</c:v>
                </c:pt>
                <c:pt idx="5">
                  <c:v>3.5766157390000002</c:v>
                </c:pt>
                <c:pt idx="6">
                  <c:v>3.5532464990000001</c:v>
                </c:pt>
                <c:pt idx="7">
                  <c:v>3.5162517019999999</c:v>
                </c:pt>
                <c:pt idx="8">
                  <c:v>3.4714239830000002</c:v>
                </c:pt>
                <c:pt idx="9">
                  <c:v>3.4279281300000002</c:v>
                </c:pt>
                <c:pt idx="10">
                  <c:v>3.3890089099999998</c:v>
                </c:pt>
                <c:pt idx="11">
                  <c:v>3.3501534849999999</c:v>
                </c:pt>
                <c:pt idx="12">
                  <c:v>3.3173710459999999</c:v>
                </c:pt>
                <c:pt idx="13">
                  <c:v>3.301229475</c:v>
                </c:pt>
                <c:pt idx="14">
                  <c:v>3.27940085</c:v>
                </c:pt>
                <c:pt idx="15">
                  <c:v>3.2652238210000002</c:v>
                </c:pt>
                <c:pt idx="16">
                  <c:v>3.2501433030000002</c:v>
                </c:pt>
                <c:pt idx="17">
                  <c:v>3.2270003580000002</c:v>
                </c:pt>
                <c:pt idx="18">
                  <c:v>3.2135836750000002</c:v>
                </c:pt>
                <c:pt idx="19">
                  <c:v>3.2040010560000001</c:v>
                </c:pt>
                <c:pt idx="20">
                  <c:v>3.1941451409999999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A8-4C4D-9DAA-F3BCF8C613D2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'fig4'!$A$4:$A$24</c:f>
              <c:numCache>
                <c:formatCode>General</c:formatCode>
                <c:ptCount val="2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</c:numCache>
            </c:numRef>
          </c:xVal>
          <c:yVal>
            <c:numRef>
              <c:f>'fig4'!$AC$4:$AC$24</c:f>
              <c:numCache>
                <c:formatCode>General</c:formatCode>
                <c:ptCount val="21"/>
                <c:pt idx="0">
                  <c:v>3.667351939</c:v>
                </c:pt>
                <c:pt idx="1">
                  <c:v>3.662605433</c:v>
                </c:pt>
                <c:pt idx="2">
                  <c:v>3.627077114</c:v>
                </c:pt>
                <c:pt idx="3">
                  <c:v>3.586744232</c:v>
                </c:pt>
                <c:pt idx="4">
                  <c:v>3.5468965209999999</c:v>
                </c:pt>
                <c:pt idx="5">
                  <c:v>3.4951531579999999</c:v>
                </c:pt>
                <c:pt idx="6">
                  <c:v>3.4185608489999999</c:v>
                </c:pt>
                <c:pt idx="7">
                  <c:v>3.3490458489999999</c:v>
                </c:pt>
                <c:pt idx="8">
                  <c:v>3.274226772</c:v>
                </c:pt>
                <c:pt idx="9">
                  <c:v>3.1991077049999999</c:v>
                </c:pt>
                <c:pt idx="10">
                  <c:v>3.127038003</c:v>
                </c:pt>
                <c:pt idx="11">
                  <c:v>3.0563204210000001</c:v>
                </c:pt>
                <c:pt idx="12">
                  <c:v>2.996857474</c:v>
                </c:pt>
                <c:pt idx="13">
                  <c:v>2.963713174</c:v>
                </c:pt>
                <c:pt idx="14">
                  <c:v>2.9374376710000001</c:v>
                </c:pt>
                <c:pt idx="15">
                  <c:v>2.9231767190000002</c:v>
                </c:pt>
                <c:pt idx="16">
                  <c:v>2.905434912</c:v>
                </c:pt>
                <c:pt idx="17">
                  <c:v>2.9009986589999999</c:v>
                </c:pt>
                <c:pt idx="18">
                  <c:v>2.8823543630000001</c:v>
                </c:pt>
                <c:pt idx="19">
                  <c:v>2.878645369</c:v>
                </c:pt>
                <c:pt idx="20">
                  <c:v>2.8606241560000001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8A8-4C4D-9DAA-F3BCF8C613D2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'fig4'!$A$4:$A$24</c:f>
              <c:numCache>
                <c:formatCode>General</c:formatCode>
                <c:ptCount val="2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</c:numCache>
            </c:numRef>
          </c:xVal>
          <c:yVal>
            <c:numRef>
              <c:f>'fig4'!$AD$4:$AD$24</c:f>
              <c:numCache>
                <c:formatCode>General</c:formatCode>
                <c:ptCount val="21"/>
                <c:pt idx="0">
                  <c:v>3.667351939</c:v>
                </c:pt>
                <c:pt idx="1">
                  <c:v>3.66162337</c:v>
                </c:pt>
                <c:pt idx="2">
                  <c:v>3.6120374179999999</c:v>
                </c:pt>
                <c:pt idx="3">
                  <c:v>3.547650811</c:v>
                </c:pt>
                <c:pt idx="4">
                  <c:v>3.474951914</c:v>
                </c:pt>
                <c:pt idx="5">
                  <c:v>3.3960939059999999</c:v>
                </c:pt>
                <c:pt idx="6">
                  <c:v>3.3053833799999999</c:v>
                </c:pt>
                <c:pt idx="7">
                  <c:v>3.2151407910000001</c:v>
                </c:pt>
                <c:pt idx="8">
                  <c:v>3.073918146</c:v>
                </c:pt>
                <c:pt idx="9">
                  <c:v>2.9769542370000002</c:v>
                </c:pt>
                <c:pt idx="10">
                  <c:v>2.9224565519999999</c:v>
                </c:pt>
                <c:pt idx="11">
                  <c:v>2.8814534749999998</c:v>
                </c:pt>
                <c:pt idx="12">
                  <c:v>2.8480287180000001</c:v>
                </c:pt>
                <c:pt idx="13">
                  <c:v>2.8186563859999998</c:v>
                </c:pt>
                <c:pt idx="14">
                  <c:v>2.7863411139999998</c:v>
                </c:pt>
                <c:pt idx="15">
                  <c:v>2.7738983230000001</c:v>
                </c:pt>
                <c:pt idx="16">
                  <c:v>2.7548409559999998</c:v>
                </c:pt>
                <c:pt idx="17">
                  <c:v>2.7394664099999999</c:v>
                </c:pt>
                <c:pt idx="18">
                  <c:v>2.7274761710000002</c:v>
                </c:pt>
                <c:pt idx="19">
                  <c:v>2.7144846880000002</c:v>
                </c:pt>
                <c:pt idx="20">
                  <c:v>2.693112314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8A8-4C4D-9DAA-F3BCF8C613D2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'fig4'!$A$4:$A$24</c:f>
              <c:numCache>
                <c:formatCode>General</c:formatCode>
                <c:ptCount val="2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</c:numCache>
            </c:numRef>
          </c:xVal>
          <c:yVal>
            <c:numRef>
              <c:f>'fig4'!$AE$4:$AE$24</c:f>
              <c:numCache>
                <c:formatCode>General</c:formatCode>
                <c:ptCount val="21"/>
                <c:pt idx="0">
                  <c:v>3.667351939</c:v>
                </c:pt>
                <c:pt idx="1">
                  <c:v>3.6574183219999998</c:v>
                </c:pt>
                <c:pt idx="2">
                  <c:v>3.5838069510000001</c:v>
                </c:pt>
                <c:pt idx="3">
                  <c:v>3.5047353210000001</c:v>
                </c:pt>
                <c:pt idx="4">
                  <c:v>3.4005932529999998</c:v>
                </c:pt>
                <c:pt idx="5">
                  <c:v>3.2967872169999999</c:v>
                </c:pt>
                <c:pt idx="6">
                  <c:v>3.19829915</c:v>
                </c:pt>
                <c:pt idx="7">
                  <c:v>3.0471553779999998</c:v>
                </c:pt>
                <c:pt idx="8">
                  <c:v>2.9479878949999998</c:v>
                </c:pt>
                <c:pt idx="9">
                  <c:v>2.8800928400000001</c:v>
                </c:pt>
                <c:pt idx="10">
                  <c:v>2.8221673219999999</c:v>
                </c:pt>
                <c:pt idx="11">
                  <c:v>2.7696265250000001</c:v>
                </c:pt>
                <c:pt idx="12">
                  <c:v>2.7109793899999999</c:v>
                </c:pt>
                <c:pt idx="13">
                  <c:v>2.6448094809999998</c:v>
                </c:pt>
                <c:pt idx="14">
                  <c:v>2.571479434</c:v>
                </c:pt>
                <c:pt idx="15">
                  <c:v>2.5074230640000001</c:v>
                </c:pt>
                <c:pt idx="16">
                  <c:v>2.4490283659999998</c:v>
                </c:pt>
                <c:pt idx="17">
                  <c:v>2.389113268</c:v>
                </c:pt>
                <c:pt idx="18">
                  <c:v>2.3482582609999998</c:v>
                </c:pt>
                <c:pt idx="19">
                  <c:v>2.2943356019999999</c:v>
                </c:pt>
                <c:pt idx="20">
                  <c:v>2.2529268199999999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8A8-4C4D-9DAA-F3BCF8C613D2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'fig4'!$A$4:$A$24</c:f>
              <c:numCache>
                <c:formatCode>General</c:formatCode>
                <c:ptCount val="2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</c:numCache>
            </c:numRef>
          </c:xVal>
          <c:yVal>
            <c:numRef>
              <c:f>'fig4'!$AF$4:$AF$24</c:f>
              <c:numCache>
                <c:formatCode>General</c:formatCode>
                <c:ptCount val="21"/>
                <c:pt idx="0">
                  <c:v>3.667351939</c:v>
                </c:pt>
                <c:pt idx="1">
                  <c:v>3.649677675</c:v>
                </c:pt>
                <c:pt idx="2">
                  <c:v>3.5674986299999998</c:v>
                </c:pt>
                <c:pt idx="3">
                  <c:v>3.4572924820000002</c:v>
                </c:pt>
                <c:pt idx="4">
                  <c:v>3.3309111690000002</c:v>
                </c:pt>
                <c:pt idx="5">
                  <c:v>3.2169758690000001</c:v>
                </c:pt>
                <c:pt idx="6">
                  <c:v>3.0635858109999998</c:v>
                </c:pt>
                <c:pt idx="7">
                  <c:v>2.9682710299999999</c:v>
                </c:pt>
                <c:pt idx="8">
                  <c:v>2.870103608</c:v>
                </c:pt>
                <c:pt idx="9">
                  <c:v>2.7840742879999998</c:v>
                </c:pt>
                <c:pt idx="10">
                  <c:v>2.7038457889999998</c:v>
                </c:pt>
                <c:pt idx="11">
                  <c:v>2.5378810949999999</c:v>
                </c:pt>
                <c:pt idx="12">
                  <c:v>2.3604601600000001</c:v>
                </c:pt>
                <c:pt idx="13">
                  <c:v>2.219001161</c:v>
                </c:pt>
                <c:pt idx="14">
                  <c:v>2.0945805810000002</c:v>
                </c:pt>
                <c:pt idx="15">
                  <c:v>1.9713902649999999</c:v>
                </c:pt>
                <c:pt idx="16">
                  <c:v>1.8717169769999999</c:v>
                </c:pt>
                <c:pt idx="17">
                  <c:v>1.8525312540000001</c:v>
                </c:pt>
                <c:pt idx="18">
                  <c:v>1.83578935</c:v>
                </c:pt>
                <c:pt idx="19">
                  <c:v>1.8204359240000001</c:v>
                </c:pt>
                <c:pt idx="20">
                  <c:v>1.807281175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8A8-4C4D-9DAA-F3BCF8C613D2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'fig4'!$A$4:$A$24</c:f>
              <c:numCache>
                <c:formatCode>General</c:formatCode>
                <c:ptCount val="2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</c:numCache>
            </c:numRef>
          </c:xVal>
          <c:yVal>
            <c:numRef>
              <c:f>'fig4'!$AG$4:$AG$24</c:f>
              <c:numCache>
                <c:formatCode>General</c:formatCode>
                <c:ptCount val="21"/>
                <c:pt idx="0">
                  <c:v>3.667351939</c:v>
                </c:pt>
                <c:pt idx="1">
                  <c:v>3.6414220249999998</c:v>
                </c:pt>
                <c:pt idx="2">
                  <c:v>3.5432744789999999</c:v>
                </c:pt>
                <c:pt idx="3">
                  <c:v>3.414759782</c:v>
                </c:pt>
                <c:pt idx="4">
                  <c:v>3.267991103</c:v>
                </c:pt>
                <c:pt idx="5">
                  <c:v>3.1206566790000001</c:v>
                </c:pt>
                <c:pt idx="6">
                  <c:v>2.9900735809999999</c:v>
                </c:pt>
                <c:pt idx="7">
                  <c:v>2.919941503</c:v>
                </c:pt>
                <c:pt idx="8">
                  <c:v>2.7983168539999999</c:v>
                </c:pt>
                <c:pt idx="9">
                  <c:v>2.626366993</c:v>
                </c:pt>
                <c:pt idx="10">
                  <c:v>2.3706924749999998</c:v>
                </c:pt>
                <c:pt idx="11">
                  <c:v>2.094649827</c:v>
                </c:pt>
                <c:pt idx="12">
                  <c:v>1.857624484</c:v>
                </c:pt>
                <c:pt idx="13">
                  <c:v>1.8191474940000001</c:v>
                </c:pt>
                <c:pt idx="14">
                  <c:v>1.7864028670000001</c:v>
                </c:pt>
                <c:pt idx="15">
                  <c:v>1.758001921</c:v>
                </c:pt>
                <c:pt idx="16">
                  <c:v>1.733268719</c:v>
                </c:pt>
                <c:pt idx="17">
                  <c:v>1.7125887930000001</c:v>
                </c:pt>
                <c:pt idx="18">
                  <c:v>1.6950963379999999</c:v>
                </c:pt>
                <c:pt idx="19">
                  <c:v>1.680249772</c:v>
                </c:pt>
                <c:pt idx="20">
                  <c:v>1.667369919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8A8-4C4D-9DAA-F3BCF8C613D2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'fig4'!$A$4:$A$24</c:f>
              <c:numCache>
                <c:formatCode>General</c:formatCode>
                <c:ptCount val="2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</c:numCache>
            </c:numRef>
          </c:xVal>
          <c:yVal>
            <c:numRef>
              <c:f>'fig4'!$AH$4:$AH$24</c:f>
              <c:numCache>
                <c:formatCode>General</c:formatCode>
                <c:ptCount val="21"/>
                <c:pt idx="0">
                  <c:v>3.667351939</c:v>
                </c:pt>
                <c:pt idx="1">
                  <c:v>3.6396722960000001</c:v>
                </c:pt>
                <c:pt idx="2">
                  <c:v>3.5204722409999998</c:v>
                </c:pt>
                <c:pt idx="3">
                  <c:v>3.3544128600000001</c:v>
                </c:pt>
                <c:pt idx="4">
                  <c:v>3.2073250180000001</c:v>
                </c:pt>
                <c:pt idx="5">
                  <c:v>3.0357571390000002</c:v>
                </c:pt>
                <c:pt idx="6">
                  <c:v>2.9530515830000001</c:v>
                </c:pt>
                <c:pt idx="7">
                  <c:v>2.858011877</c:v>
                </c:pt>
                <c:pt idx="8">
                  <c:v>2.654265605</c:v>
                </c:pt>
                <c:pt idx="9">
                  <c:v>2.3013598430000002</c:v>
                </c:pt>
                <c:pt idx="10">
                  <c:v>1.889624763</c:v>
                </c:pt>
                <c:pt idx="11">
                  <c:v>1.7755497899999999</c:v>
                </c:pt>
                <c:pt idx="12">
                  <c:v>1.7301026260000001</c:v>
                </c:pt>
                <c:pt idx="13">
                  <c:v>1.6928770609999999</c:v>
                </c:pt>
                <c:pt idx="14">
                  <c:v>1.661835333</c:v>
                </c:pt>
                <c:pt idx="15">
                  <c:v>1.6357900359999999</c:v>
                </c:pt>
                <c:pt idx="16">
                  <c:v>1.6131046790000001</c:v>
                </c:pt>
                <c:pt idx="17">
                  <c:v>1.5940621500000001</c:v>
                </c:pt>
                <c:pt idx="18">
                  <c:v>1.577406842</c:v>
                </c:pt>
                <c:pt idx="19">
                  <c:v>1.5628251289999999</c:v>
                </c:pt>
                <c:pt idx="20">
                  <c:v>1.550573209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8A8-4C4D-9DAA-F3BCF8C613D2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'fig4'!$A$4:$A$24</c:f>
              <c:numCache>
                <c:formatCode>General</c:formatCode>
                <c:ptCount val="2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</c:numCache>
            </c:numRef>
          </c:xVal>
          <c:yVal>
            <c:numRef>
              <c:f>'fig4'!$AI$4:$AI$24</c:f>
              <c:numCache>
                <c:formatCode>General</c:formatCode>
                <c:ptCount val="21"/>
                <c:pt idx="0">
                  <c:v>3.667351939</c:v>
                </c:pt>
                <c:pt idx="1">
                  <c:v>3.6307985650000001</c:v>
                </c:pt>
                <c:pt idx="2">
                  <c:v>3.4956278030000001</c:v>
                </c:pt>
                <c:pt idx="3">
                  <c:v>3.3129451429999999</c:v>
                </c:pt>
                <c:pt idx="4">
                  <c:v>3.1329211579999998</c:v>
                </c:pt>
                <c:pt idx="5">
                  <c:v>2.984582048</c:v>
                </c:pt>
                <c:pt idx="6">
                  <c:v>2.9091551450000002</c:v>
                </c:pt>
                <c:pt idx="7">
                  <c:v>2.8024531779999999</c:v>
                </c:pt>
                <c:pt idx="8">
                  <c:v>2.3964436710000001</c:v>
                </c:pt>
                <c:pt idx="9">
                  <c:v>1.8385251229999999</c:v>
                </c:pt>
                <c:pt idx="10">
                  <c:v>1.711681794</c:v>
                </c:pt>
                <c:pt idx="11">
                  <c:v>1.655902711</c:v>
                </c:pt>
                <c:pt idx="12">
                  <c:v>1.6139421169999999</c:v>
                </c:pt>
                <c:pt idx="13">
                  <c:v>1.580511548</c:v>
                </c:pt>
                <c:pt idx="14">
                  <c:v>1.5534123280000001</c:v>
                </c:pt>
                <c:pt idx="15">
                  <c:v>1.531671357</c:v>
                </c:pt>
                <c:pt idx="16">
                  <c:v>1.5126885999999999</c:v>
                </c:pt>
                <c:pt idx="17">
                  <c:v>1.4972800159999999</c:v>
                </c:pt>
                <c:pt idx="18">
                  <c:v>1.484116617</c:v>
                </c:pt>
                <c:pt idx="19">
                  <c:v>1.472833574</c:v>
                </c:pt>
                <c:pt idx="20">
                  <c:v>1.4627688679999999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8A8-4C4D-9DAA-F3BCF8C613D2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'fig4'!$A$4:$A$24</c:f>
              <c:numCache>
                <c:formatCode>General</c:formatCode>
                <c:ptCount val="2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</c:numCache>
            </c:numRef>
          </c:xVal>
          <c:yVal>
            <c:numRef>
              <c:f>'fig4'!$AJ$4:$AJ$24</c:f>
              <c:numCache>
                <c:formatCode>General</c:formatCode>
                <c:ptCount val="21"/>
                <c:pt idx="0">
                  <c:v>3.667351939</c:v>
                </c:pt>
                <c:pt idx="1">
                  <c:v>3.627135402</c:v>
                </c:pt>
                <c:pt idx="2">
                  <c:v>3.4677388539999998</c:v>
                </c:pt>
                <c:pt idx="3">
                  <c:v>3.2747392780000002</c:v>
                </c:pt>
                <c:pt idx="4">
                  <c:v>3.0630795659999999</c:v>
                </c:pt>
                <c:pt idx="5">
                  <c:v>2.9614398689999999</c:v>
                </c:pt>
                <c:pt idx="6">
                  <c:v>2.8699717410000001</c:v>
                </c:pt>
                <c:pt idx="7">
                  <c:v>2.6625449489999999</c:v>
                </c:pt>
                <c:pt idx="8">
                  <c:v>2.0407501739999998</c:v>
                </c:pt>
                <c:pt idx="9">
                  <c:v>1.670063737</c:v>
                </c:pt>
                <c:pt idx="10">
                  <c:v>1.599582807</c:v>
                </c:pt>
                <c:pt idx="11">
                  <c:v>1.5506719440000001</c:v>
                </c:pt>
                <c:pt idx="12">
                  <c:v>1.514749264</c:v>
                </c:pt>
                <c:pt idx="13">
                  <c:v>1.487588707</c:v>
                </c:pt>
                <c:pt idx="14">
                  <c:v>1.466468321</c:v>
                </c:pt>
                <c:pt idx="15">
                  <c:v>1.449546553</c:v>
                </c:pt>
                <c:pt idx="16">
                  <c:v>1.435472673</c:v>
                </c:pt>
                <c:pt idx="17">
                  <c:v>1.4240397199999999</c:v>
                </c:pt>
                <c:pt idx="18">
                  <c:v>1.4143597379999999</c:v>
                </c:pt>
                <c:pt idx="19">
                  <c:v>1.405832988</c:v>
                </c:pt>
                <c:pt idx="20">
                  <c:v>1.39885411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8A8-4C4D-9DAA-F3BCF8C613D2}"/>
            </c:ext>
          </c:extLst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'fig4'!$A$4:$A$24</c:f>
              <c:numCache>
                <c:formatCode>General</c:formatCode>
                <c:ptCount val="2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</c:numCache>
            </c:numRef>
          </c:xVal>
          <c:yVal>
            <c:numRef>
              <c:f>'fig4'!$AK$4:$AK$24</c:f>
              <c:numCache>
                <c:formatCode>General</c:formatCode>
                <c:ptCount val="21"/>
                <c:pt idx="0">
                  <c:v>3.691989811</c:v>
                </c:pt>
                <c:pt idx="1">
                  <c:v>3.6490495780000001</c:v>
                </c:pt>
                <c:pt idx="2">
                  <c:v>3.4666400610000001</c:v>
                </c:pt>
                <c:pt idx="3">
                  <c:v>3.2338043879999998</c:v>
                </c:pt>
                <c:pt idx="4">
                  <c:v>3.0126476969999998</c:v>
                </c:pt>
                <c:pt idx="5">
                  <c:v>2.9150319530000002</c:v>
                </c:pt>
                <c:pt idx="6">
                  <c:v>2.8114978609999999</c:v>
                </c:pt>
                <c:pt idx="7">
                  <c:v>2.399408802</c:v>
                </c:pt>
                <c:pt idx="8">
                  <c:v>1.6479588220000001</c:v>
                </c:pt>
                <c:pt idx="9">
                  <c:v>1.5467572359999999</c:v>
                </c:pt>
                <c:pt idx="10">
                  <c:v>1.4856986320000001</c:v>
                </c:pt>
                <c:pt idx="11">
                  <c:v>1.444671628</c:v>
                </c:pt>
                <c:pt idx="12">
                  <c:v>1.414974148</c:v>
                </c:pt>
                <c:pt idx="13">
                  <c:v>1.3925705500000001</c:v>
                </c:pt>
                <c:pt idx="14">
                  <c:v>1.3749601810000001</c:v>
                </c:pt>
                <c:pt idx="15">
                  <c:v>1.361177101</c:v>
                </c:pt>
                <c:pt idx="16">
                  <c:v>1.3489553009999999</c:v>
                </c:pt>
                <c:pt idx="17">
                  <c:v>1.3404971299999999</c:v>
                </c:pt>
                <c:pt idx="18">
                  <c:v>1.337116991</c:v>
                </c:pt>
                <c:pt idx="19">
                  <c:v>1.3351294090000001</c:v>
                </c:pt>
                <c:pt idx="20">
                  <c:v>1.3336784749999999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8A8-4C4D-9DAA-F3BCF8C613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057775"/>
        <c:axId val="144991631"/>
      </c:scatterChart>
      <c:valAx>
        <c:axId val="507057775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4991631"/>
        <c:crosses val="autoZero"/>
        <c:crossBetween val="midCat"/>
      </c:valAx>
      <c:valAx>
        <c:axId val="144991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70577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'fig4'!$B$3:$S$3</c:f>
              <c:numCache>
                <c:formatCode>General</c:formatCode>
                <c:ptCount val="18"/>
                <c:pt idx="0">
                  <c:v>2025</c:v>
                </c:pt>
                <c:pt idx="1">
                  <c:v>2030</c:v>
                </c:pt>
                <c:pt idx="2">
                  <c:v>2035</c:v>
                </c:pt>
                <c:pt idx="3">
                  <c:v>2040</c:v>
                </c:pt>
                <c:pt idx="4">
                  <c:v>2045</c:v>
                </c:pt>
                <c:pt idx="5">
                  <c:v>2050</c:v>
                </c:pt>
                <c:pt idx="6">
                  <c:v>2055</c:v>
                </c:pt>
                <c:pt idx="7">
                  <c:v>2060</c:v>
                </c:pt>
                <c:pt idx="8">
                  <c:v>0.1</c:v>
                </c:pt>
                <c:pt idx="9">
                  <c:v>0.2</c:v>
                </c:pt>
                <c:pt idx="10">
                  <c:v>0.3</c:v>
                </c:pt>
                <c:pt idx="11">
                  <c:v>0.4</c:v>
                </c:pt>
                <c:pt idx="12">
                  <c:v>0.5</c:v>
                </c:pt>
                <c:pt idx="13">
                  <c:v>0.6</c:v>
                </c:pt>
                <c:pt idx="14">
                  <c:v>0.7</c:v>
                </c:pt>
                <c:pt idx="15">
                  <c:v>0.8</c:v>
                </c:pt>
                <c:pt idx="16">
                  <c:v>0.9</c:v>
                </c:pt>
                <c:pt idx="17">
                  <c:v>1</c:v>
                </c:pt>
              </c:numCache>
            </c:numRef>
          </c:cat>
          <c:val>
            <c:numRef>
              <c:f>'fig4'!$B$25:$S$25</c:f>
              <c:numCache>
                <c:formatCode>General</c:formatCode>
                <c:ptCount val="18"/>
                <c:pt idx="0">
                  <c:v>162.973130159596</c:v>
                </c:pt>
                <c:pt idx="1">
                  <c:v>168.69315153586501</c:v>
                </c:pt>
                <c:pt idx="2">
                  <c:v>171.730179714343</c:v>
                </c:pt>
                <c:pt idx="3">
                  <c:v>174.36323099924499</c:v>
                </c:pt>
                <c:pt idx="4">
                  <c:v>178.50277590783799</c:v>
                </c:pt>
                <c:pt idx="5">
                  <c:v>176.011334433337</c:v>
                </c:pt>
                <c:pt idx="6">
                  <c:v>178.98668958667099</c:v>
                </c:pt>
                <c:pt idx="7">
                  <c:v>180.53316393803999</c:v>
                </c:pt>
                <c:pt idx="8">
                  <c:v>192.82237801105501</c:v>
                </c:pt>
                <c:pt idx="9">
                  <c:v>185.30748897491799</c:v>
                </c:pt>
                <c:pt idx="10">
                  <c:v>183.12872092597701</c:v>
                </c:pt>
                <c:pt idx="11">
                  <c:v>176.01285734283101</c:v>
                </c:pt>
                <c:pt idx="12">
                  <c:v>168.73256636724301</c:v>
                </c:pt>
                <c:pt idx="13">
                  <c:v>162.66967333117901</c:v>
                </c:pt>
                <c:pt idx="14">
                  <c:v>158.60040308044901</c:v>
                </c:pt>
                <c:pt idx="15">
                  <c:v>156.88852848802799</c:v>
                </c:pt>
                <c:pt idx="16">
                  <c:v>155.37650589326401</c:v>
                </c:pt>
                <c:pt idx="17">
                  <c:v>162.973130159596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64-4BCA-9E0F-7C1FBB4482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73042047"/>
        <c:axId val="268502367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'fig4'!$B$3:$S$3</c:f>
              <c:numCache>
                <c:formatCode>General</c:formatCode>
                <c:ptCount val="18"/>
                <c:pt idx="0">
                  <c:v>2025</c:v>
                </c:pt>
                <c:pt idx="1">
                  <c:v>2030</c:v>
                </c:pt>
                <c:pt idx="2">
                  <c:v>2035</c:v>
                </c:pt>
                <c:pt idx="3">
                  <c:v>2040</c:v>
                </c:pt>
                <c:pt idx="4">
                  <c:v>2045</c:v>
                </c:pt>
                <c:pt idx="5">
                  <c:v>2050</c:v>
                </c:pt>
                <c:pt idx="6">
                  <c:v>2055</c:v>
                </c:pt>
                <c:pt idx="7">
                  <c:v>2060</c:v>
                </c:pt>
                <c:pt idx="8">
                  <c:v>0.1</c:v>
                </c:pt>
                <c:pt idx="9">
                  <c:v>0.2</c:v>
                </c:pt>
                <c:pt idx="10">
                  <c:v>0.3</c:v>
                </c:pt>
                <c:pt idx="11">
                  <c:v>0.4</c:v>
                </c:pt>
                <c:pt idx="12">
                  <c:v>0.5</c:v>
                </c:pt>
                <c:pt idx="13">
                  <c:v>0.6</c:v>
                </c:pt>
                <c:pt idx="14">
                  <c:v>0.7</c:v>
                </c:pt>
                <c:pt idx="15">
                  <c:v>0.8</c:v>
                </c:pt>
                <c:pt idx="16">
                  <c:v>0.9</c:v>
                </c:pt>
                <c:pt idx="17">
                  <c:v>1</c:v>
                </c:pt>
              </c:numCache>
            </c:numRef>
          </c:cat>
          <c:val>
            <c:numRef>
              <c:f>'fig4'!$B$26:$S$26</c:f>
              <c:numCache>
                <c:formatCode>General</c:formatCode>
                <c:ptCount val="18"/>
                <c:pt idx="0">
                  <c:v>4.1029243109999998</c:v>
                </c:pt>
                <c:pt idx="1">
                  <c:v>3.6033451209999998</c:v>
                </c:pt>
                <c:pt idx="2">
                  <c:v>3.1139534599999998</c:v>
                </c:pt>
                <c:pt idx="3">
                  <c:v>2.6658887120000001</c:v>
                </c:pt>
                <c:pt idx="4">
                  <c:v>2.2578948560000001</c:v>
                </c:pt>
                <c:pt idx="5">
                  <c:v>1.848264313</c:v>
                </c:pt>
                <c:pt idx="6">
                  <c:v>1.4974616119999999</c:v>
                </c:pt>
                <c:pt idx="7">
                  <c:v>1.208870595</c:v>
                </c:pt>
                <c:pt idx="8">
                  <c:v>0.43421141099999999</c:v>
                </c:pt>
                <c:pt idx="9">
                  <c:v>0.81425493599999998</c:v>
                </c:pt>
                <c:pt idx="10">
                  <c:v>1.1855143640000001</c:v>
                </c:pt>
                <c:pt idx="11">
                  <c:v>1.5243550340000001</c:v>
                </c:pt>
                <c:pt idx="12">
                  <c:v>1.835655005</c:v>
                </c:pt>
                <c:pt idx="13">
                  <c:v>2.1337921889999998</c:v>
                </c:pt>
                <c:pt idx="14">
                  <c:v>2.4044118729999999</c:v>
                </c:pt>
                <c:pt idx="15">
                  <c:v>2.6395878709999998</c:v>
                </c:pt>
                <c:pt idx="16">
                  <c:v>2.8762528970000001</c:v>
                </c:pt>
                <c:pt idx="17">
                  <c:v>4.1029243109999998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64-4BCA-9E0F-7C1FBB448264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'fig4'!$B$3:$S$3</c:f>
              <c:numCache>
                <c:formatCode>General</c:formatCode>
                <c:ptCount val="18"/>
                <c:pt idx="0">
                  <c:v>2025</c:v>
                </c:pt>
                <c:pt idx="1">
                  <c:v>2030</c:v>
                </c:pt>
                <c:pt idx="2">
                  <c:v>2035</c:v>
                </c:pt>
                <c:pt idx="3">
                  <c:v>2040</c:v>
                </c:pt>
                <c:pt idx="4">
                  <c:v>2045</c:v>
                </c:pt>
                <c:pt idx="5">
                  <c:v>2050</c:v>
                </c:pt>
                <c:pt idx="6">
                  <c:v>2055</c:v>
                </c:pt>
                <c:pt idx="7">
                  <c:v>2060</c:v>
                </c:pt>
                <c:pt idx="8">
                  <c:v>0.1</c:v>
                </c:pt>
                <c:pt idx="9">
                  <c:v>0.2</c:v>
                </c:pt>
                <c:pt idx="10">
                  <c:v>0.3</c:v>
                </c:pt>
                <c:pt idx="11">
                  <c:v>0.4</c:v>
                </c:pt>
                <c:pt idx="12">
                  <c:v>0.5</c:v>
                </c:pt>
                <c:pt idx="13">
                  <c:v>0.6</c:v>
                </c:pt>
                <c:pt idx="14">
                  <c:v>0.7</c:v>
                </c:pt>
                <c:pt idx="15">
                  <c:v>0.8</c:v>
                </c:pt>
                <c:pt idx="16">
                  <c:v>0.9</c:v>
                </c:pt>
                <c:pt idx="17">
                  <c:v>1</c:v>
                </c:pt>
              </c:numCache>
            </c:numRef>
          </c:cat>
          <c:val>
            <c:numRef>
              <c:f>'fig4'!$B$27:$S$27</c:f>
              <c:numCache>
                <c:formatCode>General</c:formatCode>
                <c:ptCount val="18"/>
                <c:pt idx="0">
                  <c:v>1.6479588220000001</c:v>
                </c:pt>
                <c:pt idx="1">
                  <c:v>1.66318297</c:v>
                </c:pt>
                <c:pt idx="2">
                  <c:v>2.3186750639999998</c:v>
                </c:pt>
                <c:pt idx="3">
                  <c:v>2.5771090280000002</c:v>
                </c:pt>
                <c:pt idx="4">
                  <c:v>2.7271915189999998</c:v>
                </c:pt>
                <c:pt idx="5">
                  <c:v>2.7943773159999998</c:v>
                </c:pt>
                <c:pt idx="6">
                  <c:v>2.7408432280000001</c:v>
                </c:pt>
                <c:pt idx="7">
                  <c:v>2.794440925</c:v>
                </c:pt>
                <c:pt idx="8">
                  <c:v>3.4279281300000002</c:v>
                </c:pt>
                <c:pt idx="9">
                  <c:v>3.1991077049999999</c:v>
                </c:pt>
                <c:pt idx="10">
                  <c:v>2.9769542370000002</c:v>
                </c:pt>
                <c:pt idx="11">
                  <c:v>2.8800928400000001</c:v>
                </c:pt>
                <c:pt idx="12">
                  <c:v>2.870103608</c:v>
                </c:pt>
                <c:pt idx="13">
                  <c:v>2.7983168539999999</c:v>
                </c:pt>
                <c:pt idx="14">
                  <c:v>2.654265605</c:v>
                </c:pt>
                <c:pt idx="15">
                  <c:v>2.3964436710000001</c:v>
                </c:pt>
                <c:pt idx="16">
                  <c:v>2.0407501739999998</c:v>
                </c:pt>
                <c:pt idx="17">
                  <c:v>1.6479588220000001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64-4BCA-9E0F-7C1FBB4482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973631"/>
        <c:axId val="172552191"/>
      </c:lineChart>
      <c:catAx>
        <c:axId val="172973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2552191"/>
        <c:crosses val="autoZero"/>
        <c:auto val="1"/>
        <c:lblAlgn val="ctr"/>
        <c:lblOffset val="100"/>
        <c:noMultiLvlLbl val="0"/>
      </c:catAx>
      <c:valAx>
        <c:axId val="172552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2973631"/>
        <c:crosses val="autoZero"/>
        <c:crossBetween val="between"/>
      </c:valAx>
      <c:valAx>
        <c:axId val="268502367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3042047"/>
        <c:crosses val="max"/>
        <c:crossBetween val="between"/>
      </c:valAx>
      <c:catAx>
        <c:axId val="27304204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68502367"/>
        <c:crosses val="autoZero"/>
        <c:auto val="1"/>
        <c:lblAlgn val="ctr"/>
        <c:lblOffset val="100"/>
        <c:noMultiLvlLbl val="0"/>
      </c:catAx>
      <c:spPr>
        <a:noFill/>
        <a:ln w="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'fig4'!$A$4:$A$24</c:f>
              <c:numCache>
                <c:formatCode>General</c:formatCode>
                <c:ptCount val="2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</c:numCache>
            </c:numRef>
          </c:xVal>
          <c:yVal>
            <c:numRef>
              <c:f>'fig4'!$AN$4:$AN$24</c:f>
              <c:numCache>
                <c:formatCode>General</c:formatCode>
                <c:ptCount val="21"/>
                <c:pt idx="0">
                  <c:v>0</c:v>
                </c:pt>
                <c:pt idx="1">
                  <c:v>0.54862654458777205</c:v>
                </c:pt>
                <c:pt idx="2">
                  <c:v>2.48991704666759</c:v>
                </c:pt>
                <c:pt idx="3">
                  <c:v>4.6232209584502701</c:v>
                </c:pt>
                <c:pt idx="4">
                  <c:v>6.9378832736490699</c:v>
                </c:pt>
                <c:pt idx="5">
                  <c:v>9.2827128057319008</c:v>
                </c:pt>
                <c:pt idx="6">
                  <c:v>11.504729044805</c:v>
                </c:pt>
                <c:pt idx="7">
                  <c:v>13.5987642172542</c:v>
                </c:pt>
                <c:pt idx="8">
                  <c:v>15.261645110076</c:v>
                </c:pt>
                <c:pt idx="9">
                  <c:v>16.1006515153016</c:v>
                </c:pt>
                <c:pt idx="10">
                  <c:v>15.9682452749991</c:v>
                </c:pt>
                <c:pt idx="11">
                  <c:v>15.5915888531398</c:v>
                </c:pt>
                <c:pt idx="12">
                  <c:v>15.121874997583699</c:v>
                </c:pt>
                <c:pt idx="13">
                  <c:v>14.601932910673501</c:v>
                </c:pt>
                <c:pt idx="14">
                  <c:v>14.0345789324746</c:v>
                </c:pt>
                <c:pt idx="15">
                  <c:v>13.439417066489099</c:v>
                </c:pt>
                <c:pt idx="16">
                  <c:v>12.8281718750896</c:v>
                </c:pt>
                <c:pt idx="17">
                  <c:v>12.3434662533584</c:v>
                </c:pt>
                <c:pt idx="18">
                  <c:v>12.0694070321184</c:v>
                </c:pt>
                <c:pt idx="19">
                  <c:v>12.0297921605159</c:v>
                </c:pt>
                <c:pt idx="20">
                  <c:v>12.029491630221299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A3-4092-AC89-42F711E3AB28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'fig4'!$A$4:$A$24</c:f>
              <c:numCache>
                <c:formatCode>General</c:formatCode>
                <c:ptCount val="2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</c:numCache>
            </c:numRef>
          </c:xVal>
          <c:yVal>
            <c:numRef>
              <c:f>'fig4'!$AO$4:$AO$24</c:f>
              <c:numCache>
                <c:formatCode>General</c:formatCode>
                <c:ptCount val="21"/>
                <c:pt idx="0">
                  <c:v>0</c:v>
                </c:pt>
                <c:pt idx="1">
                  <c:v>0.29708827858379</c:v>
                </c:pt>
                <c:pt idx="2">
                  <c:v>1.7974007180132501</c:v>
                </c:pt>
                <c:pt idx="3">
                  <c:v>3.6078789283867501</c:v>
                </c:pt>
                <c:pt idx="4">
                  <c:v>5.5523469450588996</c:v>
                </c:pt>
                <c:pt idx="5">
                  <c:v>7.7080048343858403</c:v>
                </c:pt>
                <c:pt idx="6">
                  <c:v>9.8378195129227493</c:v>
                </c:pt>
                <c:pt idx="7">
                  <c:v>12.001894271741699</c:v>
                </c:pt>
                <c:pt idx="8">
                  <c:v>13.567415040433</c:v>
                </c:pt>
                <c:pt idx="9">
                  <c:v>14.784226420907</c:v>
                </c:pt>
                <c:pt idx="10">
                  <c:v>14.781180636167401</c:v>
                </c:pt>
                <c:pt idx="11">
                  <c:v>14.588658647313499</c:v>
                </c:pt>
                <c:pt idx="12">
                  <c:v>14.1689858175012</c:v>
                </c:pt>
                <c:pt idx="13">
                  <c:v>13.693713668681299</c:v>
                </c:pt>
                <c:pt idx="14">
                  <c:v>13.153850330662801</c:v>
                </c:pt>
                <c:pt idx="15">
                  <c:v>12.6041749326656</c:v>
                </c:pt>
                <c:pt idx="16">
                  <c:v>12.0869214681616</c:v>
                </c:pt>
                <c:pt idx="17">
                  <c:v>11.786957014709101</c:v>
                </c:pt>
                <c:pt idx="18">
                  <c:v>11.6982658930261</c:v>
                </c:pt>
                <c:pt idx="19">
                  <c:v>11.705767705695701</c:v>
                </c:pt>
                <c:pt idx="20">
                  <c:v>11.714103396298899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A3-4092-AC89-42F711E3AB28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'fig4'!$A$4:$A$24</c:f>
              <c:numCache>
                <c:formatCode>General</c:formatCode>
                <c:ptCount val="2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</c:numCache>
            </c:numRef>
          </c:xVal>
          <c:yVal>
            <c:numRef>
              <c:f>'fig4'!$AP$4:$AP$24</c:f>
              <c:numCache>
                <c:formatCode>General</c:formatCode>
                <c:ptCount val="21"/>
                <c:pt idx="0">
                  <c:v>0</c:v>
                </c:pt>
                <c:pt idx="1">
                  <c:v>8.4141952834715095E-2</c:v>
                </c:pt>
                <c:pt idx="2">
                  <c:v>1.1245398269771301</c:v>
                </c:pt>
                <c:pt idx="3">
                  <c:v>2.65206223731334</c:v>
                </c:pt>
                <c:pt idx="4">
                  <c:v>4.3012815576903796</c:v>
                </c:pt>
                <c:pt idx="5">
                  <c:v>6.1716443267115402</c:v>
                </c:pt>
                <c:pt idx="6">
                  <c:v>8.2105506908308108</c:v>
                </c:pt>
                <c:pt idx="7">
                  <c:v>10.463941623404001</c:v>
                </c:pt>
                <c:pt idx="8">
                  <c:v>11.9601653277207</c:v>
                </c:pt>
                <c:pt idx="9">
                  <c:v>12.711674502349601</c:v>
                </c:pt>
                <c:pt idx="10">
                  <c:v>13.622201751492</c:v>
                </c:pt>
                <c:pt idx="11">
                  <c:v>13.455487832000401</c:v>
                </c:pt>
                <c:pt idx="12">
                  <c:v>13.3008811612748</c:v>
                </c:pt>
                <c:pt idx="13">
                  <c:v>12.8688294019181</c:v>
                </c:pt>
                <c:pt idx="14">
                  <c:v>12.3921781313758</c:v>
                </c:pt>
                <c:pt idx="15">
                  <c:v>11.8903471244122</c:v>
                </c:pt>
                <c:pt idx="16">
                  <c:v>11.5305467555562</c:v>
                </c:pt>
                <c:pt idx="17">
                  <c:v>11.370886196315</c:v>
                </c:pt>
                <c:pt idx="18">
                  <c:v>11.3706760241844</c:v>
                </c:pt>
                <c:pt idx="19">
                  <c:v>11.3900634580488</c:v>
                </c:pt>
                <c:pt idx="20">
                  <c:v>11.397305584618101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4A3-4092-AC89-42F711E3AB28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'fig4'!$A$4:$A$24</c:f>
              <c:numCache>
                <c:formatCode>General</c:formatCode>
                <c:ptCount val="2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</c:numCache>
            </c:numRef>
          </c:xVal>
          <c:yVal>
            <c:numRef>
              <c:f>'fig4'!$AQ$4:$AQ$24</c:f>
              <c:numCache>
                <c:formatCode>General</c:formatCode>
                <c:ptCount val="21"/>
                <c:pt idx="0">
                  <c:v>0</c:v>
                </c:pt>
                <c:pt idx="1">
                  <c:v>2.4073948193723501E-3</c:v>
                </c:pt>
                <c:pt idx="2">
                  <c:v>0.61790395003438403</c:v>
                </c:pt>
                <c:pt idx="3">
                  <c:v>1.83361746144781</c:v>
                </c:pt>
                <c:pt idx="4">
                  <c:v>3.2404677761926601</c:v>
                </c:pt>
                <c:pt idx="5">
                  <c:v>4.8391211708175703</c:v>
                </c:pt>
                <c:pt idx="6">
                  <c:v>6.69272439458621</c:v>
                </c:pt>
                <c:pt idx="7">
                  <c:v>8.8156570668581402</c:v>
                </c:pt>
                <c:pt idx="8">
                  <c:v>10.4330661315533</c:v>
                </c:pt>
                <c:pt idx="9">
                  <c:v>11.120115418501101</c:v>
                </c:pt>
                <c:pt idx="10">
                  <c:v>11.584569733381899</c:v>
                </c:pt>
                <c:pt idx="11">
                  <c:v>12.4428281501574</c:v>
                </c:pt>
                <c:pt idx="12">
                  <c:v>12.1972129684502</c:v>
                </c:pt>
                <c:pt idx="13">
                  <c:v>11.8690054003958</c:v>
                </c:pt>
                <c:pt idx="14">
                  <c:v>11.6757923340211</c:v>
                </c:pt>
                <c:pt idx="15">
                  <c:v>11.2725681175214</c:v>
                </c:pt>
                <c:pt idx="16">
                  <c:v>11.047224340890001</c:v>
                </c:pt>
                <c:pt idx="17">
                  <c:v>11.001230228879599</c:v>
                </c:pt>
                <c:pt idx="18">
                  <c:v>11.0190937422906</c:v>
                </c:pt>
                <c:pt idx="19">
                  <c:v>11.029786286863301</c:v>
                </c:pt>
                <c:pt idx="20">
                  <c:v>11.0382772490647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4A3-4092-AC89-42F711E3AB28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'fig4'!$A$4:$A$24</c:f>
              <c:numCache>
                <c:formatCode>General</c:formatCode>
                <c:ptCount val="2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</c:numCache>
            </c:numRef>
          </c:xVal>
          <c:yVal>
            <c:numRef>
              <c:f>'fig4'!$AR$4:$AR$24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0.27164415024868999</c:v>
                </c:pt>
                <c:pt idx="3">
                  <c:v>1.1156097143650201</c:v>
                </c:pt>
                <c:pt idx="4">
                  <c:v>2.29226204790803</c:v>
                </c:pt>
                <c:pt idx="5">
                  <c:v>3.6440623778334502</c:v>
                </c:pt>
                <c:pt idx="6">
                  <c:v>5.2342607358719002</c:v>
                </c:pt>
                <c:pt idx="7">
                  <c:v>7.31838890412351</c:v>
                </c:pt>
                <c:pt idx="8">
                  <c:v>9.02090806338677</c:v>
                </c:pt>
                <c:pt idx="9">
                  <c:v>9.7029367024533606</c:v>
                </c:pt>
                <c:pt idx="10">
                  <c:v>10.0841230338862</c:v>
                </c:pt>
                <c:pt idx="11">
                  <c:v>10.370659829381699</c:v>
                </c:pt>
                <c:pt idx="12">
                  <c:v>11.3158971972387</c:v>
                </c:pt>
                <c:pt idx="13">
                  <c:v>11.0313005398082</c:v>
                </c:pt>
                <c:pt idx="14">
                  <c:v>10.6781139069808</c:v>
                </c:pt>
                <c:pt idx="15">
                  <c:v>10.408554133862699</c:v>
                </c:pt>
                <c:pt idx="16">
                  <c:v>10.2924866864001</c:v>
                </c:pt>
                <c:pt idx="17">
                  <c:v>10.313657187899301</c:v>
                </c:pt>
                <c:pt idx="18">
                  <c:v>10.3244663125564</c:v>
                </c:pt>
                <c:pt idx="19">
                  <c:v>10.336238219144301</c:v>
                </c:pt>
                <c:pt idx="20">
                  <c:v>10.3644654138691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4A3-4092-AC89-42F711E3AB28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'fig4'!$A$4:$A$24</c:f>
              <c:numCache>
                <c:formatCode>General</c:formatCode>
                <c:ptCount val="2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</c:numCache>
            </c:numRef>
          </c:xVal>
          <c:yVal>
            <c:numRef>
              <c:f>'fig4'!$AS$4:$AS$24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4.0155777390066198E-2</c:v>
                </c:pt>
                <c:pt idx="3">
                  <c:v>0.595289948256986</c:v>
                </c:pt>
                <c:pt idx="4">
                  <c:v>1.5432347017649</c:v>
                </c:pt>
                <c:pt idx="5">
                  <c:v>2.6926724129332502</c:v>
                </c:pt>
                <c:pt idx="6">
                  <c:v>4.0611957947848696</c:v>
                </c:pt>
                <c:pt idx="7">
                  <c:v>5.92144178574436</c:v>
                </c:pt>
                <c:pt idx="8">
                  <c:v>7.5418293592643204</c:v>
                </c:pt>
                <c:pt idx="9">
                  <c:v>8.4280997229512593</c:v>
                </c:pt>
                <c:pt idx="10">
                  <c:v>8.76261074876499</c:v>
                </c:pt>
                <c:pt idx="11">
                  <c:v>8.9712526719664201</c:v>
                </c:pt>
                <c:pt idx="12">
                  <c:v>9.0670458146346107</c:v>
                </c:pt>
                <c:pt idx="13">
                  <c:v>9.0753236476608095</c:v>
                </c:pt>
                <c:pt idx="14">
                  <c:v>9.9611507445304408</c:v>
                </c:pt>
                <c:pt idx="15">
                  <c:v>9.8027913807981708</c:v>
                </c:pt>
                <c:pt idx="16">
                  <c:v>9.7503949054926409</c:v>
                </c:pt>
                <c:pt idx="17">
                  <c:v>9.7788078311459703</c:v>
                </c:pt>
                <c:pt idx="18">
                  <c:v>9.7864046206901296</c:v>
                </c:pt>
                <c:pt idx="19">
                  <c:v>9.7933150629627299</c:v>
                </c:pt>
                <c:pt idx="20">
                  <c:v>9.7957315224186399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4A3-4092-AC89-42F711E3AB28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'fig4'!$A$4:$A$24</c:f>
              <c:numCache>
                <c:formatCode>General</c:formatCode>
                <c:ptCount val="2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</c:numCache>
            </c:numRef>
          </c:xVal>
          <c:yVal>
            <c:numRef>
              <c:f>'fig4'!$AT$4:$AT$24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0.25993083867961198</c:v>
                </c:pt>
                <c:pt idx="4">
                  <c:v>0.94665364462491197</c:v>
                </c:pt>
                <c:pt idx="5">
                  <c:v>1.88466865031484</c:v>
                </c:pt>
                <c:pt idx="6">
                  <c:v>3.12901609579693</c:v>
                </c:pt>
                <c:pt idx="7">
                  <c:v>4.7225715583121399</c:v>
                </c:pt>
                <c:pt idx="8">
                  <c:v>6.2226866258813596</c:v>
                </c:pt>
                <c:pt idx="9">
                  <c:v>7.0669134374005003</c:v>
                </c:pt>
                <c:pt idx="10">
                  <c:v>7.6726276577760002</c:v>
                </c:pt>
                <c:pt idx="11">
                  <c:v>7.8352874651233</c:v>
                </c:pt>
                <c:pt idx="12">
                  <c:v>7.8896778586719298</c:v>
                </c:pt>
                <c:pt idx="13">
                  <c:v>7.8449725289546901</c:v>
                </c:pt>
                <c:pt idx="14">
                  <c:v>7.7875627139371897</c:v>
                </c:pt>
                <c:pt idx="15">
                  <c:v>7.8220944733861604</c:v>
                </c:pt>
                <c:pt idx="16">
                  <c:v>7.8673035702642098</c:v>
                </c:pt>
                <c:pt idx="17">
                  <c:v>7.9097164127106296</c:v>
                </c:pt>
                <c:pt idx="18">
                  <c:v>7.9175798807388498</c:v>
                </c:pt>
                <c:pt idx="19">
                  <c:v>7.92439589020091</c:v>
                </c:pt>
                <c:pt idx="20">
                  <c:v>7.9230871203199698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4A3-4092-AC89-42F711E3AB28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'fig4'!$A$4:$A$24</c:f>
              <c:numCache>
                <c:formatCode>General</c:formatCode>
                <c:ptCount val="2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</c:numCache>
            </c:numRef>
          </c:xVal>
          <c:yVal>
            <c:numRef>
              <c:f>'fig4'!$AU$4:$AU$24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3.5307069642322199E-2</c:v>
                </c:pt>
                <c:pt idx="4">
                  <c:v>0.45868483914820801</c:v>
                </c:pt>
                <c:pt idx="5">
                  <c:v>1.23610791742333</c:v>
                </c:pt>
                <c:pt idx="6">
                  <c:v>2.2992315926440199</c:v>
                </c:pt>
                <c:pt idx="7">
                  <c:v>3.7028001439080298</c:v>
                </c:pt>
                <c:pt idx="8">
                  <c:v>5.0728938833188497</c:v>
                </c:pt>
                <c:pt idx="9">
                  <c:v>5.8889300871275196</c:v>
                </c:pt>
                <c:pt idx="10">
                  <c:v>6.4174840010831602</c:v>
                </c:pt>
                <c:pt idx="11">
                  <c:v>6.7882486607642702</c:v>
                </c:pt>
                <c:pt idx="12">
                  <c:v>6.8446856336251898</c:v>
                </c:pt>
                <c:pt idx="13">
                  <c:v>6.84586946792116</c:v>
                </c:pt>
                <c:pt idx="14">
                  <c:v>6.7796459507777698</c:v>
                </c:pt>
                <c:pt idx="15">
                  <c:v>6.8143311557431296</c:v>
                </c:pt>
                <c:pt idx="16">
                  <c:v>6.8222339134204901</c:v>
                </c:pt>
                <c:pt idx="17">
                  <c:v>6.84821667786826</c:v>
                </c:pt>
                <c:pt idx="18">
                  <c:v>6.8501835451939099</c:v>
                </c:pt>
                <c:pt idx="19">
                  <c:v>6.8552767742017604</c:v>
                </c:pt>
                <c:pt idx="20">
                  <c:v>6.8552767742017604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4A3-4092-AC89-42F711E3AB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057775"/>
        <c:axId val="144991631"/>
      </c:scatterChart>
      <c:valAx>
        <c:axId val="507057775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4991631"/>
        <c:crosses val="autoZero"/>
        <c:crossBetween val="midCat"/>
      </c:valAx>
      <c:valAx>
        <c:axId val="144991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70577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'fig4'!$A$4:$A$24</c:f>
              <c:numCache>
                <c:formatCode>General</c:formatCode>
                <c:ptCount val="2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</c:numCache>
            </c:numRef>
          </c:xVal>
          <c:yVal>
            <c:numRef>
              <c:f>'fig4'!$AV$4:$AV$24</c:f>
              <c:numCache>
                <c:formatCode>General</c:formatCode>
                <c:ptCount val="21"/>
                <c:pt idx="0">
                  <c:v>0</c:v>
                </c:pt>
                <c:pt idx="1">
                  <c:v>4.04104851756888E-2</c:v>
                </c:pt>
                <c:pt idx="2">
                  <c:v>0.23538482079284201</c:v>
                </c:pt>
                <c:pt idx="3">
                  <c:v>0.45019614695705001</c:v>
                </c:pt>
                <c:pt idx="4">
                  <c:v>0.70213094646031105</c:v>
                </c:pt>
                <c:pt idx="5">
                  <c:v>0.90397064618479706</c:v>
                </c:pt>
                <c:pt idx="6">
                  <c:v>1.1932774543521301</c:v>
                </c:pt>
                <c:pt idx="7">
                  <c:v>1.4210220562648399</c:v>
                </c:pt>
                <c:pt idx="8">
                  <c:v>1.7078389461955099</c:v>
                </c:pt>
                <c:pt idx="9">
                  <c:v>1.91965502506557</c:v>
                </c:pt>
                <c:pt idx="10">
                  <c:v>2.1055312852983699</c:v>
                </c:pt>
                <c:pt idx="11">
                  <c:v>2.2272365517577799</c:v>
                </c:pt>
                <c:pt idx="12">
                  <c:v>2.3463912195342198</c:v>
                </c:pt>
                <c:pt idx="13">
                  <c:v>2.4008255981300901</c:v>
                </c:pt>
                <c:pt idx="14">
                  <c:v>2.3874928740285402</c:v>
                </c:pt>
                <c:pt idx="15">
                  <c:v>2.3825016383873301</c:v>
                </c:pt>
                <c:pt idx="16">
                  <c:v>2.3128947479677402</c:v>
                </c:pt>
                <c:pt idx="17">
                  <c:v>2.22393501940119</c:v>
                </c:pt>
                <c:pt idx="18">
                  <c:v>2.1357566116336102</c:v>
                </c:pt>
                <c:pt idx="19">
                  <c:v>2.09587858572942</c:v>
                </c:pt>
                <c:pt idx="20">
                  <c:v>1.9726833963747801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9F-4C7B-954E-7D66E891666F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'fig4'!$A$4:$A$24</c:f>
              <c:numCache>
                <c:formatCode>General</c:formatCode>
                <c:ptCount val="2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</c:numCache>
            </c:numRef>
          </c:xVal>
          <c:yVal>
            <c:numRef>
              <c:f>'fig4'!$AW$4:$AW$24</c:f>
              <c:numCache>
                <c:formatCode>General</c:formatCode>
                <c:ptCount val="21"/>
                <c:pt idx="0">
                  <c:v>0</c:v>
                </c:pt>
                <c:pt idx="1">
                  <c:v>0.132627671747579</c:v>
                </c:pt>
                <c:pt idx="2">
                  <c:v>0.46861697523603102</c:v>
                </c:pt>
                <c:pt idx="3">
                  <c:v>0.89558139053241104</c:v>
                </c:pt>
                <c:pt idx="4">
                  <c:v>1.3550358877674999</c:v>
                </c:pt>
                <c:pt idx="5">
                  <c:v>1.82336187188216</c:v>
                </c:pt>
                <c:pt idx="6">
                  <c:v>2.2829357001208299</c:v>
                </c:pt>
                <c:pt idx="7">
                  <c:v>2.7661299033628799</c:v>
                </c:pt>
                <c:pt idx="8">
                  <c:v>3.26427177553263</c:v>
                </c:pt>
                <c:pt idx="9">
                  <c:v>3.68556935901035</c:v>
                </c:pt>
                <c:pt idx="10">
                  <c:v>3.9808454899852501</c:v>
                </c:pt>
                <c:pt idx="11">
                  <c:v>4.2005908254098898</c:v>
                </c:pt>
                <c:pt idx="12">
                  <c:v>4.4062701903573203</c:v>
                </c:pt>
                <c:pt idx="13">
                  <c:v>4.42995241456188</c:v>
                </c:pt>
                <c:pt idx="14">
                  <c:v>4.4456351706319897</c:v>
                </c:pt>
                <c:pt idx="15">
                  <c:v>4.3700483291257397</c:v>
                </c:pt>
                <c:pt idx="16">
                  <c:v>4.2444937164074696</c:v>
                </c:pt>
                <c:pt idx="17">
                  <c:v>4.0866434988102203</c:v>
                </c:pt>
                <c:pt idx="18">
                  <c:v>3.9029851301171998</c:v>
                </c:pt>
                <c:pt idx="19">
                  <c:v>3.7007516556254698</c:v>
                </c:pt>
                <c:pt idx="20">
                  <c:v>3.47479680316152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B9F-4C7B-954E-7D66E891666F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'fig4'!$A$4:$A$24</c:f>
              <c:numCache>
                <c:formatCode>General</c:formatCode>
                <c:ptCount val="2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</c:numCache>
            </c:numRef>
          </c:xVal>
          <c:yVal>
            <c:numRef>
              <c:f>'fig4'!$AX$4:$AX$24</c:f>
              <c:numCache>
                <c:formatCode>General</c:formatCode>
                <c:ptCount val="21"/>
                <c:pt idx="0">
                  <c:v>0</c:v>
                </c:pt>
                <c:pt idx="1">
                  <c:v>0.18661700200482001</c:v>
                </c:pt>
                <c:pt idx="2">
                  <c:v>0.72860984875082302</c:v>
                </c:pt>
                <c:pt idx="3">
                  <c:v>1.3630945482447301</c:v>
                </c:pt>
                <c:pt idx="4">
                  <c:v>2.01650193457604</c:v>
                </c:pt>
                <c:pt idx="5">
                  <c:v>2.6976789475839702</c:v>
                </c:pt>
                <c:pt idx="6">
                  <c:v>3.37183767898224</c:v>
                </c:pt>
                <c:pt idx="7">
                  <c:v>4.0794013602955204</c:v>
                </c:pt>
                <c:pt idx="8">
                  <c:v>4.8042241294708896</c:v>
                </c:pt>
                <c:pt idx="9">
                  <c:v>5.4520799254685501</c:v>
                </c:pt>
                <c:pt idx="10">
                  <c:v>5.8877085982979498</c:v>
                </c:pt>
                <c:pt idx="11">
                  <c:v>6.1882737496373004</c:v>
                </c:pt>
                <c:pt idx="12">
                  <c:v>6.3885272986878103</c:v>
                </c:pt>
                <c:pt idx="13">
                  <c:v>6.3905163770221902</c:v>
                </c:pt>
                <c:pt idx="14">
                  <c:v>6.2539058285102298</c:v>
                </c:pt>
                <c:pt idx="15">
                  <c:v>6.0909352804288197</c:v>
                </c:pt>
                <c:pt idx="16">
                  <c:v>5.8470649208777301</c:v>
                </c:pt>
                <c:pt idx="17">
                  <c:v>5.5799305824643399</c:v>
                </c:pt>
                <c:pt idx="18">
                  <c:v>5.2511700998417501</c:v>
                </c:pt>
                <c:pt idx="19">
                  <c:v>4.9261959882712798</c:v>
                </c:pt>
                <c:pt idx="20">
                  <c:v>4.5530399377333097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B9F-4C7B-954E-7D66E891666F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'fig4'!$A$4:$A$24</c:f>
              <c:numCache>
                <c:formatCode>General</c:formatCode>
                <c:ptCount val="2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</c:numCache>
            </c:numRef>
          </c:xVal>
          <c:yVal>
            <c:numRef>
              <c:f>'fig4'!$AY$4:$AY$24</c:f>
              <c:numCache>
                <c:formatCode>General</c:formatCode>
                <c:ptCount val="21"/>
                <c:pt idx="0">
                  <c:v>0</c:v>
                </c:pt>
                <c:pt idx="1">
                  <c:v>0.224647238583049</c:v>
                </c:pt>
                <c:pt idx="2">
                  <c:v>0.94287623797709497</c:v>
                </c:pt>
                <c:pt idx="3">
                  <c:v>1.8314771320833001</c:v>
                </c:pt>
                <c:pt idx="4">
                  <c:v>2.6858303390405398</c:v>
                </c:pt>
                <c:pt idx="5">
                  <c:v>3.53870478803614</c:v>
                </c:pt>
                <c:pt idx="6">
                  <c:v>4.4411199853947902</c:v>
                </c:pt>
                <c:pt idx="7">
                  <c:v>5.3565365041295596</c:v>
                </c:pt>
                <c:pt idx="8">
                  <c:v>6.4618880680902997</c:v>
                </c:pt>
                <c:pt idx="9">
                  <c:v>7.2006036232049402</c:v>
                </c:pt>
                <c:pt idx="10">
                  <c:v>7.6473832895075802</c:v>
                </c:pt>
                <c:pt idx="11">
                  <c:v>7.9532635160033003</c:v>
                </c:pt>
                <c:pt idx="12">
                  <c:v>8.0484034232890291</c:v>
                </c:pt>
                <c:pt idx="13">
                  <c:v>7.9456183525320201</c:v>
                </c:pt>
                <c:pt idx="14">
                  <c:v>7.6780071496595497</c:v>
                </c:pt>
                <c:pt idx="15">
                  <c:v>7.3320118751310099</c:v>
                </c:pt>
                <c:pt idx="16">
                  <c:v>6.8920944718587798</c:v>
                </c:pt>
                <c:pt idx="17">
                  <c:v>6.4428113022725997</c:v>
                </c:pt>
                <c:pt idx="18">
                  <c:v>5.9609511132011397</c:v>
                </c:pt>
                <c:pt idx="19">
                  <c:v>5.4307458040297902</c:v>
                </c:pt>
                <c:pt idx="20">
                  <c:v>4.8670399999304301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B9F-4C7B-954E-7D66E891666F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'fig4'!$A$4:$A$24</c:f>
              <c:numCache>
                <c:formatCode>General</c:formatCode>
                <c:ptCount val="2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</c:numCache>
            </c:numRef>
          </c:xVal>
          <c:yVal>
            <c:numRef>
              <c:f>'fig4'!$AZ$4:$AZ$24</c:f>
              <c:numCache>
                <c:formatCode>General</c:formatCode>
                <c:ptCount val="21"/>
                <c:pt idx="0">
                  <c:v>0</c:v>
                </c:pt>
                <c:pt idx="1">
                  <c:v>0.27643308328097599</c:v>
                </c:pt>
                <c:pt idx="2">
                  <c:v>1.2346073355790499</c:v>
                </c:pt>
                <c:pt idx="3">
                  <c:v>2.27351922401887</c:v>
                </c:pt>
                <c:pt idx="4">
                  <c:v>3.3668539972272802</c:v>
                </c:pt>
                <c:pt idx="5">
                  <c:v>4.3979466738935198</c:v>
                </c:pt>
                <c:pt idx="6">
                  <c:v>5.5247164133148301</c:v>
                </c:pt>
                <c:pt idx="7">
                  <c:v>6.7445422171935103</c:v>
                </c:pt>
                <c:pt idx="8">
                  <c:v>7.9543149039712402</c:v>
                </c:pt>
                <c:pt idx="9">
                  <c:v>8.7892174994713006</c:v>
                </c:pt>
                <c:pt idx="10">
                  <c:v>9.2072730239458096</c:v>
                </c:pt>
                <c:pt idx="11">
                  <c:v>9.2845048503225005</c:v>
                </c:pt>
                <c:pt idx="12">
                  <c:v>9.2151272454084001</c:v>
                </c:pt>
                <c:pt idx="13">
                  <c:v>9.0024627397892605</c:v>
                </c:pt>
                <c:pt idx="14">
                  <c:v>8.6475532673991093</c:v>
                </c:pt>
                <c:pt idx="15">
                  <c:v>8.1808018072389199</c:v>
                </c:pt>
                <c:pt idx="16">
                  <c:v>7.6515686696292597</c:v>
                </c:pt>
                <c:pt idx="17">
                  <c:v>7.0542081496678604</c:v>
                </c:pt>
                <c:pt idx="18">
                  <c:v>6.3922281082197996</c:v>
                </c:pt>
                <c:pt idx="19">
                  <c:v>5.7106420921323702</c:v>
                </c:pt>
                <c:pt idx="20">
                  <c:v>4.9894381999285899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B9F-4C7B-954E-7D66E891666F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'fig4'!$A$4:$A$24</c:f>
              <c:numCache>
                <c:formatCode>General</c:formatCode>
                <c:ptCount val="2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</c:numCache>
            </c:numRef>
          </c:xVal>
          <c:yVal>
            <c:numRef>
              <c:f>'fig4'!$BA$4:$BA$24</c:f>
              <c:numCache>
                <c:formatCode>General</c:formatCode>
                <c:ptCount val="21"/>
                <c:pt idx="0">
                  <c:v>0</c:v>
                </c:pt>
                <c:pt idx="1">
                  <c:v>0.35228125353619</c:v>
                </c:pt>
                <c:pt idx="2">
                  <c:v>1.4486976428013201</c:v>
                </c:pt>
                <c:pt idx="3">
                  <c:v>2.7348549973394598</c:v>
                </c:pt>
                <c:pt idx="4">
                  <c:v>3.9968135976298802</c:v>
                </c:pt>
                <c:pt idx="5">
                  <c:v>5.2712414835664401</c:v>
                </c:pt>
                <c:pt idx="6">
                  <c:v>6.6363546132659401</c:v>
                </c:pt>
                <c:pt idx="7">
                  <c:v>8.0537639129770007</c:v>
                </c:pt>
                <c:pt idx="8">
                  <c:v>9.4087538936567991</c:v>
                </c:pt>
                <c:pt idx="9">
                  <c:v>10.128380532626201</c:v>
                </c:pt>
                <c:pt idx="10">
                  <c:v>10.388647454627</c:v>
                </c:pt>
                <c:pt idx="11">
                  <c:v>10.4106516248034</c:v>
                </c:pt>
                <c:pt idx="12">
                  <c:v>10.273239461861699</c:v>
                </c:pt>
                <c:pt idx="13">
                  <c:v>10.0022444491521</c:v>
                </c:pt>
                <c:pt idx="14">
                  <c:v>9.5374556950258906</c:v>
                </c:pt>
                <c:pt idx="15">
                  <c:v>8.9253505501671899</c:v>
                </c:pt>
                <c:pt idx="16">
                  <c:v>8.4422189208199505</c:v>
                </c:pt>
                <c:pt idx="17">
                  <c:v>7.6129962406125298</c:v>
                </c:pt>
                <c:pt idx="18">
                  <c:v>6.73931847851801</c:v>
                </c:pt>
                <c:pt idx="19">
                  <c:v>5.8362944043639997</c:v>
                </c:pt>
                <c:pt idx="20">
                  <c:v>4.8938062391650901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B9F-4C7B-954E-7D66E891666F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'fig4'!$A$4:$A$24</c:f>
              <c:numCache>
                <c:formatCode>General</c:formatCode>
                <c:ptCount val="2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</c:numCache>
            </c:numRef>
          </c:xVal>
          <c:yVal>
            <c:numRef>
              <c:f>'fig4'!$BB$4:$BB$24</c:f>
              <c:numCache>
                <c:formatCode>General</c:formatCode>
                <c:ptCount val="21"/>
                <c:pt idx="0">
                  <c:v>0</c:v>
                </c:pt>
                <c:pt idx="1">
                  <c:v>0.39999963082669998</c:v>
                </c:pt>
                <c:pt idx="2">
                  <c:v>1.7439650745083399</c:v>
                </c:pt>
                <c:pt idx="3">
                  <c:v>3.20141001482448</c:v>
                </c:pt>
                <c:pt idx="4">
                  <c:v>4.6787914245363202</c:v>
                </c:pt>
                <c:pt idx="5">
                  <c:v>6.2283091672801998</c:v>
                </c:pt>
                <c:pt idx="6">
                  <c:v>7.7233678596729503</c:v>
                </c:pt>
                <c:pt idx="7">
                  <c:v>9.2774557765468799</c:v>
                </c:pt>
                <c:pt idx="8">
                  <c:v>10.658889712833201</c:v>
                </c:pt>
                <c:pt idx="9">
                  <c:v>11.2823257504963</c:v>
                </c:pt>
                <c:pt idx="10">
                  <c:v>11.502505792795899</c:v>
                </c:pt>
                <c:pt idx="11">
                  <c:v>11.5504928075969</c:v>
                </c:pt>
                <c:pt idx="12">
                  <c:v>11.563146171568301</c:v>
                </c:pt>
                <c:pt idx="13">
                  <c:v>10.9003447602284</c:v>
                </c:pt>
                <c:pt idx="14">
                  <c:v>10.1300928074276</c:v>
                </c:pt>
                <c:pt idx="15">
                  <c:v>9.2747479003621294</c:v>
                </c:pt>
                <c:pt idx="16">
                  <c:v>8.4814309577447808</c:v>
                </c:pt>
                <c:pt idx="17">
                  <c:v>7.4773805721009703</c:v>
                </c:pt>
                <c:pt idx="18">
                  <c:v>6.4483834701551404</c:v>
                </c:pt>
                <c:pt idx="19">
                  <c:v>5.3874500498127498</c:v>
                </c:pt>
                <c:pt idx="20">
                  <c:v>4.2891719291806298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B9F-4C7B-954E-7D66E891666F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'fig4'!$A$4:$A$24</c:f>
              <c:numCache>
                <c:formatCode>General</c:formatCode>
                <c:ptCount val="2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</c:numCache>
            </c:numRef>
          </c:xVal>
          <c:yVal>
            <c:numRef>
              <c:f>'fig4'!$BC$4:$BC$24</c:f>
              <c:numCache>
                <c:formatCode>General</c:formatCode>
                <c:ptCount val="21"/>
                <c:pt idx="0">
                  <c:v>0</c:v>
                </c:pt>
                <c:pt idx="1">
                  <c:v>0.45168650590741999</c:v>
                </c:pt>
                <c:pt idx="2">
                  <c:v>1.9636924315403701</c:v>
                </c:pt>
                <c:pt idx="3">
                  <c:v>3.6626635847359701</c:v>
                </c:pt>
                <c:pt idx="4">
                  <c:v>5.3438460360868296</c:v>
                </c:pt>
                <c:pt idx="5">
                  <c:v>7.1339642895309296</c:v>
                </c:pt>
                <c:pt idx="6">
                  <c:v>8.8153361356526094</c:v>
                </c:pt>
                <c:pt idx="7">
                  <c:v>10.5077933860227</c:v>
                </c:pt>
                <c:pt idx="8">
                  <c:v>11.758624190017199</c:v>
                </c:pt>
                <c:pt idx="9">
                  <c:v>12.3984774023825</c:v>
                </c:pt>
                <c:pt idx="10">
                  <c:v>13.0246776936057</c:v>
                </c:pt>
                <c:pt idx="11">
                  <c:v>12.5378709413793</c:v>
                </c:pt>
                <c:pt idx="12">
                  <c:v>11.8523291729764</c:v>
                </c:pt>
                <c:pt idx="13">
                  <c:v>11.1163238296902</c:v>
                </c:pt>
                <c:pt idx="14">
                  <c:v>10.169382348202801</c:v>
                </c:pt>
                <c:pt idx="15">
                  <c:v>9.1293627114766398</c:v>
                </c:pt>
                <c:pt idx="16">
                  <c:v>8.0523065574691994</c:v>
                </c:pt>
                <c:pt idx="17">
                  <c:v>6.9027601181005203</c:v>
                </c:pt>
                <c:pt idx="18">
                  <c:v>5.7287558409282298</c:v>
                </c:pt>
                <c:pt idx="19">
                  <c:v>4.5139730963918003</c:v>
                </c:pt>
                <c:pt idx="20">
                  <c:v>3.2681681154983999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B9F-4C7B-954E-7D66E891666F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'fig4'!$A$4:$A$24</c:f>
              <c:numCache>
                <c:formatCode>General</c:formatCode>
                <c:ptCount val="2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</c:numCache>
            </c:numRef>
          </c:xVal>
          <c:yVal>
            <c:numRef>
              <c:f>'fig4'!$BD$4:$BD$24</c:f>
              <c:numCache>
                <c:formatCode>General</c:formatCode>
                <c:ptCount val="21"/>
                <c:pt idx="0">
                  <c:v>0</c:v>
                </c:pt>
                <c:pt idx="1">
                  <c:v>0.49094889073436199</c:v>
                </c:pt>
                <c:pt idx="2">
                  <c:v>2.2410042593111399</c:v>
                </c:pt>
                <c:pt idx="3">
                  <c:v>4.12681977634203</c:v>
                </c:pt>
                <c:pt idx="4">
                  <c:v>6.0264585621635396</c:v>
                </c:pt>
                <c:pt idx="5">
                  <c:v>8.0431595534493798</c:v>
                </c:pt>
                <c:pt idx="6">
                  <c:v>9.8695313543819196</c:v>
                </c:pt>
                <c:pt idx="7">
                  <c:v>11.5663501361574</c:v>
                </c:pt>
                <c:pt idx="8">
                  <c:v>12.875957414152801</c:v>
                </c:pt>
                <c:pt idx="9">
                  <c:v>13.869459713118101</c:v>
                </c:pt>
                <c:pt idx="10">
                  <c:v>13.501431129670101</c:v>
                </c:pt>
                <c:pt idx="11">
                  <c:v>12.8934318917421</c:v>
                </c:pt>
                <c:pt idx="12">
                  <c:v>11.992261687769201</c:v>
                </c:pt>
                <c:pt idx="13">
                  <c:v>10.972556485887999</c:v>
                </c:pt>
                <c:pt idx="14">
                  <c:v>9.8694176591734806</c:v>
                </c:pt>
                <c:pt idx="15">
                  <c:v>8.6794987499213896</c:v>
                </c:pt>
                <c:pt idx="16">
                  <c:v>7.44838570194963</c:v>
                </c:pt>
                <c:pt idx="17">
                  <c:v>6.1617591047112699</c:v>
                </c:pt>
                <c:pt idx="18">
                  <c:v>4.8470943266874702</c:v>
                </c:pt>
                <c:pt idx="19">
                  <c:v>3.4828167883735599</c:v>
                </c:pt>
                <c:pt idx="20">
                  <c:v>2.09357558193632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B9F-4C7B-954E-7D66E891666F}"/>
            </c:ext>
          </c:extLst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'fig4'!$A$4:$A$24</c:f>
              <c:numCache>
                <c:formatCode>General</c:formatCode>
                <c:ptCount val="2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</c:numCache>
            </c:numRef>
          </c:xVal>
          <c:yVal>
            <c:numRef>
              <c:f>'fig4'!$BE$4:$BE$24</c:f>
              <c:numCache>
                <c:formatCode>General</c:formatCode>
                <c:ptCount val="21"/>
                <c:pt idx="0">
                  <c:v>0</c:v>
                </c:pt>
                <c:pt idx="1">
                  <c:v>0.54862654458777205</c:v>
                </c:pt>
                <c:pt idx="2">
                  <c:v>2.48991704666759</c:v>
                </c:pt>
                <c:pt idx="3">
                  <c:v>4.6232209584502701</c:v>
                </c:pt>
                <c:pt idx="4">
                  <c:v>6.9378832736490699</c:v>
                </c:pt>
                <c:pt idx="5">
                  <c:v>9.2827128057319008</c:v>
                </c:pt>
                <c:pt idx="6">
                  <c:v>11.504729044805</c:v>
                </c:pt>
                <c:pt idx="7">
                  <c:v>13.5987642172542</c:v>
                </c:pt>
                <c:pt idx="8">
                  <c:v>15.261645110076</c:v>
                </c:pt>
                <c:pt idx="9">
                  <c:v>16.1006515153016</c:v>
                </c:pt>
                <c:pt idx="10">
                  <c:v>15.9682452749991</c:v>
                </c:pt>
                <c:pt idx="11">
                  <c:v>15.5915888531398</c:v>
                </c:pt>
                <c:pt idx="12">
                  <c:v>15.121874997583699</c:v>
                </c:pt>
                <c:pt idx="13">
                  <c:v>14.601932910673501</c:v>
                </c:pt>
                <c:pt idx="14">
                  <c:v>14.0345789324746</c:v>
                </c:pt>
                <c:pt idx="15">
                  <c:v>13.439417066489099</c:v>
                </c:pt>
                <c:pt idx="16">
                  <c:v>12.8281718750896</c:v>
                </c:pt>
                <c:pt idx="17">
                  <c:v>12.3434662533584</c:v>
                </c:pt>
                <c:pt idx="18">
                  <c:v>12.0694070321184</c:v>
                </c:pt>
                <c:pt idx="19">
                  <c:v>12.0297921605159</c:v>
                </c:pt>
                <c:pt idx="20">
                  <c:v>12.029491630221299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BB9F-4C7B-954E-7D66E8916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057775"/>
        <c:axId val="144991631"/>
      </c:scatterChart>
      <c:valAx>
        <c:axId val="507057775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4991631"/>
        <c:crosses val="autoZero"/>
        <c:crossBetween val="midCat"/>
      </c:valAx>
      <c:valAx>
        <c:axId val="144991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70577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'fig4'!$A$4:$A$24</c:f>
              <c:numCache>
                <c:formatCode>General</c:formatCode>
                <c:ptCount val="2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</c:numCache>
            </c:numRef>
          </c:xVal>
          <c:yVal>
            <c:numRef>
              <c:f>'fig4'!$BF$4:$BF$24</c:f>
              <c:numCache>
                <c:formatCode>General</c:formatCode>
                <c:ptCount val="21"/>
                <c:pt idx="0">
                  <c:v>3.74030284506251</c:v>
                </c:pt>
                <c:pt idx="1">
                  <c:v>3.6967715378205899</c:v>
                </c:pt>
                <c:pt idx="2">
                  <c:v>3.5163273522165301</c:v>
                </c:pt>
                <c:pt idx="3">
                  <c:v>3.2836519916232998</c:v>
                </c:pt>
                <c:pt idx="4">
                  <c:v>3.0447524203654299</c:v>
                </c:pt>
                <c:pt idx="5">
                  <c:v>2.9324055913712499</c:v>
                </c:pt>
                <c:pt idx="6">
                  <c:v>2.8338343733582101</c:v>
                </c:pt>
                <c:pt idx="7">
                  <c:v>2.4119567330024001</c:v>
                </c:pt>
                <c:pt idx="8">
                  <c:v>1.6451008034323999</c:v>
                </c:pt>
                <c:pt idx="9">
                  <c:v>1.5436895102424399</c:v>
                </c:pt>
                <c:pt idx="10">
                  <c:v>1.4829368335261</c:v>
                </c:pt>
                <c:pt idx="11">
                  <c:v>1.4418306054189001</c:v>
                </c:pt>
                <c:pt idx="12">
                  <c:v>1.41247716230346</c:v>
                </c:pt>
                <c:pt idx="13">
                  <c:v>1.38993592624072</c:v>
                </c:pt>
                <c:pt idx="14">
                  <c:v>1.37281436963765</c:v>
                </c:pt>
                <c:pt idx="15">
                  <c:v>1.3588885751469799</c:v>
                </c:pt>
                <c:pt idx="16">
                  <c:v>1.34666570106113</c:v>
                </c:pt>
                <c:pt idx="17">
                  <c:v>1.33871327972709</c:v>
                </c:pt>
                <c:pt idx="18">
                  <c:v>1.3361954913427601</c:v>
                </c:pt>
                <c:pt idx="19">
                  <c:v>1.3339359813329299</c:v>
                </c:pt>
                <c:pt idx="20">
                  <c:v>1.3332808816088999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7C-4623-ACAE-49A15C4099C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'fig4'!$A$4:$A$24</c:f>
              <c:numCache>
                <c:formatCode>General</c:formatCode>
                <c:ptCount val="2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</c:numCache>
            </c:numRef>
          </c:xVal>
          <c:yVal>
            <c:numRef>
              <c:f>'fig4'!$BG$4:$BG$24</c:f>
              <c:numCache>
                <c:formatCode>General</c:formatCode>
                <c:ptCount val="21"/>
                <c:pt idx="0">
                  <c:v>3.74030284506251</c:v>
                </c:pt>
                <c:pt idx="1">
                  <c:v>3.7177338202557002</c:v>
                </c:pt>
                <c:pt idx="2">
                  <c:v>3.5745757425248201</c:v>
                </c:pt>
                <c:pt idx="3">
                  <c:v>3.3704589697543401</c:v>
                </c:pt>
                <c:pt idx="4">
                  <c:v>3.1531821998843901</c:v>
                </c:pt>
                <c:pt idx="5">
                  <c:v>2.9752513245977998</c:v>
                </c:pt>
                <c:pt idx="6">
                  <c:v>2.8797062794638899</c:v>
                </c:pt>
                <c:pt idx="7">
                  <c:v>2.6455250844510698</c:v>
                </c:pt>
                <c:pt idx="8">
                  <c:v>1.9478289006473899</c:v>
                </c:pt>
                <c:pt idx="9">
                  <c:v>1.6635714628878899</c:v>
                </c:pt>
                <c:pt idx="10">
                  <c:v>1.6021029454461599</c:v>
                </c:pt>
                <c:pt idx="11">
                  <c:v>1.55978406384553</c:v>
                </c:pt>
                <c:pt idx="12">
                  <c:v>1.5290123676243299</c:v>
                </c:pt>
                <c:pt idx="13">
                  <c:v>1.5049825581772001</c:v>
                </c:pt>
                <c:pt idx="14">
                  <c:v>1.4869059609458499</c:v>
                </c:pt>
                <c:pt idx="15">
                  <c:v>1.47140084585564</c:v>
                </c:pt>
                <c:pt idx="16">
                  <c:v>1.45924645531741</c:v>
                </c:pt>
                <c:pt idx="17">
                  <c:v>1.45499434824036</c:v>
                </c:pt>
                <c:pt idx="18">
                  <c:v>1.4524690656030099</c:v>
                </c:pt>
                <c:pt idx="19">
                  <c:v>1.45088984873909</c:v>
                </c:pt>
                <c:pt idx="20">
                  <c:v>1.4498661993761499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67C-4623-ACAE-49A15C4099C3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'fig4'!$A$4:$A$24</c:f>
              <c:numCache>
                <c:formatCode>General</c:formatCode>
                <c:ptCount val="2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</c:numCache>
            </c:numRef>
          </c:xVal>
          <c:yVal>
            <c:numRef>
              <c:f>'fig4'!$BH$4:$BH$24</c:f>
              <c:numCache>
                <c:formatCode>General</c:formatCode>
                <c:ptCount val="21"/>
                <c:pt idx="0">
                  <c:v>3.74030284506251</c:v>
                </c:pt>
                <c:pt idx="1">
                  <c:v>3.73613485508193</c:v>
                </c:pt>
                <c:pt idx="2">
                  <c:v>3.6381151902403901</c:v>
                </c:pt>
                <c:pt idx="3">
                  <c:v>3.4718764303295702</c:v>
                </c:pt>
                <c:pt idx="4">
                  <c:v>3.27837082221405</c:v>
                </c:pt>
                <c:pt idx="5">
                  <c:v>3.0492091075980299</c:v>
                </c:pt>
                <c:pt idx="6">
                  <c:v>2.9319435034207402</c:v>
                </c:pt>
                <c:pt idx="7">
                  <c:v>2.7970537915114502</c:v>
                </c:pt>
                <c:pt idx="8">
                  <c:v>2.3380319075488498</c:v>
                </c:pt>
                <c:pt idx="9">
                  <c:v>1.7845166178368099</c:v>
                </c:pt>
                <c:pt idx="10">
                  <c:v>1.7233511618472299</c:v>
                </c:pt>
                <c:pt idx="11">
                  <c:v>1.6802209135947701</c:v>
                </c:pt>
                <c:pt idx="12">
                  <c:v>1.64853609699888</c:v>
                </c:pt>
                <c:pt idx="13">
                  <c:v>1.62414325972177</c:v>
                </c:pt>
                <c:pt idx="14">
                  <c:v>1.6043884232102701</c:v>
                </c:pt>
                <c:pt idx="15">
                  <c:v>1.5876091072760301</c:v>
                </c:pt>
                <c:pt idx="16">
                  <c:v>1.5794211677436301</c:v>
                </c:pt>
                <c:pt idx="17">
                  <c:v>1.57623916395025</c:v>
                </c:pt>
                <c:pt idx="18">
                  <c:v>1.57439394828305</c:v>
                </c:pt>
                <c:pt idx="19">
                  <c:v>1.57213006060163</c:v>
                </c:pt>
                <c:pt idx="20">
                  <c:v>1.57126953105749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67C-4623-ACAE-49A15C4099C3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'fig4'!$A$4:$A$24</c:f>
              <c:numCache>
                <c:formatCode>General</c:formatCode>
                <c:ptCount val="2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</c:numCache>
            </c:numRef>
          </c:xVal>
          <c:yVal>
            <c:numRef>
              <c:f>'fig4'!$BI$4:$BI$24</c:f>
              <c:numCache>
                <c:formatCode>General</c:formatCode>
                <c:ptCount val="21"/>
                <c:pt idx="0">
                  <c:v>3.74030284506251</c:v>
                </c:pt>
                <c:pt idx="1">
                  <c:v>3.7402165090161299</c:v>
                </c:pt>
                <c:pt idx="2">
                  <c:v>3.6831319074990398</c:v>
                </c:pt>
                <c:pt idx="3">
                  <c:v>3.5547740656272602</c:v>
                </c:pt>
                <c:pt idx="4">
                  <c:v>3.3830979462364499</c:v>
                </c:pt>
                <c:pt idx="5">
                  <c:v>3.1811065281570001</c:v>
                </c:pt>
                <c:pt idx="6">
                  <c:v>2.985646018078</c:v>
                </c:pt>
                <c:pt idx="7">
                  <c:v>2.8561075151369399</c:v>
                </c:pt>
                <c:pt idx="8">
                  <c:v>2.6168683694499499</c:v>
                </c:pt>
                <c:pt idx="9">
                  <c:v>2.1882664298488899</c:v>
                </c:pt>
                <c:pt idx="10">
                  <c:v>1.8437965811719501</c:v>
                </c:pt>
                <c:pt idx="11">
                  <c:v>1.8005888040953399</c:v>
                </c:pt>
                <c:pt idx="12">
                  <c:v>1.76852412188292</c:v>
                </c:pt>
                <c:pt idx="13">
                  <c:v>1.7438551463115901</c:v>
                </c:pt>
                <c:pt idx="14">
                  <c:v>1.7237184186271</c:v>
                </c:pt>
                <c:pt idx="15">
                  <c:v>1.70845540107042</c:v>
                </c:pt>
                <c:pt idx="16">
                  <c:v>1.7031638973548699</c:v>
                </c:pt>
                <c:pt idx="17">
                  <c:v>1.70048000928849</c:v>
                </c:pt>
                <c:pt idx="18">
                  <c:v>1.6979783026047901</c:v>
                </c:pt>
                <c:pt idx="19">
                  <c:v>1.69659044505089</c:v>
                </c:pt>
                <c:pt idx="20">
                  <c:v>1.6955342849844299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67C-4623-ACAE-49A15C4099C3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'fig4'!$A$4:$A$24</c:f>
              <c:numCache>
                <c:formatCode>General</c:formatCode>
                <c:ptCount val="2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</c:numCache>
            </c:numRef>
          </c:xVal>
          <c:yVal>
            <c:numRef>
              <c:f>'fig4'!$BJ$4:$BJ$24</c:f>
              <c:numCache>
                <c:formatCode>General</c:formatCode>
                <c:ptCount val="21"/>
                <c:pt idx="0">
                  <c:v>3.74030284506251</c:v>
                </c:pt>
                <c:pt idx="1">
                  <c:v>3.74030284506251</c:v>
                </c:pt>
                <c:pt idx="2">
                  <c:v>3.7164009930556499</c:v>
                </c:pt>
                <c:pt idx="3">
                  <c:v>3.6317640767089898</c:v>
                </c:pt>
                <c:pt idx="4">
                  <c:v>3.4915503069943701</c:v>
                </c:pt>
                <c:pt idx="5">
                  <c:v>3.31268814808683</c:v>
                </c:pt>
                <c:pt idx="6">
                  <c:v>3.0934816921175301</c:v>
                </c:pt>
                <c:pt idx="7">
                  <c:v>2.9035534117426098</c:v>
                </c:pt>
                <c:pt idx="8">
                  <c:v>2.75483782491286</c:v>
                </c:pt>
                <c:pt idx="9">
                  <c:v>2.50828747762468</c:v>
                </c:pt>
                <c:pt idx="10">
                  <c:v>2.1486819288610701</c:v>
                </c:pt>
                <c:pt idx="11">
                  <c:v>1.9145698830645399</c:v>
                </c:pt>
                <c:pt idx="12">
                  <c:v>1.88304944149622</c:v>
                </c:pt>
                <c:pt idx="13">
                  <c:v>1.8580151740683599</c:v>
                </c:pt>
                <c:pt idx="14">
                  <c:v>1.8380166886473499</c:v>
                </c:pt>
                <c:pt idx="15">
                  <c:v>1.8265297077500899</c:v>
                </c:pt>
                <c:pt idx="16">
                  <c:v>1.82266835623316</c:v>
                </c:pt>
                <c:pt idx="17">
                  <c:v>1.81923976815933</c:v>
                </c:pt>
                <c:pt idx="18">
                  <c:v>1.8178962250719399</c:v>
                </c:pt>
                <c:pt idx="19">
                  <c:v>1.8167201715360699</c:v>
                </c:pt>
                <c:pt idx="20">
                  <c:v>1.8146575479302001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67C-4623-ACAE-49A15C4099C3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'fig4'!$A$4:$A$24</c:f>
              <c:numCache>
                <c:formatCode>General</c:formatCode>
                <c:ptCount val="2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</c:numCache>
            </c:numRef>
          </c:xVal>
          <c:yVal>
            <c:numRef>
              <c:f>'fig4'!$BK$4:$BK$24</c:f>
              <c:numCache>
                <c:formatCode>General</c:formatCode>
                <c:ptCount val="21"/>
                <c:pt idx="0">
                  <c:v>3.74030284506251</c:v>
                </c:pt>
                <c:pt idx="1">
                  <c:v>3.74030284506251</c:v>
                </c:pt>
                <c:pt idx="2">
                  <c:v>3.7385516855602798</c:v>
                </c:pt>
                <c:pt idx="3">
                  <c:v>3.6808119989424202</c:v>
                </c:pt>
                <c:pt idx="4">
                  <c:v>3.57359168460225</c:v>
                </c:pt>
                <c:pt idx="5">
                  <c:v>3.4218541898889501</c:v>
                </c:pt>
                <c:pt idx="6">
                  <c:v>3.23199567005235</c:v>
                </c:pt>
                <c:pt idx="7">
                  <c:v>2.96722759316817</c:v>
                </c:pt>
                <c:pt idx="8">
                  <c:v>2.81567823386069</c:v>
                </c:pt>
                <c:pt idx="9">
                  <c:v>2.70446517559698</c:v>
                </c:pt>
                <c:pt idx="10">
                  <c:v>2.4775509569987002</c:v>
                </c:pt>
                <c:pt idx="11">
                  <c:v>2.1779945099181002</c:v>
                </c:pt>
                <c:pt idx="12">
                  <c:v>1.99305043436412</c:v>
                </c:pt>
                <c:pt idx="13">
                  <c:v>1.96897443809872</c:v>
                </c:pt>
                <c:pt idx="14">
                  <c:v>1.94994985101269</c:v>
                </c:pt>
                <c:pt idx="15">
                  <c:v>1.9395158834471899</c:v>
                </c:pt>
                <c:pt idx="16">
                  <c:v>1.9367035491539299</c:v>
                </c:pt>
                <c:pt idx="17">
                  <c:v>1.9337438161987299</c:v>
                </c:pt>
                <c:pt idx="18">
                  <c:v>1.93262488096462</c:v>
                </c:pt>
                <c:pt idx="19">
                  <c:v>1.9320379802844601</c:v>
                </c:pt>
                <c:pt idx="20">
                  <c:v>1.93167372746028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67C-4623-ACAE-49A15C4099C3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'fig4'!$A$4:$A$24</c:f>
              <c:numCache>
                <c:formatCode>General</c:formatCode>
                <c:ptCount val="2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</c:numCache>
            </c:numRef>
          </c:xVal>
          <c:yVal>
            <c:numRef>
              <c:f>'fig4'!$BL$4:$BL$24</c:f>
              <c:numCache>
                <c:formatCode>General</c:formatCode>
                <c:ptCount val="21"/>
                <c:pt idx="0">
                  <c:v>3.74030284506251</c:v>
                </c:pt>
                <c:pt idx="1">
                  <c:v>3.74030284506251</c:v>
                </c:pt>
                <c:pt idx="2">
                  <c:v>3.74030284506251</c:v>
                </c:pt>
                <c:pt idx="3">
                  <c:v>3.7154595174975298</c:v>
                </c:pt>
                <c:pt idx="4">
                  <c:v>3.6355360784703801</c:v>
                </c:pt>
                <c:pt idx="5">
                  <c:v>3.51528445908962</c:v>
                </c:pt>
                <c:pt idx="6">
                  <c:v>3.32734089430586</c:v>
                </c:pt>
                <c:pt idx="7">
                  <c:v>3.0700025817660199</c:v>
                </c:pt>
                <c:pt idx="8">
                  <c:v>2.86697621649766</c:v>
                </c:pt>
                <c:pt idx="9">
                  <c:v>2.7680846420065199</c:v>
                </c:pt>
                <c:pt idx="10">
                  <c:v>2.6701532722886099</c:v>
                </c:pt>
                <c:pt idx="11">
                  <c:v>2.47168090819468</c:v>
                </c:pt>
                <c:pt idx="12">
                  <c:v>2.2316105484769402</c:v>
                </c:pt>
                <c:pt idx="13">
                  <c:v>2.0707444820896201</c:v>
                </c:pt>
                <c:pt idx="14">
                  <c:v>2.0522979121576901</c:v>
                </c:pt>
                <c:pt idx="15">
                  <c:v>2.0453568826046</c:v>
                </c:pt>
                <c:pt idx="16">
                  <c:v>2.0420850604546201</c:v>
                </c:pt>
                <c:pt idx="17">
                  <c:v>2.0403298237915699</c:v>
                </c:pt>
                <c:pt idx="18">
                  <c:v>2.0394748280383102</c:v>
                </c:pt>
                <c:pt idx="19">
                  <c:v>2.03866202495063</c:v>
                </c:pt>
                <c:pt idx="20">
                  <c:v>2.03887132473296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67C-4623-ACAE-49A15C4099C3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'fig4'!$A$4:$A$24</c:f>
              <c:numCache>
                <c:formatCode>General</c:formatCode>
                <c:ptCount val="2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</c:numCache>
            </c:numRef>
          </c:xVal>
          <c:yVal>
            <c:numRef>
              <c:f>'fig4'!$BM$4:$BM$24</c:f>
              <c:numCache>
                <c:formatCode>General</c:formatCode>
                <c:ptCount val="21"/>
                <c:pt idx="0">
                  <c:v>3.74030284506251</c:v>
                </c:pt>
                <c:pt idx="1">
                  <c:v>3.74030284506251</c:v>
                </c:pt>
                <c:pt idx="2">
                  <c:v>3.74030284506251</c:v>
                </c:pt>
                <c:pt idx="3">
                  <c:v>3.7386008743913801</c:v>
                </c:pt>
                <c:pt idx="4">
                  <c:v>3.6933731051196999</c:v>
                </c:pt>
                <c:pt idx="5">
                  <c:v>3.5937400911250599</c:v>
                </c:pt>
                <c:pt idx="6">
                  <c:v>3.4396105006752098</c:v>
                </c:pt>
                <c:pt idx="7">
                  <c:v>3.2034619695001201</c:v>
                </c:pt>
                <c:pt idx="8">
                  <c:v>2.9326830513055002</c:v>
                </c:pt>
                <c:pt idx="9">
                  <c:v>2.81605237162842</c:v>
                </c:pt>
                <c:pt idx="10">
                  <c:v>2.7299084010522399</c:v>
                </c:pt>
                <c:pt idx="11">
                  <c:v>2.6533472652680601</c:v>
                </c:pt>
                <c:pt idx="12">
                  <c:v>2.5172973288070102</c:v>
                </c:pt>
                <c:pt idx="13">
                  <c:v>2.3160497371086302</c:v>
                </c:pt>
                <c:pt idx="14">
                  <c:v>2.1527473843656399</c:v>
                </c:pt>
                <c:pt idx="15">
                  <c:v>2.1433353127169998</c:v>
                </c:pt>
                <c:pt idx="16">
                  <c:v>2.1418747787416499</c:v>
                </c:pt>
                <c:pt idx="17">
                  <c:v>2.1403747407381499</c:v>
                </c:pt>
                <c:pt idx="18">
                  <c:v>2.1401778200516999</c:v>
                </c:pt>
                <c:pt idx="19">
                  <c:v>2.1396193830953698</c:v>
                </c:pt>
                <c:pt idx="20">
                  <c:v>2.1396193830953698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67C-4623-ACAE-49A15C4099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057775"/>
        <c:axId val="144991631"/>
      </c:scatterChart>
      <c:valAx>
        <c:axId val="507057775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4991631"/>
        <c:crosses val="autoZero"/>
        <c:crossBetween val="midCat"/>
      </c:valAx>
      <c:valAx>
        <c:axId val="144991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70577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iec!$Q$7:$Q$32</c:f>
              <c:numCache>
                <c:formatCode>General</c:formatCode>
                <c:ptCount val="26"/>
                <c:pt idx="0">
                  <c:v>-2.4050227242771286E-2</c:v>
                </c:pt>
                <c:pt idx="1">
                  <c:v>-2.4425825062922801E-2</c:v>
                </c:pt>
                <c:pt idx="2">
                  <c:v>-2.6185312978501001E-2</c:v>
                </c:pt>
                <c:pt idx="3">
                  <c:v>-3.0286124074840316E-2</c:v>
                </c:pt>
                <c:pt idx="4">
                  <c:v>-3.3114216724135351E-2</c:v>
                </c:pt>
                <c:pt idx="5">
                  <c:v>-3.3405668314897774E-2</c:v>
                </c:pt>
                <c:pt idx="6">
                  <c:v>-3.323149523251212E-2</c:v>
                </c:pt>
                <c:pt idx="7">
                  <c:v>-3.4462809765695879E-2</c:v>
                </c:pt>
                <c:pt idx="8">
                  <c:v>-3.8688705660256888E-2</c:v>
                </c:pt>
                <c:pt idx="9">
                  <c:v>-4.4633577634505081E-2</c:v>
                </c:pt>
                <c:pt idx="10">
                  <c:v>-4.7429011602929491E-2</c:v>
                </c:pt>
                <c:pt idx="11">
                  <c:v>-4.5845235595333642E-2</c:v>
                </c:pt>
                <c:pt idx="12">
                  <c:v>-4.3159192778089515E-2</c:v>
                </c:pt>
                <c:pt idx="13">
                  <c:v>-4.1280604134038459E-2</c:v>
                </c:pt>
                <c:pt idx="14">
                  <c:v>-3.8092714725930128E-2</c:v>
                </c:pt>
                <c:pt idx="15">
                  <c:v>-3.4468525087257069E-2</c:v>
                </c:pt>
                <c:pt idx="16">
                  <c:v>-3.1473145092494104E-2</c:v>
                </c:pt>
                <c:pt idx="17">
                  <c:v>-3.0727915122827191E-2</c:v>
                </c:pt>
                <c:pt idx="18">
                  <c:v>-3.0703081529119748E-2</c:v>
                </c:pt>
                <c:pt idx="19">
                  <c:v>-3.1112498485805083E-2</c:v>
                </c:pt>
                <c:pt idx="20">
                  <c:v>-3.0309321627472571E-2</c:v>
                </c:pt>
                <c:pt idx="21">
                  <c:v>-2.896106643994573E-2</c:v>
                </c:pt>
                <c:pt idx="22">
                  <c:v>-2.7930016324001567E-2</c:v>
                </c:pt>
                <c:pt idx="23">
                  <c:v>-2.7059694919159147E-2</c:v>
                </c:pt>
                <c:pt idx="24">
                  <c:v>-2.676136969715321E-2</c:v>
                </c:pt>
                <c:pt idx="25">
                  <c:v>-2.6967755303371917E-2</c:v>
                </c:pt>
              </c:numCache>
            </c:numRef>
          </c:xVal>
          <c:yVal>
            <c:numRef>
              <c:f>iec!$T$7:$T$32</c:f>
              <c:numCache>
                <c:formatCode>General</c:formatCode>
                <c:ptCount val="26"/>
                <c:pt idx="0">
                  <c:v>8.3400255118334481E-3</c:v>
                </c:pt>
                <c:pt idx="1">
                  <c:v>6.7438798640683398E-3</c:v>
                </c:pt>
                <c:pt idx="2">
                  <c:v>5.3137901770583017E-3</c:v>
                </c:pt>
                <c:pt idx="3">
                  <c:v>4.070635656611905E-3</c:v>
                </c:pt>
                <c:pt idx="4">
                  <c:v>2.9827014990450834E-3</c:v>
                </c:pt>
                <c:pt idx="5">
                  <c:v>1.9805489983581921E-3</c:v>
                </c:pt>
                <c:pt idx="6">
                  <c:v>1.2772731070869727E-3</c:v>
                </c:pt>
                <c:pt idx="7">
                  <c:v>8.9152477393833278E-4</c:v>
                </c:pt>
                <c:pt idx="8">
                  <c:v>6.8879709111677124E-4</c:v>
                </c:pt>
                <c:pt idx="9">
                  <c:v>9.8304010916299236E-4</c:v>
                </c:pt>
                <c:pt idx="10">
                  <c:v>1.7951563345001747E-3</c:v>
                </c:pt>
                <c:pt idx="11">
                  <c:v>2.5215527802179938E-3</c:v>
                </c:pt>
                <c:pt idx="12">
                  <c:v>2.9365994972936366E-3</c:v>
                </c:pt>
                <c:pt idx="13">
                  <c:v>3.5575513635131956E-3</c:v>
                </c:pt>
                <c:pt idx="14">
                  <c:v>4.7570081904483386E-3</c:v>
                </c:pt>
                <c:pt idx="15">
                  <c:v>6.3465019519667026E-3</c:v>
                </c:pt>
                <c:pt idx="16">
                  <c:v>7.9730931942905738E-3</c:v>
                </c:pt>
                <c:pt idx="17">
                  <c:v>9.594180755781466E-3</c:v>
                </c:pt>
                <c:pt idx="18">
                  <c:v>1.0787927590652757E-2</c:v>
                </c:pt>
                <c:pt idx="19">
                  <c:v>1.1710087235581109E-2</c:v>
                </c:pt>
                <c:pt idx="20">
                  <c:v>1.2597560438363822E-2</c:v>
                </c:pt>
                <c:pt idx="21">
                  <c:v>1.3601108961128299E-2</c:v>
                </c:pt>
                <c:pt idx="22">
                  <c:v>1.4181275650277755E-2</c:v>
                </c:pt>
                <c:pt idx="23">
                  <c:v>1.4322330016735984E-2</c:v>
                </c:pt>
                <c:pt idx="24">
                  <c:v>1.3990705134762384E-2</c:v>
                </c:pt>
                <c:pt idx="25">
                  <c:v>1.3164125409099253E-2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ED-4D14-8521-EAF0E3A79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7291152"/>
        <c:axId val="1682826336"/>
      </c:scatterChart>
      <c:valAx>
        <c:axId val="167729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82826336"/>
        <c:crosses val="autoZero"/>
        <c:crossBetween val="midCat"/>
      </c:valAx>
      <c:valAx>
        <c:axId val="168282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77291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'fig4'!$A$4:$A$24</c:f>
              <c:numCache>
                <c:formatCode>General</c:formatCode>
                <c:ptCount val="2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</c:numCache>
            </c:numRef>
          </c:xVal>
          <c:yVal>
            <c:numRef>
              <c:f>'fig4'!$BN$4:$BN$24</c:f>
              <c:numCache>
                <c:formatCode>General</c:formatCode>
                <c:ptCount val="21"/>
                <c:pt idx="0">
                  <c:v>3.7196651066409099</c:v>
                </c:pt>
                <c:pt idx="1">
                  <c:v>3.7178792848962998</c:v>
                </c:pt>
                <c:pt idx="2">
                  <c:v>3.7025754902911401</c:v>
                </c:pt>
                <c:pt idx="3">
                  <c:v>3.6815570389750598</c:v>
                </c:pt>
                <c:pt idx="4">
                  <c:v>3.6536199434731702</c:v>
                </c:pt>
                <c:pt idx="5">
                  <c:v>3.63380055926083</c:v>
                </c:pt>
                <c:pt idx="6">
                  <c:v>3.5967051810152899</c:v>
                </c:pt>
                <c:pt idx="7">
                  <c:v>3.5663937447437499</c:v>
                </c:pt>
                <c:pt idx="8">
                  <c:v>3.5141898724738101</c:v>
                </c:pt>
                <c:pt idx="9">
                  <c:v>3.4781100100828901</c:v>
                </c:pt>
                <c:pt idx="10">
                  <c:v>3.4377165034308499</c:v>
                </c:pt>
                <c:pt idx="11">
                  <c:v>3.3966403082054701</c:v>
                </c:pt>
                <c:pt idx="12">
                  <c:v>3.3587534706858402</c:v>
                </c:pt>
                <c:pt idx="13">
                  <c:v>3.3318373495970399</c:v>
                </c:pt>
                <c:pt idx="14">
                  <c:v>3.3165840596562002</c:v>
                </c:pt>
                <c:pt idx="15">
                  <c:v>3.2963347933170599</c:v>
                </c:pt>
                <c:pt idx="16">
                  <c:v>3.2843475606006902</c:v>
                </c:pt>
                <c:pt idx="17">
                  <c:v>3.2772365934579799</c:v>
                </c:pt>
                <c:pt idx="18">
                  <c:v>3.2639004124103002</c:v>
                </c:pt>
                <c:pt idx="19">
                  <c:v>3.24263020860454</c:v>
                </c:pt>
                <c:pt idx="20">
                  <c:v>3.2371105377649099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72-4185-B356-91914F4A3958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'fig4'!$A$4:$A$24</c:f>
              <c:numCache>
                <c:formatCode>General</c:formatCode>
                <c:ptCount val="2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</c:numCache>
            </c:numRef>
          </c:xVal>
          <c:yVal>
            <c:numRef>
              <c:f>'fig4'!$BO$4:$BO$24</c:f>
              <c:numCache>
                <c:formatCode>General</c:formatCode>
                <c:ptCount val="21"/>
                <c:pt idx="0">
                  <c:v>3.7196651066409099</c:v>
                </c:pt>
                <c:pt idx="1">
                  <c:v>3.7127452855335901</c:v>
                </c:pt>
                <c:pt idx="2">
                  <c:v>3.6817275623825001</c:v>
                </c:pt>
                <c:pt idx="3">
                  <c:v>3.6380933993020599</c:v>
                </c:pt>
                <c:pt idx="4">
                  <c:v>3.5908335023248901</c:v>
                </c:pt>
                <c:pt idx="5">
                  <c:v>3.5330343767866799</c:v>
                </c:pt>
                <c:pt idx="6">
                  <c:v>3.4686578720997701</c:v>
                </c:pt>
                <c:pt idx="7">
                  <c:v>3.39638043985576</c:v>
                </c:pt>
                <c:pt idx="8">
                  <c:v>3.3096687877917299</c:v>
                </c:pt>
                <c:pt idx="9">
                  <c:v>3.2328563472490699</c:v>
                </c:pt>
                <c:pt idx="10">
                  <c:v>3.1714198796501001</c:v>
                </c:pt>
                <c:pt idx="11">
                  <c:v>3.1030991587598802</c:v>
                </c:pt>
                <c:pt idx="12">
                  <c:v>3.0340502294740199</c:v>
                </c:pt>
                <c:pt idx="13">
                  <c:v>3.0078709490065698</c:v>
                </c:pt>
                <c:pt idx="14">
                  <c:v>2.9752818438334598</c:v>
                </c:pt>
                <c:pt idx="15">
                  <c:v>2.9561195314170599</c:v>
                </c:pt>
                <c:pt idx="16">
                  <c:v>2.9424471118450599</c:v>
                </c:pt>
                <c:pt idx="17">
                  <c:v>2.91816305844142</c:v>
                </c:pt>
                <c:pt idx="18">
                  <c:v>2.9108819529353198</c:v>
                </c:pt>
                <c:pt idx="19">
                  <c:v>2.8947965572979402</c:v>
                </c:pt>
                <c:pt idx="20">
                  <c:v>2.8825581643159999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72-4185-B356-91914F4A3958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'fig4'!$A$4:$A$24</c:f>
              <c:numCache>
                <c:formatCode>General</c:formatCode>
                <c:ptCount val="2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</c:numCache>
            </c:numRef>
          </c:xVal>
          <c:yVal>
            <c:numRef>
              <c:f>'fig4'!$BP$4:$BP$24</c:f>
              <c:numCache>
                <c:formatCode>General</c:formatCode>
                <c:ptCount val="21"/>
                <c:pt idx="0">
                  <c:v>3.7196651066409099</c:v>
                </c:pt>
                <c:pt idx="1">
                  <c:v>3.7007836512149801</c:v>
                </c:pt>
                <c:pt idx="2">
                  <c:v>3.65700259785888</c:v>
                </c:pt>
                <c:pt idx="3">
                  <c:v>3.5915945225542201</c:v>
                </c:pt>
                <c:pt idx="4">
                  <c:v>3.5149467529877199</c:v>
                </c:pt>
                <c:pt idx="5">
                  <c:v>3.4322605590807802</c:v>
                </c:pt>
                <c:pt idx="6">
                  <c:v>3.3376267674141502</c:v>
                </c:pt>
                <c:pt idx="7">
                  <c:v>3.2459539261714299</c:v>
                </c:pt>
                <c:pt idx="8">
                  <c:v>3.1200436893204202</c:v>
                </c:pt>
                <c:pt idx="9">
                  <c:v>3.01515445286282</c:v>
                </c:pt>
                <c:pt idx="10">
                  <c:v>2.9522052170800199</c:v>
                </c:pt>
                <c:pt idx="11">
                  <c:v>2.9042651181446799</c:v>
                </c:pt>
                <c:pt idx="12">
                  <c:v>2.8665387403222602</c:v>
                </c:pt>
                <c:pt idx="13">
                  <c:v>2.8365585910011202</c:v>
                </c:pt>
                <c:pt idx="14">
                  <c:v>2.8145238206167398</c:v>
                </c:pt>
                <c:pt idx="15">
                  <c:v>2.8004144100653598</c:v>
                </c:pt>
                <c:pt idx="16">
                  <c:v>2.78445073869658</c:v>
                </c:pt>
                <c:pt idx="17">
                  <c:v>2.7684255245390199</c:v>
                </c:pt>
                <c:pt idx="18">
                  <c:v>2.7484655119852901</c:v>
                </c:pt>
                <c:pt idx="19">
                  <c:v>2.73482297373923</c:v>
                </c:pt>
                <c:pt idx="20">
                  <c:v>2.7155267435245398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A72-4185-B356-91914F4A3958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'fig4'!$A$4:$A$24</c:f>
              <c:numCache>
                <c:formatCode>General</c:formatCode>
                <c:ptCount val="2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</c:numCache>
            </c:numRef>
          </c:xVal>
          <c:yVal>
            <c:numRef>
              <c:f>'fig4'!$BQ$4:$BQ$24</c:f>
              <c:numCache>
                <c:formatCode>General</c:formatCode>
                <c:ptCount val="21"/>
                <c:pt idx="0">
                  <c:v>3.7196651066409099</c:v>
                </c:pt>
                <c:pt idx="1">
                  <c:v>3.70055407199313</c:v>
                </c:pt>
                <c:pt idx="2">
                  <c:v>3.6381071373127001</c:v>
                </c:pt>
                <c:pt idx="3">
                  <c:v>3.54706884369058</c:v>
                </c:pt>
                <c:pt idx="4">
                  <c:v>3.4473974346122902</c:v>
                </c:pt>
                <c:pt idx="5">
                  <c:v>3.3381373556302498</c:v>
                </c:pt>
                <c:pt idx="6">
                  <c:v>3.2324022944433799</c:v>
                </c:pt>
                <c:pt idx="7">
                  <c:v>3.10057308357529</c:v>
                </c:pt>
                <c:pt idx="8">
                  <c:v>2.9686578886249801</c:v>
                </c:pt>
                <c:pt idx="9">
                  <c:v>2.8977998277833898</c:v>
                </c:pt>
                <c:pt idx="10">
                  <c:v>2.8465610997281798</c:v>
                </c:pt>
                <c:pt idx="11">
                  <c:v>2.7844225211843501</c:v>
                </c:pt>
                <c:pt idx="12">
                  <c:v>2.7410743625610801</c:v>
                </c:pt>
                <c:pt idx="13">
                  <c:v>2.6799172314282198</c:v>
                </c:pt>
                <c:pt idx="14">
                  <c:v>2.6074187473956201</c:v>
                </c:pt>
                <c:pt idx="15">
                  <c:v>2.5394745936926602</c:v>
                </c:pt>
                <c:pt idx="16">
                  <c:v>2.4937006552896399</c:v>
                </c:pt>
                <c:pt idx="17">
                  <c:v>2.43779136738755</c:v>
                </c:pt>
                <c:pt idx="18">
                  <c:v>2.3789217928361799</c:v>
                </c:pt>
                <c:pt idx="19">
                  <c:v>2.3370739590480798</c:v>
                </c:pt>
                <c:pt idx="20">
                  <c:v>2.2979253232151802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A72-4185-B356-91914F4A3958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'fig4'!$A$4:$A$24</c:f>
              <c:numCache>
                <c:formatCode>General</c:formatCode>
                <c:ptCount val="2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</c:numCache>
            </c:numRef>
          </c:xVal>
          <c:yVal>
            <c:numRef>
              <c:f>'fig4'!$BR$4:$BR$24</c:f>
              <c:numCache>
                <c:formatCode>General</c:formatCode>
                <c:ptCount val="21"/>
                <c:pt idx="0">
                  <c:v>3.7196651066409099</c:v>
                </c:pt>
                <c:pt idx="1">
                  <c:v>3.6972804251967202</c:v>
                </c:pt>
                <c:pt idx="2">
                  <c:v>3.6105158703431801</c:v>
                </c:pt>
                <c:pt idx="3">
                  <c:v>3.49623008377438</c:v>
                </c:pt>
                <c:pt idx="4">
                  <c:v>3.3663614939776698</c:v>
                </c:pt>
                <c:pt idx="5">
                  <c:v>3.25410260391291</c:v>
                </c:pt>
                <c:pt idx="6">
                  <c:v>3.1078693398589099</c:v>
                </c:pt>
                <c:pt idx="7">
                  <c:v>2.9889945004453198</c:v>
                </c:pt>
                <c:pt idx="8">
                  <c:v>2.89637854835556</c:v>
                </c:pt>
                <c:pt idx="9">
                  <c:v>2.8076644574637499</c:v>
                </c:pt>
                <c:pt idx="10">
                  <c:v>2.7366605172407898</c:v>
                </c:pt>
                <c:pt idx="11">
                  <c:v>2.5666962688506101</c:v>
                </c:pt>
                <c:pt idx="12">
                  <c:v>2.4005752035389598</c:v>
                </c:pt>
                <c:pt idx="13">
                  <c:v>2.2463186717090502</c:v>
                </c:pt>
                <c:pt idx="14">
                  <c:v>2.1207631388224</c:v>
                </c:pt>
                <c:pt idx="15">
                  <c:v>2.0129368542678701</c:v>
                </c:pt>
                <c:pt idx="16">
                  <c:v>1.90693233653351</c:v>
                </c:pt>
                <c:pt idx="17">
                  <c:v>1.85540907939004</c:v>
                </c:pt>
                <c:pt idx="18">
                  <c:v>1.8388742998930501</c:v>
                </c:pt>
                <c:pt idx="19">
                  <c:v>1.82379560655564</c:v>
                </c:pt>
                <c:pt idx="20">
                  <c:v>1.8103158332606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A72-4185-B356-91914F4A3958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'fig4'!$A$4:$A$24</c:f>
              <c:numCache>
                <c:formatCode>General</c:formatCode>
                <c:ptCount val="2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</c:numCache>
            </c:numRef>
          </c:xVal>
          <c:yVal>
            <c:numRef>
              <c:f>'fig4'!$BS$4:$BS$24</c:f>
              <c:numCache>
                <c:formatCode>General</c:formatCode>
                <c:ptCount val="21"/>
                <c:pt idx="0">
                  <c:v>3.7196651066409099</c:v>
                </c:pt>
                <c:pt idx="1">
                  <c:v>3.6915923664682899</c:v>
                </c:pt>
                <c:pt idx="2">
                  <c:v>3.5925739853779799</c:v>
                </c:pt>
                <c:pt idx="3">
                  <c:v>3.44949950301522</c:v>
                </c:pt>
                <c:pt idx="4">
                  <c:v>3.3080994974653399</c:v>
                </c:pt>
                <c:pt idx="5">
                  <c:v>3.1665653039534001</c:v>
                </c:pt>
                <c:pt idx="6">
                  <c:v>3.0287053859450501</c:v>
                </c:pt>
                <c:pt idx="7">
                  <c:v>2.9375578928636701</c:v>
                </c:pt>
                <c:pt idx="8">
                  <c:v>2.8183287840179401</c:v>
                </c:pt>
                <c:pt idx="9">
                  <c:v>2.6491127336183702</c:v>
                </c:pt>
                <c:pt idx="10">
                  <c:v>2.39744694991573</c:v>
                </c:pt>
                <c:pt idx="11">
                  <c:v>2.1306874363794202</c:v>
                </c:pt>
                <c:pt idx="12">
                  <c:v>1.85972878886008</c:v>
                </c:pt>
                <c:pt idx="13">
                  <c:v>1.8207620528675199</c:v>
                </c:pt>
                <c:pt idx="14">
                  <c:v>1.7877535667820701</c:v>
                </c:pt>
                <c:pt idx="15">
                  <c:v>1.7588611930781299</c:v>
                </c:pt>
                <c:pt idx="16">
                  <c:v>1.7343352588775001</c:v>
                </c:pt>
                <c:pt idx="17">
                  <c:v>1.7137972846087099</c:v>
                </c:pt>
                <c:pt idx="18">
                  <c:v>1.6965004037193501</c:v>
                </c:pt>
                <c:pt idx="19">
                  <c:v>1.68140090774291</c:v>
                </c:pt>
                <c:pt idx="20">
                  <c:v>1.6686483878046801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A72-4185-B356-91914F4A3958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'fig4'!$A$4:$A$24</c:f>
              <c:numCache>
                <c:formatCode>General</c:formatCode>
                <c:ptCount val="2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</c:numCache>
            </c:numRef>
          </c:xVal>
          <c:yVal>
            <c:numRef>
              <c:f>'fig4'!$BT$4:$BT$24</c:f>
              <c:numCache>
                <c:formatCode>General</c:formatCode>
                <c:ptCount val="21"/>
                <c:pt idx="0">
                  <c:v>3.7196651066409099</c:v>
                </c:pt>
                <c:pt idx="1">
                  <c:v>3.68997306002839</c:v>
                </c:pt>
                <c:pt idx="2">
                  <c:v>3.5593966516444899</c:v>
                </c:pt>
                <c:pt idx="3">
                  <c:v>3.4019112757077101</c:v>
                </c:pt>
                <c:pt idx="4">
                  <c:v>3.2446614994777101</c:v>
                </c:pt>
                <c:pt idx="5">
                  <c:v>3.0712729679344899</c:v>
                </c:pt>
                <c:pt idx="6">
                  <c:v>2.9704831855828502</c:v>
                </c:pt>
                <c:pt idx="7">
                  <c:v>2.8819084065654299</c:v>
                </c:pt>
                <c:pt idx="8">
                  <c:v>2.6793546001839501</c:v>
                </c:pt>
                <c:pt idx="9">
                  <c:v>2.3237812731069001</c:v>
                </c:pt>
                <c:pt idx="10">
                  <c:v>1.92052988705032</c:v>
                </c:pt>
                <c:pt idx="11">
                  <c:v>1.7764124221098101</c:v>
                </c:pt>
                <c:pt idx="12">
                  <c:v>1.7302131577127899</c:v>
                </c:pt>
                <c:pt idx="13">
                  <c:v>1.69296306464361</c:v>
                </c:pt>
                <c:pt idx="14">
                  <c:v>1.66182253955351</c:v>
                </c:pt>
                <c:pt idx="15">
                  <c:v>1.63577201343469</c:v>
                </c:pt>
                <c:pt idx="16">
                  <c:v>1.6127305537772301</c:v>
                </c:pt>
                <c:pt idx="17">
                  <c:v>1.59382564689446</c:v>
                </c:pt>
                <c:pt idx="18">
                  <c:v>1.57684245833167</c:v>
                </c:pt>
                <c:pt idx="19">
                  <c:v>1.56243088932976</c:v>
                </c:pt>
                <c:pt idx="20">
                  <c:v>1.5502606132121599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A72-4185-B356-91914F4A3958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'fig4'!$A$4:$A$24</c:f>
              <c:numCache>
                <c:formatCode>General</c:formatCode>
                <c:ptCount val="2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</c:numCache>
            </c:numRef>
          </c:xVal>
          <c:yVal>
            <c:numRef>
              <c:f>'fig4'!$BU$4:$BU$24</c:f>
              <c:numCache>
                <c:formatCode>General</c:formatCode>
                <c:ptCount val="21"/>
                <c:pt idx="0">
                  <c:v>3.7196651066409099</c:v>
                </c:pt>
                <c:pt idx="1">
                  <c:v>3.6816937493567901</c:v>
                </c:pt>
                <c:pt idx="2">
                  <c:v>3.5387661901751599</c:v>
                </c:pt>
                <c:pt idx="3">
                  <c:v>3.3486497728599098</c:v>
                </c:pt>
                <c:pt idx="4">
                  <c:v>3.17573027048992</c:v>
                </c:pt>
                <c:pt idx="5">
                  <c:v>3.0102281002785301</c:v>
                </c:pt>
                <c:pt idx="6">
                  <c:v>2.9282115582224901</c:v>
                </c:pt>
                <c:pt idx="7">
                  <c:v>2.82015975476157</c:v>
                </c:pt>
                <c:pt idx="8">
                  <c:v>2.4167185012534702</c:v>
                </c:pt>
                <c:pt idx="9">
                  <c:v>1.8466468994148699</c:v>
                </c:pt>
                <c:pt idx="10">
                  <c:v>1.7107429272021799</c:v>
                </c:pt>
                <c:pt idx="11">
                  <c:v>1.65522682731406</c:v>
                </c:pt>
                <c:pt idx="12">
                  <c:v>1.6128061472336701</c:v>
                </c:pt>
                <c:pt idx="13">
                  <c:v>1.57950121418617</c:v>
                </c:pt>
                <c:pt idx="14">
                  <c:v>1.5520729777211399</c:v>
                </c:pt>
                <c:pt idx="15">
                  <c:v>1.5304555645040501</c:v>
                </c:pt>
                <c:pt idx="16">
                  <c:v>1.51108786438483</c:v>
                </c:pt>
                <c:pt idx="17">
                  <c:v>1.49593976635695</c:v>
                </c:pt>
                <c:pt idx="18">
                  <c:v>1.48274526041966</c:v>
                </c:pt>
                <c:pt idx="19">
                  <c:v>1.47129514973575</c:v>
                </c:pt>
                <c:pt idx="20">
                  <c:v>1.4614902783474999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A72-4185-B356-91914F4A3958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'fig4'!$A$4:$A$24</c:f>
              <c:numCache>
                <c:formatCode>General</c:formatCode>
                <c:ptCount val="2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</c:numCache>
            </c:numRef>
          </c:xVal>
          <c:yVal>
            <c:numRef>
              <c:f>'fig4'!$BV$4:$BV$24</c:f>
              <c:numCache>
                <c:formatCode>General</c:formatCode>
                <c:ptCount val="21"/>
                <c:pt idx="0">
                  <c:v>3.7196651066409099</c:v>
                </c:pt>
                <c:pt idx="1">
                  <c:v>3.6819337064586399</c:v>
                </c:pt>
                <c:pt idx="2">
                  <c:v>3.5132476873349998</c:v>
                </c:pt>
                <c:pt idx="3">
                  <c:v>3.31013359416007</c:v>
                </c:pt>
                <c:pt idx="4">
                  <c:v>3.10523156800644</c:v>
                </c:pt>
                <c:pt idx="5">
                  <c:v>2.9770416146440799</c:v>
                </c:pt>
                <c:pt idx="6">
                  <c:v>2.8883107923727498</c:v>
                </c:pt>
                <c:pt idx="7">
                  <c:v>2.6806379457867502</c:v>
                </c:pt>
                <c:pt idx="8">
                  <c:v>2.03923446847898</c:v>
                </c:pt>
                <c:pt idx="9">
                  <c:v>1.66801237814222</c:v>
                </c:pt>
                <c:pt idx="10">
                  <c:v>1.59769813307585</c:v>
                </c:pt>
                <c:pt idx="11">
                  <c:v>1.54891194706602</c:v>
                </c:pt>
                <c:pt idx="12">
                  <c:v>1.51298668705769</c:v>
                </c:pt>
                <c:pt idx="13">
                  <c:v>1.48579069638066</c:v>
                </c:pt>
                <c:pt idx="14">
                  <c:v>1.4645751278465799</c:v>
                </c:pt>
                <c:pt idx="15">
                  <c:v>1.4476825207833</c:v>
                </c:pt>
                <c:pt idx="16">
                  <c:v>1.43352003147984</c:v>
                </c:pt>
                <c:pt idx="17">
                  <c:v>1.42202580066138</c:v>
                </c:pt>
                <c:pt idx="18">
                  <c:v>1.4121490802679699</c:v>
                </c:pt>
                <c:pt idx="19">
                  <c:v>1.4040565634436699</c:v>
                </c:pt>
                <c:pt idx="20">
                  <c:v>1.39698322931215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A72-4185-B356-91914F4A3958}"/>
            </c:ext>
          </c:extLst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'fig4'!$A$4:$A$24</c:f>
              <c:numCache>
                <c:formatCode>General</c:formatCode>
                <c:ptCount val="2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</c:numCache>
            </c:numRef>
          </c:xVal>
          <c:yVal>
            <c:numRef>
              <c:f>'fig4'!$BW$4:$BW$24</c:f>
              <c:numCache>
                <c:formatCode>General</c:formatCode>
                <c:ptCount val="21"/>
                <c:pt idx="0">
                  <c:v>3.74030284506251</c:v>
                </c:pt>
                <c:pt idx="1">
                  <c:v>3.6967715378205899</c:v>
                </c:pt>
                <c:pt idx="2">
                  <c:v>3.5163273522165301</c:v>
                </c:pt>
                <c:pt idx="3">
                  <c:v>3.2836519916232998</c:v>
                </c:pt>
                <c:pt idx="4">
                  <c:v>3.0447524203654299</c:v>
                </c:pt>
                <c:pt idx="5">
                  <c:v>2.9324055913712499</c:v>
                </c:pt>
                <c:pt idx="6">
                  <c:v>2.8338343733582101</c:v>
                </c:pt>
                <c:pt idx="7">
                  <c:v>2.4119567330024001</c:v>
                </c:pt>
                <c:pt idx="8">
                  <c:v>1.6451008034323999</c:v>
                </c:pt>
                <c:pt idx="9">
                  <c:v>1.5436895102424399</c:v>
                </c:pt>
                <c:pt idx="10">
                  <c:v>1.4829368335261</c:v>
                </c:pt>
                <c:pt idx="11">
                  <c:v>1.4418306054189001</c:v>
                </c:pt>
                <c:pt idx="12">
                  <c:v>1.41247716230346</c:v>
                </c:pt>
                <c:pt idx="13">
                  <c:v>1.38993592624072</c:v>
                </c:pt>
                <c:pt idx="14">
                  <c:v>1.37281436963765</c:v>
                </c:pt>
                <c:pt idx="15">
                  <c:v>1.3588885751469799</c:v>
                </c:pt>
                <c:pt idx="16">
                  <c:v>1.34666570106113</c:v>
                </c:pt>
                <c:pt idx="17">
                  <c:v>1.33871327972709</c:v>
                </c:pt>
                <c:pt idx="18">
                  <c:v>1.3361954913427601</c:v>
                </c:pt>
                <c:pt idx="19">
                  <c:v>1.3339359813329299</c:v>
                </c:pt>
                <c:pt idx="20">
                  <c:v>1.3332808816088999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7A72-4185-B356-91914F4A39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057775"/>
        <c:axId val="144991631"/>
      </c:scatterChart>
      <c:valAx>
        <c:axId val="507057775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4991631"/>
        <c:crosses val="autoZero"/>
        <c:crossBetween val="midCat"/>
      </c:valAx>
      <c:valAx>
        <c:axId val="144991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70577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'fig4'!$AN$3:$BE$3</c:f>
              <c:numCache>
                <c:formatCode>General</c:formatCode>
                <c:ptCount val="18"/>
                <c:pt idx="0">
                  <c:v>2025</c:v>
                </c:pt>
                <c:pt idx="1">
                  <c:v>2030</c:v>
                </c:pt>
                <c:pt idx="2">
                  <c:v>2035</c:v>
                </c:pt>
                <c:pt idx="3">
                  <c:v>2040</c:v>
                </c:pt>
                <c:pt idx="4">
                  <c:v>2045</c:v>
                </c:pt>
                <c:pt idx="5">
                  <c:v>2050</c:v>
                </c:pt>
                <c:pt idx="6">
                  <c:v>2055</c:v>
                </c:pt>
                <c:pt idx="7">
                  <c:v>2060</c:v>
                </c:pt>
                <c:pt idx="8">
                  <c:v>0.1</c:v>
                </c:pt>
                <c:pt idx="9">
                  <c:v>0.2</c:v>
                </c:pt>
                <c:pt idx="10">
                  <c:v>0.3</c:v>
                </c:pt>
                <c:pt idx="11">
                  <c:v>0.4</c:v>
                </c:pt>
                <c:pt idx="12">
                  <c:v>0.5</c:v>
                </c:pt>
                <c:pt idx="13">
                  <c:v>0.6</c:v>
                </c:pt>
                <c:pt idx="14">
                  <c:v>0.7</c:v>
                </c:pt>
                <c:pt idx="15">
                  <c:v>0.8</c:v>
                </c:pt>
                <c:pt idx="16">
                  <c:v>0.9</c:v>
                </c:pt>
                <c:pt idx="17">
                  <c:v>1</c:v>
                </c:pt>
              </c:numCache>
            </c:numRef>
          </c:cat>
          <c:val>
            <c:numRef>
              <c:f>'fig4'!$AN$25:$BE$25</c:f>
              <c:numCache>
                <c:formatCode>General</c:formatCode>
                <c:ptCount val="18"/>
                <c:pt idx="0">
                  <c:v>196.14198683036801</c:v>
                </c:pt>
                <c:pt idx="1">
                  <c:v>186.62259696507201</c:v>
                </c:pt>
                <c:pt idx="2">
                  <c:v>219.96328125290799</c:v>
                </c:pt>
                <c:pt idx="3">
                  <c:v>237.49293203053099</c:v>
                </c:pt>
                <c:pt idx="4">
                  <c:v>256.850542342903</c:v>
                </c:pt>
                <c:pt idx="5">
                  <c:v>280</c:v>
                </c:pt>
                <c:pt idx="6">
                  <c:v>380</c:v>
                </c:pt>
                <c:pt idx="7">
                  <c:v>380</c:v>
                </c:pt>
                <c:pt idx="8">
                  <c:v>275.01780507593702</c:v>
                </c:pt>
                <c:pt idx="9">
                  <c:v>266.22580847357602</c:v>
                </c:pt>
                <c:pt idx="10">
                  <c:v>254.67060940699599</c:v>
                </c:pt>
                <c:pt idx="11">
                  <c:v>240.55798306406999</c:v>
                </c:pt>
                <c:pt idx="12">
                  <c:v>224.31861654450501</c:v>
                </c:pt>
                <c:pt idx="13">
                  <c:v>215.787418872633</c:v>
                </c:pt>
                <c:pt idx="14">
                  <c:v>240</c:v>
                </c:pt>
                <c:pt idx="15">
                  <c:v>201.21559400327601</c:v>
                </c:pt>
                <c:pt idx="16">
                  <c:v>190.467892546645</c:v>
                </c:pt>
                <c:pt idx="17">
                  <c:v>196.14198683036801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4F-4C26-B4BC-C5C2F308FA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73042047"/>
        <c:axId val="268502367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'fig4'!$AN$3:$BE$3</c:f>
              <c:numCache>
                <c:formatCode>General</c:formatCode>
                <c:ptCount val="18"/>
                <c:pt idx="0">
                  <c:v>2025</c:v>
                </c:pt>
                <c:pt idx="1">
                  <c:v>2030</c:v>
                </c:pt>
                <c:pt idx="2">
                  <c:v>2035</c:v>
                </c:pt>
                <c:pt idx="3">
                  <c:v>2040</c:v>
                </c:pt>
                <c:pt idx="4">
                  <c:v>2045</c:v>
                </c:pt>
                <c:pt idx="5">
                  <c:v>2050</c:v>
                </c:pt>
                <c:pt idx="6">
                  <c:v>2055</c:v>
                </c:pt>
                <c:pt idx="7">
                  <c:v>2060</c:v>
                </c:pt>
                <c:pt idx="8">
                  <c:v>0.1</c:v>
                </c:pt>
                <c:pt idx="9">
                  <c:v>0.2</c:v>
                </c:pt>
                <c:pt idx="10">
                  <c:v>0.3</c:v>
                </c:pt>
                <c:pt idx="11">
                  <c:v>0.4</c:v>
                </c:pt>
                <c:pt idx="12">
                  <c:v>0.5</c:v>
                </c:pt>
                <c:pt idx="13">
                  <c:v>0.6</c:v>
                </c:pt>
                <c:pt idx="14">
                  <c:v>0.7</c:v>
                </c:pt>
                <c:pt idx="15">
                  <c:v>0.8</c:v>
                </c:pt>
                <c:pt idx="16">
                  <c:v>0.9</c:v>
                </c:pt>
                <c:pt idx="17">
                  <c:v>1</c:v>
                </c:pt>
              </c:numCache>
            </c:numRef>
          </c:cat>
          <c:val>
            <c:numRef>
              <c:f>'fig4'!$AN$26:$BE$26</c:f>
              <c:numCache>
                <c:formatCode>General</c:formatCode>
                <c:ptCount val="18"/>
                <c:pt idx="0">
                  <c:v>16.1006515153016</c:v>
                </c:pt>
                <c:pt idx="1">
                  <c:v>14.784226420907</c:v>
                </c:pt>
                <c:pt idx="2">
                  <c:v>13.622201751492</c:v>
                </c:pt>
                <c:pt idx="3">
                  <c:v>12.4428281501574</c:v>
                </c:pt>
                <c:pt idx="4">
                  <c:v>11.3158971972387</c:v>
                </c:pt>
                <c:pt idx="5">
                  <c:v>9.9611507445304408</c:v>
                </c:pt>
                <c:pt idx="6">
                  <c:v>7.92439589020091</c:v>
                </c:pt>
                <c:pt idx="7">
                  <c:v>6.8552767742017604</c:v>
                </c:pt>
                <c:pt idx="8">
                  <c:v>2.4008255981300901</c:v>
                </c:pt>
                <c:pt idx="9">
                  <c:v>4.4456351706319897</c:v>
                </c:pt>
                <c:pt idx="10">
                  <c:v>6.3905163770221902</c:v>
                </c:pt>
                <c:pt idx="11">
                  <c:v>8.0484034232890291</c:v>
                </c:pt>
                <c:pt idx="12">
                  <c:v>9.2845048503225005</c:v>
                </c:pt>
                <c:pt idx="13">
                  <c:v>10.4106516248034</c:v>
                </c:pt>
                <c:pt idx="14">
                  <c:v>11.563146171568301</c:v>
                </c:pt>
                <c:pt idx="15">
                  <c:v>13.0246776936057</c:v>
                </c:pt>
                <c:pt idx="16">
                  <c:v>13.869459713118101</c:v>
                </c:pt>
                <c:pt idx="17">
                  <c:v>16.1006515153016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4F-4C26-B4BC-C5C2F308FAFE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'fig4'!$AN$3:$BE$3</c:f>
              <c:numCache>
                <c:formatCode>General</c:formatCode>
                <c:ptCount val="18"/>
                <c:pt idx="0">
                  <c:v>2025</c:v>
                </c:pt>
                <c:pt idx="1">
                  <c:v>2030</c:v>
                </c:pt>
                <c:pt idx="2">
                  <c:v>2035</c:v>
                </c:pt>
                <c:pt idx="3">
                  <c:v>2040</c:v>
                </c:pt>
                <c:pt idx="4">
                  <c:v>2045</c:v>
                </c:pt>
                <c:pt idx="5">
                  <c:v>2050</c:v>
                </c:pt>
                <c:pt idx="6">
                  <c:v>2055</c:v>
                </c:pt>
                <c:pt idx="7">
                  <c:v>2060</c:v>
                </c:pt>
                <c:pt idx="8">
                  <c:v>0.1</c:v>
                </c:pt>
                <c:pt idx="9">
                  <c:v>0.2</c:v>
                </c:pt>
                <c:pt idx="10">
                  <c:v>0.3</c:v>
                </c:pt>
                <c:pt idx="11">
                  <c:v>0.4</c:v>
                </c:pt>
                <c:pt idx="12">
                  <c:v>0.5</c:v>
                </c:pt>
                <c:pt idx="13">
                  <c:v>0.6</c:v>
                </c:pt>
                <c:pt idx="14">
                  <c:v>0.7</c:v>
                </c:pt>
                <c:pt idx="15">
                  <c:v>0.8</c:v>
                </c:pt>
                <c:pt idx="16">
                  <c:v>0.9</c:v>
                </c:pt>
                <c:pt idx="17">
                  <c:v>1</c:v>
                </c:pt>
              </c:numCache>
            </c:numRef>
          </c:cat>
          <c:val>
            <c:numRef>
              <c:f>'fig4'!$AN$27:$BE$27</c:f>
              <c:numCache>
                <c:formatCode>General</c:formatCode>
                <c:ptCount val="18"/>
                <c:pt idx="0">
                  <c:v>1.5436895102424399</c:v>
                </c:pt>
                <c:pt idx="1">
                  <c:v>1.6635714628878899</c:v>
                </c:pt>
                <c:pt idx="2">
                  <c:v>1.7233511618472299</c:v>
                </c:pt>
                <c:pt idx="3">
                  <c:v>1.8005888040953399</c:v>
                </c:pt>
                <c:pt idx="4">
                  <c:v>1.88304944149622</c:v>
                </c:pt>
                <c:pt idx="5">
                  <c:v>1.94994985101269</c:v>
                </c:pt>
                <c:pt idx="6">
                  <c:v>2.03866202495063</c:v>
                </c:pt>
                <c:pt idx="7">
                  <c:v>2.1396193830953698</c:v>
                </c:pt>
                <c:pt idx="8">
                  <c:v>3.3318373495970399</c:v>
                </c:pt>
                <c:pt idx="9">
                  <c:v>2.9752818438334598</c:v>
                </c:pt>
                <c:pt idx="10">
                  <c:v>2.8365585910011202</c:v>
                </c:pt>
                <c:pt idx="11">
                  <c:v>2.7410743625610801</c:v>
                </c:pt>
                <c:pt idx="12">
                  <c:v>2.5666962688506101</c:v>
                </c:pt>
                <c:pt idx="13">
                  <c:v>2.1306874363794202</c:v>
                </c:pt>
                <c:pt idx="14">
                  <c:v>1.7302131577127899</c:v>
                </c:pt>
                <c:pt idx="15">
                  <c:v>1.7107429272021799</c:v>
                </c:pt>
                <c:pt idx="16">
                  <c:v>1.66801237814222</c:v>
                </c:pt>
                <c:pt idx="17">
                  <c:v>1.5436895102424399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C4F-4C26-B4BC-C5C2F308FA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973631"/>
        <c:axId val="172552191"/>
      </c:lineChart>
      <c:catAx>
        <c:axId val="172973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2552191"/>
        <c:crosses val="autoZero"/>
        <c:auto val="1"/>
        <c:lblAlgn val="ctr"/>
        <c:lblOffset val="100"/>
        <c:noMultiLvlLbl val="0"/>
      </c:catAx>
      <c:valAx>
        <c:axId val="172552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2973631"/>
        <c:crosses val="autoZero"/>
        <c:crossBetween val="between"/>
      </c:valAx>
      <c:valAx>
        <c:axId val="268502367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3042047"/>
        <c:crosses val="max"/>
        <c:crossBetween val="between"/>
      </c:valAx>
      <c:catAx>
        <c:axId val="27304204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68502367"/>
        <c:crosses val="autoZero"/>
        <c:auto val="1"/>
        <c:lblAlgn val="ctr"/>
        <c:lblOffset val="100"/>
        <c:noMultiLvlLbl val="0"/>
      </c:catAx>
      <c:spPr>
        <a:noFill/>
        <a:ln w="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'fig4'!$L$109:$L$308</c:f>
              <c:numCache>
                <c:formatCode>General</c:formatCode>
                <c:ptCount val="200"/>
                <c:pt idx="0">
                  <c:v>1.1091606820679504E-2</c:v>
                </c:pt>
                <c:pt idx="1">
                  <c:v>7.6068973696043016E-3</c:v>
                </c:pt>
                <c:pt idx="2">
                  <c:v>4.4603008400404993E-3</c:v>
                </c:pt>
                <c:pt idx="3">
                  <c:v>1.7632141744554006E-3</c:v>
                </c:pt>
                <c:pt idx="4">
                  <c:v>2.8311722668209801E-2</c:v>
                </c:pt>
                <c:pt idx="5">
                  <c:v>5.3337781940998585E-5</c:v>
                </c:pt>
                <c:pt idx="6">
                  <c:v>9.055633376308804E-3</c:v>
                </c:pt>
                <c:pt idx="7">
                  <c:v>8.1318023141534884E-3</c:v>
                </c:pt>
                <c:pt idx="8">
                  <c:v>1.6770813987899008E-3</c:v>
                </c:pt>
                <c:pt idx="9">
                  <c:v>0.54653121168221963</c:v>
                </c:pt>
                <c:pt idx="10">
                  <c:v>4.3654520325000501E-3</c:v>
                </c:pt>
                <c:pt idx="11">
                  <c:v>1.2315691286399977E-2</c:v>
                </c:pt>
                <c:pt idx="12">
                  <c:v>3.1501832541969144E-5</c:v>
                </c:pt>
                <c:pt idx="13">
                  <c:v>1.0968275476750389E-3</c:v>
                </c:pt>
                <c:pt idx="14">
                  <c:v>3.9400445419189856E-3</c:v>
                </c:pt>
                <c:pt idx="15">
                  <c:v>7.5924303652005976E-2</c:v>
                </c:pt>
                <c:pt idx="16">
                  <c:v>1.6058390092770214E-3</c:v>
                </c:pt>
                <c:pt idx="17">
                  <c:v>6.5918736603920447E-3</c:v>
                </c:pt>
                <c:pt idx="18">
                  <c:v>3.6269857014303852E-4</c:v>
                </c:pt>
                <c:pt idx="19">
                  <c:v>4.8657783554886924E-2</c:v>
                </c:pt>
                <c:pt idx="20">
                  <c:v>5.3199765196539905E-3</c:v>
                </c:pt>
                <c:pt idx="21">
                  <c:v>2.3321073852949903E-3</c:v>
                </c:pt>
                <c:pt idx="22">
                  <c:v>2.9823486999430049E-2</c:v>
                </c:pt>
                <c:pt idx="23">
                  <c:v>6.0871271210575006E-2</c:v>
                </c:pt>
                <c:pt idx="24">
                  <c:v>6.5333510640620984E-2</c:v>
                </c:pt>
                <c:pt idx="25">
                  <c:v>7.3382934205730166E-3</c:v>
                </c:pt>
                <c:pt idx="26">
                  <c:v>2.4703844577163014E-2</c:v>
                </c:pt>
                <c:pt idx="27">
                  <c:v>1.8159258494759856E-3</c:v>
                </c:pt>
                <c:pt idx="28">
                  <c:v>1.0291738128598293E-4</c:v>
                </c:pt>
                <c:pt idx="29">
                  <c:v>6.561057359115896E-2</c:v>
                </c:pt>
                <c:pt idx="30">
                  <c:v>4.579637253303015E-2</c:v>
                </c:pt>
                <c:pt idx="31">
                  <c:v>1.1098579422479826E-2</c:v>
                </c:pt>
                <c:pt idx="32">
                  <c:v>0.10564495909678007</c:v>
                </c:pt>
                <c:pt idx="33">
                  <c:v>5.7014274374989071E-4</c:v>
                </c:pt>
                <c:pt idx="34">
                  <c:v>3.5557212799401938E-3</c:v>
                </c:pt>
                <c:pt idx="35">
                  <c:v>6.1415354645988351E-4</c:v>
                </c:pt>
                <c:pt idx="36">
                  <c:v>1.598100602972008E-2</c:v>
                </c:pt>
                <c:pt idx="37">
                  <c:v>1.6397280700339856E-2</c:v>
                </c:pt>
                <c:pt idx="38">
                  <c:v>2.0804497302350011E-2</c:v>
                </c:pt>
                <c:pt idx="39">
                  <c:v>5.0755491689979948E-5</c:v>
                </c:pt>
                <c:pt idx="40">
                  <c:v>2.8960484484401583E-3</c:v>
                </c:pt>
                <c:pt idx="41">
                  <c:v>2.8661800344449873E-2</c:v>
                </c:pt>
                <c:pt idx="42">
                  <c:v>1.6968178305101222E-3</c:v>
                </c:pt>
                <c:pt idx="43">
                  <c:v>2.0682155389999402E-3</c:v>
                </c:pt>
                <c:pt idx="44">
                  <c:v>8.5162671467500228E-3</c:v>
                </c:pt>
                <c:pt idx="45">
                  <c:v>3.790091281199448E-4</c:v>
                </c:pt>
                <c:pt idx="46">
                  <c:v>1.7106044752099869E-3</c:v>
                </c:pt>
                <c:pt idx="47">
                  <c:v>0.16674125924641015</c:v>
                </c:pt>
                <c:pt idx="48">
                  <c:v>4.4186972338988717E-4</c:v>
                </c:pt>
                <c:pt idx="49">
                  <c:v>8.6475305338007402E-4</c:v>
                </c:pt>
                <c:pt idx="50">
                  <c:v>5.7852507379698714E-3</c:v>
                </c:pt>
                <c:pt idx="51">
                  <c:v>1.1267932630065758E-5</c:v>
                </c:pt>
                <c:pt idx="52">
                  <c:v>4.6925592998992016E-4</c:v>
                </c:pt>
                <c:pt idx="53">
                  <c:v>2.9188662600043713E-5</c:v>
                </c:pt>
                <c:pt idx="54">
                  <c:v>4.0922103708190161E-2</c:v>
                </c:pt>
                <c:pt idx="55">
                  <c:v>1.5798296523809929E-2</c:v>
                </c:pt>
                <c:pt idx="56">
                  <c:v>8.3858173469897324E-5</c:v>
                </c:pt>
                <c:pt idx="57">
                  <c:v>3.1984542301130015E-2</c:v>
                </c:pt>
                <c:pt idx="58">
                  <c:v>5.7744131928005871E-4</c:v>
                </c:pt>
                <c:pt idx="59">
                  <c:v>8.2465517365599705E-3</c:v>
                </c:pt>
                <c:pt idx="60">
                  <c:v>5.9880880172991091E-4</c:v>
                </c:pt>
                <c:pt idx="61">
                  <c:v>3.0369022889997765E-5</c:v>
                </c:pt>
                <c:pt idx="62">
                  <c:v>3.0470695898010547E-4</c:v>
                </c:pt>
                <c:pt idx="63">
                  <c:v>4.1395345521011429E-4</c:v>
                </c:pt>
                <c:pt idx="64">
                  <c:v>1.0346130344899951E-2</c:v>
                </c:pt>
                <c:pt idx="65">
                  <c:v>2.4645303178498779E-3</c:v>
                </c:pt>
                <c:pt idx="66">
                  <c:v>2.1276267770042878E-5</c:v>
                </c:pt>
                <c:pt idx="67">
                  <c:v>9.4840393900508246E-6</c:v>
                </c:pt>
                <c:pt idx="68">
                  <c:v>1.589474730199214E-4</c:v>
                </c:pt>
                <c:pt idx="69">
                  <c:v>3.6782712545599949E-2</c:v>
                </c:pt>
                <c:pt idx="70">
                  <c:v>3.1542224077810044E-2</c:v>
                </c:pt>
                <c:pt idx="71">
                  <c:v>5.0432636792601127E-3</c:v>
                </c:pt>
                <c:pt idx="72">
                  <c:v>2.8117406552996549E-4</c:v>
                </c:pt>
                <c:pt idx="73">
                  <c:v>0.93595148488386015</c:v>
                </c:pt>
                <c:pt idx="74">
                  <c:v>2.6703975118396173E-3</c:v>
                </c:pt>
                <c:pt idx="75">
                  <c:v>1.2789953558610012E-2</c:v>
                </c:pt>
                <c:pt idx="76">
                  <c:v>2.9336438961200528E-3</c:v>
                </c:pt>
                <c:pt idx="77">
                  <c:v>8.9307230468005372E-4</c:v>
                </c:pt>
                <c:pt idx="78">
                  <c:v>3.8480397842999281E-4</c:v>
                </c:pt>
                <c:pt idx="79">
                  <c:v>5.4862772280284133E-5</c:v>
                </c:pt>
                <c:pt idx="80">
                  <c:v>3.9472865809742075E-5</c:v>
                </c:pt>
                <c:pt idx="81">
                  <c:v>-2.9109347606981473E-4</c:v>
                </c:pt>
                <c:pt idx="82">
                  <c:v>2.2218691039910254E-5</c:v>
                </c:pt>
                <c:pt idx="83">
                  <c:v>2.2106624490092486E-5</c:v>
                </c:pt>
                <c:pt idx="84">
                  <c:v>1.4117734870033871E-5</c:v>
                </c:pt>
                <c:pt idx="85">
                  <c:v>7.3627617798166511E-6</c:v>
                </c:pt>
                <c:pt idx="86">
                  <c:v>6.8464401801193731E-6</c:v>
                </c:pt>
                <c:pt idx="87">
                  <c:v>6.4769554999344336E-6</c:v>
                </c:pt>
                <c:pt idx="88">
                  <c:v>6.0330350200032967E-6</c:v>
                </c:pt>
                <c:pt idx="89">
                  <c:v>4.4655359499046199E-6</c:v>
                </c:pt>
                <c:pt idx="90">
                  <c:v>4.2722401500938645E-6</c:v>
                </c:pt>
                <c:pt idx="91">
                  <c:v>4.0372302398949955E-6</c:v>
                </c:pt>
                <c:pt idx="92">
                  <c:v>9.6705078997993965E-4</c:v>
                </c:pt>
                <c:pt idx="93">
                  <c:v>4.8150215201658852E-6</c:v>
                </c:pt>
                <c:pt idx="94">
                  <c:v>4.9672920701127055E-6</c:v>
                </c:pt>
                <c:pt idx="95">
                  <c:v>1.1032698232300575E-3</c:v>
                </c:pt>
                <c:pt idx="96">
                  <c:v>9.3802998929692905E-5</c:v>
                </c:pt>
                <c:pt idx="97">
                  <c:v>9.7257866100264323E-5</c:v>
                </c:pt>
                <c:pt idx="98">
                  <c:v>1.4408780184096415E-3</c:v>
                </c:pt>
                <c:pt idx="99">
                  <c:v>4.7946104842010229E-2</c:v>
                </c:pt>
                <c:pt idx="100">
                  <c:v>2.6846034939800312E-3</c:v>
                </c:pt>
                <c:pt idx="101">
                  <c:v>3.0977158893179979E-2</c:v>
                </c:pt>
                <c:pt idx="102">
                  <c:v>3.4537823094993314E-4</c:v>
                </c:pt>
                <c:pt idx="103">
                  <c:v>2.6474660490016788E-4</c:v>
                </c:pt>
                <c:pt idx="104">
                  <c:v>3.1446819799718639E-5</c:v>
                </c:pt>
                <c:pt idx="105">
                  <c:v>6.7908361648028048E-4</c:v>
                </c:pt>
                <c:pt idx="106">
                  <c:v>7.9546210803198569E-3</c:v>
                </c:pt>
                <c:pt idx="107">
                  <c:v>6.2784265000281891E-6</c:v>
                </c:pt>
                <c:pt idx="108">
                  <c:v>1.7644286490003935E-4</c:v>
                </c:pt>
                <c:pt idx="109">
                  <c:v>6.2732965810052832E-5</c:v>
                </c:pt>
                <c:pt idx="110">
                  <c:v>2.8517809536987571E-4</c:v>
                </c:pt>
                <c:pt idx="111">
                  <c:v>1.968508496501542E-4</c:v>
                </c:pt>
                <c:pt idx="112">
                  <c:v>3.2623661273198934E-3</c:v>
                </c:pt>
                <c:pt idx="113">
                  <c:v>9.2347582199003853E-6</c:v>
                </c:pt>
                <c:pt idx="114">
                  <c:v>6.7607977421024756E-4</c:v>
                </c:pt>
                <c:pt idx="115">
                  <c:v>2.6766575634589618E-2</c:v>
                </c:pt>
                <c:pt idx="116">
                  <c:v>1.6259752019670337E-2</c:v>
                </c:pt>
                <c:pt idx="117">
                  <c:v>2.395635712497679E-4</c:v>
                </c:pt>
                <c:pt idx="118">
                  <c:v>1.1003075526029971E-2</c:v>
                </c:pt>
                <c:pt idx="119">
                  <c:v>1.0465595297901586E-3</c:v>
                </c:pt>
                <c:pt idx="120">
                  <c:v>-1.8131759355011212E-4</c:v>
                </c:pt>
                <c:pt idx="121">
                  <c:v>4.2080771363550262E-2</c:v>
                </c:pt>
                <c:pt idx="122">
                  <c:v>1.3283309783198582E-3</c:v>
                </c:pt>
                <c:pt idx="123">
                  <c:v>2.5929628280074724E-5</c:v>
                </c:pt>
                <c:pt idx="124">
                  <c:v>1.038576402278979E-2</c:v>
                </c:pt>
                <c:pt idx="125">
                  <c:v>1.0288322500606739E-6</c:v>
                </c:pt>
                <c:pt idx="126">
                  <c:v>2.5724586320219345E-5</c:v>
                </c:pt>
                <c:pt idx="127">
                  <c:v>2.5583263481279594E-2</c:v>
                </c:pt>
                <c:pt idx="128">
                  <c:v>8.881296149540141E-3</c:v>
                </c:pt>
                <c:pt idx="129">
                  <c:v>3.8767716499243932E-6</c:v>
                </c:pt>
                <c:pt idx="130">
                  <c:v>9.7285559195015026E-4</c:v>
                </c:pt>
                <c:pt idx="131">
                  <c:v>1.4333291050983021E-4</c:v>
                </c:pt>
                <c:pt idx="132">
                  <c:v>5.5551175679013909E-4</c:v>
                </c:pt>
                <c:pt idx="133">
                  <c:v>1.4638359359997466E-4</c:v>
                </c:pt>
                <c:pt idx="134">
                  <c:v>9.8683778608998907E-3</c:v>
                </c:pt>
                <c:pt idx="135">
                  <c:v>5.425997006502925E-4</c:v>
                </c:pt>
                <c:pt idx="136">
                  <c:v>1.4874847415979886E-4</c:v>
                </c:pt>
                <c:pt idx="137">
                  <c:v>1.1719665676160229E-2</c:v>
                </c:pt>
                <c:pt idx="138">
                  <c:v>4.4383962484983996E-4</c:v>
                </c:pt>
                <c:pt idx="139">
                  <c:v>1.5725236909958085E-5</c:v>
                </c:pt>
                <c:pt idx="140">
                  <c:v>6.3970683737002432E-4</c:v>
                </c:pt>
                <c:pt idx="141">
                  <c:v>6.9229052749801845E-3</c:v>
                </c:pt>
                <c:pt idx="142">
                  <c:v>8.9410439702897193E-3</c:v>
                </c:pt>
                <c:pt idx="143">
                  <c:v>-2.9820674639857714E-5</c:v>
                </c:pt>
                <c:pt idx="144">
                  <c:v>0.14969433559544987</c:v>
                </c:pt>
                <c:pt idx="145">
                  <c:v>3.5230519501716628E-6</c:v>
                </c:pt>
                <c:pt idx="146">
                  <c:v>3.5069501711300077E-3</c:v>
                </c:pt>
                <c:pt idx="147">
                  <c:v>1.8720176400144339E-6</c:v>
                </c:pt>
                <c:pt idx="148">
                  <c:v>1.658404873750019E-3</c:v>
                </c:pt>
                <c:pt idx="149">
                  <c:v>-3.1676111314027366E-4</c:v>
                </c:pt>
                <c:pt idx="150">
                  <c:v>4.2148803871300267E-3</c:v>
                </c:pt>
                <c:pt idx="151">
                  <c:v>1.5103975602004382E-4</c:v>
                </c:pt>
                <c:pt idx="152">
                  <c:v>2.2094945061699178E-3</c:v>
                </c:pt>
                <c:pt idx="153">
                  <c:v>-1.6520752955972995E-4</c:v>
                </c:pt>
                <c:pt idx="154">
                  <c:v>9.7407245362597372E-3</c:v>
                </c:pt>
                <c:pt idx="155">
                  <c:v>3.772790707670115E-3</c:v>
                </c:pt>
                <c:pt idx="156">
                  <c:v>6.7613545452198665E-3</c:v>
                </c:pt>
                <c:pt idx="157">
                  <c:v>6.6051751002049741E-6</c:v>
                </c:pt>
                <c:pt idx="158">
                  <c:v>2.8230015105199513E-3</c:v>
                </c:pt>
                <c:pt idx="159">
                  <c:v>1.0176098985681392E-7</c:v>
                </c:pt>
                <c:pt idx="160">
                  <c:v>3.3505946813017218E-4</c:v>
                </c:pt>
                <c:pt idx="161">
                  <c:v>3.5254665028983112E-4</c:v>
                </c:pt>
                <c:pt idx="162">
                  <c:v>2.1644911600837702E-6</c:v>
                </c:pt>
                <c:pt idx="163">
                  <c:v>6.2121182972996181E-4</c:v>
                </c:pt>
                <c:pt idx="164">
                  <c:v>4.0476805930023119E-4</c:v>
                </c:pt>
                <c:pt idx="165">
                  <c:v>2.3918891975198697E-3</c:v>
                </c:pt>
                <c:pt idx="166">
                  <c:v>5.056373264600289E-4</c:v>
                </c:pt>
                <c:pt idx="167">
                  <c:v>1.7980271889017629E-4</c:v>
                </c:pt>
                <c:pt idx="168">
                  <c:v>3.1858812564999894E-4</c:v>
                </c:pt>
                <c:pt idx="169">
                  <c:v>2.0836232160696966E-3</c:v>
                </c:pt>
                <c:pt idx="170">
                  <c:v>5.0863913503285119E-6</c:v>
                </c:pt>
                <c:pt idx="171">
                  <c:v>3.7163796148695916E-3</c:v>
                </c:pt>
                <c:pt idx="172">
                  <c:v>-7.4970005849994692E-5</c:v>
                </c:pt>
                <c:pt idx="173">
                  <c:v>1.0728949074012561E-4</c:v>
                </c:pt>
                <c:pt idx="174">
                  <c:v>1.8740823599650014E-6</c:v>
                </c:pt>
                <c:pt idx="175">
                  <c:v>7.1328715010032795E-5</c:v>
                </c:pt>
                <c:pt idx="176">
                  <c:v>7.0128549970016607E-4</c:v>
                </c:pt>
                <c:pt idx="177">
                  <c:v>3.4394852796992836E-6</c:v>
                </c:pt>
                <c:pt idx="178">
                  <c:v>3.5603815970119967E-5</c:v>
                </c:pt>
                <c:pt idx="179">
                  <c:v>6.8319502259939213E-5</c:v>
                </c:pt>
                <c:pt idx="180">
                  <c:v>9.053204646036761E-5</c:v>
                </c:pt>
                <c:pt idx="181">
                  <c:v>-8.3124792502609068E-6</c:v>
                </c:pt>
                <c:pt idx="182">
                  <c:v>9.3913115730259733E-5</c:v>
                </c:pt>
                <c:pt idx="183">
                  <c:v>2.0682372199765098E-5</c:v>
                </c:pt>
                <c:pt idx="184">
                  <c:v>-2.6055161221982814E-4</c:v>
                </c:pt>
                <c:pt idx="185">
                  <c:v>1.2753924148967144E-4</c:v>
                </c:pt>
                <c:pt idx="186">
                  <c:v>1.2870546583032549E-4</c:v>
                </c:pt>
                <c:pt idx="187">
                  <c:v>8.4031823988084398E-7</c:v>
                </c:pt>
                <c:pt idx="188">
                  <c:v>4.8586479399759241E-6</c:v>
                </c:pt>
                <c:pt idx="189">
                  <c:v>1.5475254070196343E-5</c:v>
                </c:pt>
                <c:pt idx="190">
                  <c:v>2.7704032689701563E-5</c:v>
                </c:pt>
                <c:pt idx="191">
                  <c:v>2.3149675670186554E-5</c:v>
                </c:pt>
                <c:pt idx="192">
                  <c:v>2.6106713029898643E-3</c:v>
                </c:pt>
                <c:pt idx="193">
                  <c:v>1.7387445899963438E-5</c:v>
                </c:pt>
                <c:pt idx="194">
                  <c:v>1.4935861848996979E-4</c:v>
                </c:pt>
                <c:pt idx="195">
                  <c:v>3.5119297803998251E-4</c:v>
                </c:pt>
                <c:pt idx="196">
                  <c:v>9.9653580800662667E-6</c:v>
                </c:pt>
                <c:pt idx="197">
                  <c:v>1.5206922580013327E-4</c:v>
                </c:pt>
                <c:pt idx="198">
                  <c:v>3.5682350598698065E-6</c:v>
                </c:pt>
                <c:pt idx="199">
                  <c:v>1.0002970377728397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2E-467E-974D-E071A46F9C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4830400"/>
        <c:axId val="2130452640"/>
      </c:lineChart>
      <c:catAx>
        <c:axId val="344830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0452640"/>
        <c:crosses val="autoZero"/>
        <c:auto val="1"/>
        <c:lblAlgn val="ctr"/>
        <c:lblOffset val="100"/>
        <c:noMultiLvlLbl val="0"/>
      </c:catAx>
      <c:valAx>
        <c:axId val="213045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4830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iec!$Y$7:$Y$32</c:f>
              <c:numCache>
                <c:formatCode>General</c:formatCode>
                <c:ptCount val="26"/>
                <c:pt idx="1">
                  <c:v>1.063184840160547E-3</c:v>
                </c:pt>
                <c:pt idx="2">
                  <c:v>5.7381602674475424E-3</c:v>
                </c:pt>
                <c:pt idx="3">
                  <c:v>1.5003404894135028E-2</c:v>
                </c:pt>
                <c:pt idx="4">
                  <c:v>2.0345821522718438E-2</c:v>
                </c:pt>
                <c:pt idx="5">
                  <c:v>2.0856216031566968E-2</c:v>
                </c:pt>
                <c:pt idx="6">
                  <c:v>2.0552040516182674E-2</c:v>
                </c:pt>
                <c:pt idx="7">
                  <c:v>2.2650602484736465E-2</c:v>
                </c:pt>
                <c:pt idx="8">
                  <c:v>2.9036643034677935E-2</c:v>
                </c:pt>
                <c:pt idx="9">
                  <c:v>3.6330957347028368E-2</c:v>
                </c:pt>
                <c:pt idx="10">
                  <c:v>3.9232248638806595E-2</c:v>
                </c:pt>
                <c:pt idx="11">
                  <c:v>3.7624749382124824E-2</c:v>
                </c:pt>
                <c:pt idx="12">
                  <c:v>3.4675885401655067E-2</c:v>
                </c:pt>
                <c:pt idx="13">
                  <c:v>3.2427324218820122E-2</c:v>
                </c:pt>
                <c:pt idx="14">
                  <c:v>2.8204714652760685E-2</c:v>
                </c:pt>
                <c:pt idx="15">
                  <c:v>2.2660068786238802E-2</c:v>
                </c:pt>
                <c:pt idx="16">
                  <c:v>1.7335978000920391E-2</c:v>
                </c:pt>
                <c:pt idx="17">
                  <c:v>1.588773191285929E-2</c:v>
                </c:pt>
                <c:pt idx="18">
                  <c:v>1.5838541728594543E-2</c:v>
                </c:pt>
                <c:pt idx="19">
                  <c:v>1.6641786793238758E-2</c:v>
                </c:pt>
                <c:pt idx="20">
                  <c:v>1.5050330675651841E-2</c:v>
                </c:pt>
                <c:pt idx="21">
                  <c:v>1.2228236242575047E-2</c:v>
                </c:pt>
                <c:pt idx="22">
                  <c:v>9.9314799746119814E-3</c:v>
                </c:pt>
                <c:pt idx="23">
                  <c:v>7.8905559192081198E-3</c:v>
                </c:pt>
                <c:pt idx="24">
                  <c:v>7.1680685984366055E-3</c:v>
                </c:pt>
                <c:pt idx="25">
                  <c:v>7.669177041726094E-3</c:v>
                </c:pt>
              </c:numCache>
            </c:numRef>
          </c:xVal>
          <c:yVal>
            <c:numRef>
              <c:f>iec!$Z$7:$Z$32</c:f>
              <c:numCache>
                <c:formatCode>General</c:formatCode>
                <c:ptCount val="26"/>
                <c:pt idx="1">
                  <c:v>3.3906081928001668</c:v>
                </c:pt>
                <c:pt idx="2">
                  <c:v>0.71138943102069141</c:v>
                </c:pt>
                <c:pt idx="3">
                  <c:v>-7.8674211791978105E-3</c:v>
                </c:pt>
                <c:pt idx="4">
                  <c:v>-6.8075680170939068E-2</c:v>
                </c:pt>
                <c:pt idx="5">
                  <c:v>6.1386663862534628E-2</c:v>
                </c:pt>
                <c:pt idx="6">
                  <c:v>0.21117383331584996</c:v>
                </c:pt>
                <c:pt idx="7">
                  <c:v>0.23401386960086065</c:v>
                </c:pt>
                <c:pt idx="8">
                  <c:v>7.3996606395240264E-2</c:v>
                </c:pt>
                <c:pt idx="9">
                  <c:v>-9.7476406215531913E-2</c:v>
                </c:pt>
                <c:pt idx="10">
                  <c:v>-0.18710286911436422</c:v>
                </c:pt>
                <c:pt idx="11">
                  <c:v>-0.20243824597014989</c:v>
                </c:pt>
                <c:pt idx="12">
                  <c:v>-0.19117440859573703</c:v>
                </c:pt>
                <c:pt idx="13">
                  <c:v>-0.21275462670164713</c:v>
                </c:pt>
                <c:pt idx="14">
                  <c:v>-0.23255145669633842</c:v>
                </c:pt>
                <c:pt idx="15">
                  <c:v>-0.23578175689173725</c:v>
                </c:pt>
                <c:pt idx="16">
                  <c:v>-0.21971690454400258</c:v>
                </c:pt>
                <c:pt idx="17">
                  <c:v>-0.37033057691378568</c:v>
                </c:pt>
                <c:pt idx="18">
                  <c:v>-0.55105175939038731</c:v>
                </c:pt>
                <c:pt idx="19">
                  <c:v>-0.71702909736620057</c:v>
                </c:pt>
                <c:pt idx="20">
                  <c:v>-0.84967721610619629</c:v>
                </c:pt>
                <c:pt idx="21">
                  <c:v>-1.0599220345033467</c:v>
                </c:pt>
                <c:pt idx="22">
                  <c:v>-1.3085274203747148</c:v>
                </c:pt>
                <c:pt idx="23">
                  <c:v>-1.5491516904929754</c:v>
                </c:pt>
                <c:pt idx="24">
                  <c:v>-1.5532685705050877</c:v>
                </c:pt>
                <c:pt idx="25">
                  <c:v>-1.1998023830864932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D2-42FA-9FDD-17C10806C9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7291152"/>
        <c:axId val="1682826336"/>
      </c:scatterChart>
      <c:valAx>
        <c:axId val="167729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82826336"/>
        <c:crosses val="autoZero"/>
        <c:crossBetween val="midCat"/>
      </c:valAx>
      <c:valAx>
        <c:axId val="168282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77291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4.2553587051618547E-2"/>
                  <c:y val="5.657516768737241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mac!$C$23:$C$31</c:f>
              <c:numCache>
                <c:formatCode>General</c:formatCode>
                <c:ptCount val="9"/>
                <c:pt idx="0">
                  <c:v>17</c:v>
                </c:pt>
                <c:pt idx="1">
                  <c:v>16.100000000000001</c:v>
                </c:pt>
                <c:pt idx="2">
                  <c:v>15.9</c:v>
                </c:pt>
                <c:pt idx="3">
                  <c:v>15.5</c:v>
                </c:pt>
                <c:pt idx="4">
                  <c:v>15.4</c:v>
                </c:pt>
                <c:pt idx="5">
                  <c:v>15</c:v>
                </c:pt>
                <c:pt idx="6">
                  <c:v>14.2</c:v>
                </c:pt>
                <c:pt idx="7">
                  <c:v>10</c:v>
                </c:pt>
                <c:pt idx="8">
                  <c:v>6</c:v>
                </c:pt>
              </c:numCache>
            </c:numRef>
          </c:xVal>
          <c:yVal>
            <c:numRef>
              <c:f>mac!$A$23:$A$31</c:f>
              <c:numCache>
                <c:formatCode>General</c:formatCode>
                <c:ptCount val="9"/>
                <c:pt idx="0">
                  <c:v>500</c:v>
                </c:pt>
                <c:pt idx="1">
                  <c:v>400</c:v>
                </c:pt>
                <c:pt idx="2">
                  <c:v>300</c:v>
                </c:pt>
                <c:pt idx="3">
                  <c:v>250</c:v>
                </c:pt>
                <c:pt idx="4">
                  <c:v>200</c:v>
                </c:pt>
                <c:pt idx="5">
                  <c:v>150</c:v>
                </c:pt>
                <c:pt idx="6">
                  <c:v>100</c:v>
                </c:pt>
                <c:pt idx="7">
                  <c:v>80</c:v>
                </c:pt>
                <c:pt idx="8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93-435F-AB34-53B75FF76A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1761103"/>
        <c:axId val="787812767"/>
      </c:scatterChart>
      <c:valAx>
        <c:axId val="1221761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7812767"/>
        <c:crosses val="autoZero"/>
        <c:crossBetween val="midCat"/>
      </c:valAx>
      <c:valAx>
        <c:axId val="787812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217611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mac!$S$5:$S$17</c:f>
              <c:numCache>
                <c:formatCode>General</c:formatCode>
                <c:ptCount val="13"/>
                <c:pt idx="0">
                  <c:v>1.0666666666666667</c:v>
                </c:pt>
                <c:pt idx="1">
                  <c:v>1.0583333333333333</c:v>
                </c:pt>
                <c:pt idx="2">
                  <c:v>1.05</c:v>
                </c:pt>
                <c:pt idx="3">
                  <c:v>1.0333333333333334</c:v>
                </c:pt>
                <c:pt idx="4">
                  <c:v>1.0166666666666666</c:v>
                </c:pt>
                <c:pt idx="5">
                  <c:v>0.9916666666666667</c:v>
                </c:pt>
                <c:pt idx="6">
                  <c:v>0.90833333333333333</c:v>
                </c:pt>
                <c:pt idx="7">
                  <c:v>0.82500000000000007</c:v>
                </c:pt>
                <c:pt idx="8">
                  <c:v>0.70000000000000007</c:v>
                </c:pt>
                <c:pt idx="9">
                  <c:v>0.45833333333333331</c:v>
                </c:pt>
                <c:pt idx="10">
                  <c:v>7.4999999999999997E-2</c:v>
                </c:pt>
                <c:pt idx="11">
                  <c:v>6.6666666666666666E-2</c:v>
                </c:pt>
                <c:pt idx="12">
                  <c:v>1.6666666666666666E-2</c:v>
                </c:pt>
              </c:numCache>
            </c:numRef>
          </c:xVal>
          <c:yVal>
            <c:numRef>
              <c:f>mac!$R$5:$R$17</c:f>
              <c:numCache>
                <c:formatCode>General</c:formatCode>
                <c:ptCount val="13"/>
                <c:pt idx="0">
                  <c:v>500</c:v>
                </c:pt>
                <c:pt idx="1">
                  <c:v>450</c:v>
                </c:pt>
                <c:pt idx="2">
                  <c:v>400</c:v>
                </c:pt>
                <c:pt idx="3">
                  <c:v>350</c:v>
                </c:pt>
                <c:pt idx="4">
                  <c:v>300</c:v>
                </c:pt>
                <c:pt idx="5">
                  <c:v>250</c:v>
                </c:pt>
                <c:pt idx="6">
                  <c:v>200</c:v>
                </c:pt>
                <c:pt idx="7">
                  <c:v>150</c:v>
                </c:pt>
                <c:pt idx="8">
                  <c:v>100</c:v>
                </c:pt>
                <c:pt idx="9">
                  <c:v>50</c:v>
                </c:pt>
                <c:pt idx="10">
                  <c:v>0</c:v>
                </c:pt>
                <c:pt idx="11">
                  <c:v>-50</c:v>
                </c:pt>
                <c:pt idx="12">
                  <c:v>-100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91-4C71-8081-9BA4A64D43BF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mac!$S$18:$S$26</c:f>
              <c:numCache>
                <c:formatCode>General</c:formatCode>
                <c:ptCount val="9"/>
                <c:pt idx="0">
                  <c:v>1.0625</c:v>
                </c:pt>
                <c:pt idx="1">
                  <c:v>1.0062500000000001</c:v>
                </c:pt>
                <c:pt idx="2">
                  <c:v>0.99375000000000002</c:v>
                </c:pt>
                <c:pt idx="3">
                  <c:v>0.96875</c:v>
                </c:pt>
                <c:pt idx="4">
                  <c:v>0.96250000000000002</c:v>
                </c:pt>
                <c:pt idx="5">
                  <c:v>0.9375</c:v>
                </c:pt>
                <c:pt idx="6">
                  <c:v>0.88749999999999996</c:v>
                </c:pt>
                <c:pt idx="7">
                  <c:v>0.625</c:v>
                </c:pt>
                <c:pt idx="8">
                  <c:v>0.375</c:v>
                </c:pt>
              </c:numCache>
            </c:numRef>
          </c:xVal>
          <c:yVal>
            <c:numRef>
              <c:f>mac!$R$18:$R$26</c:f>
              <c:numCache>
                <c:formatCode>General</c:formatCode>
                <c:ptCount val="9"/>
                <c:pt idx="0">
                  <c:v>500</c:v>
                </c:pt>
                <c:pt idx="1">
                  <c:v>400</c:v>
                </c:pt>
                <c:pt idx="2">
                  <c:v>300</c:v>
                </c:pt>
                <c:pt idx="3">
                  <c:v>250</c:v>
                </c:pt>
                <c:pt idx="4">
                  <c:v>200</c:v>
                </c:pt>
                <c:pt idx="5">
                  <c:v>150</c:v>
                </c:pt>
                <c:pt idx="6">
                  <c:v>100</c:v>
                </c:pt>
                <c:pt idx="7">
                  <c:v>80</c:v>
                </c:pt>
                <c:pt idx="8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69-409A-80D2-5876745F9F68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mac!$S$29:$S$39</c:f>
              <c:numCache>
                <c:formatCode>General</c:formatCode>
                <c:ptCount val="11"/>
                <c:pt idx="0">
                  <c:v>0.86</c:v>
                </c:pt>
                <c:pt idx="1">
                  <c:v>0.82400000000000007</c:v>
                </c:pt>
                <c:pt idx="2">
                  <c:v>0.79</c:v>
                </c:pt>
                <c:pt idx="3">
                  <c:v>0.74199999999999999</c:v>
                </c:pt>
                <c:pt idx="4">
                  <c:v>0.68799999999999994</c:v>
                </c:pt>
                <c:pt idx="5">
                  <c:v>0.61899999999999999</c:v>
                </c:pt>
                <c:pt idx="6">
                  <c:v>0.54</c:v>
                </c:pt>
                <c:pt idx="7">
                  <c:v>0.44600000000000001</c:v>
                </c:pt>
                <c:pt idx="8">
                  <c:v>0.33</c:v>
                </c:pt>
                <c:pt idx="9">
                  <c:v>0.188</c:v>
                </c:pt>
                <c:pt idx="10">
                  <c:v>0</c:v>
                </c:pt>
              </c:numCache>
            </c:numRef>
          </c:xVal>
          <c:yVal>
            <c:numRef>
              <c:f>mac!$R$29:$R$39</c:f>
              <c:numCache>
                <c:formatCode>General</c:formatCode>
                <c:ptCount val="11"/>
                <c:pt idx="0">
                  <c:v>400</c:v>
                </c:pt>
                <c:pt idx="1">
                  <c:v>360</c:v>
                </c:pt>
                <c:pt idx="2">
                  <c:v>320</c:v>
                </c:pt>
                <c:pt idx="3">
                  <c:v>280</c:v>
                </c:pt>
                <c:pt idx="4">
                  <c:v>240</c:v>
                </c:pt>
                <c:pt idx="5">
                  <c:v>200</c:v>
                </c:pt>
                <c:pt idx="6">
                  <c:v>160</c:v>
                </c:pt>
                <c:pt idx="7">
                  <c:v>120</c:v>
                </c:pt>
                <c:pt idx="8">
                  <c:v>80</c:v>
                </c:pt>
                <c:pt idx="9">
                  <c:v>40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D69-409A-80D2-5876745F9F68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mac!$S$40:$S$52</c:f>
              <c:numCache>
                <c:formatCode>General</c:formatCode>
                <c:ptCount val="13"/>
                <c:pt idx="0">
                  <c:v>0.9375</c:v>
                </c:pt>
                <c:pt idx="1">
                  <c:v>0.875</c:v>
                </c:pt>
                <c:pt idx="2">
                  <c:v>0.8125</c:v>
                </c:pt>
                <c:pt idx="3">
                  <c:v>0.75</c:v>
                </c:pt>
                <c:pt idx="4">
                  <c:v>0.6875</c:v>
                </c:pt>
                <c:pt idx="5">
                  <c:v>0.625</c:v>
                </c:pt>
                <c:pt idx="6">
                  <c:v>0.5625</c:v>
                </c:pt>
                <c:pt idx="7">
                  <c:v>0.5</c:v>
                </c:pt>
                <c:pt idx="8">
                  <c:v>0.4375</c:v>
                </c:pt>
                <c:pt idx="9">
                  <c:v>0.375</c:v>
                </c:pt>
                <c:pt idx="10">
                  <c:v>0.3125</c:v>
                </c:pt>
                <c:pt idx="11">
                  <c:v>0.25</c:v>
                </c:pt>
                <c:pt idx="12">
                  <c:v>0.1875</c:v>
                </c:pt>
              </c:numCache>
            </c:numRef>
          </c:xVal>
          <c:yVal>
            <c:numRef>
              <c:f>mac!$R$40:$R$52</c:f>
              <c:numCache>
                <c:formatCode>General</c:formatCode>
                <c:ptCount val="13"/>
                <c:pt idx="0">
                  <c:v>300</c:v>
                </c:pt>
                <c:pt idx="1">
                  <c:v>180</c:v>
                </c:pt>
                <c:pt idx="2">
                  <c:v>120</c:v>
                </c:pt>
                <c:pt idx="3">
                  <c:v>72</c:v>
                </c:pt>
                <c:pt idx="4">
                  <c:v>60</c:v>
                </c:pt>
                <c:pt idx="5">
                  <c:v>48</c:v>
                </c:pt>
                <c:pt idx="6">
                  <c:v>36</c:v>
                </c:pt>
                <c:pt idx="7">
                  <c:v>30</c:v>
                </c:pt>
                <c:pt idx="8">
                  <c:v>18</c:v>
                </c:pt>
                <c:pt idx="9">
                  <c:v>12</c:v>
                </c:pt>
                <c:pt idx="10">
                  <c:v>6</c:v>
                </c:pt>
                <c:pt idx="11">
                  <c:v>0</c:v>
                </c:pt>
                <c:pt idx="12">
                  <c:v>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D69-409A-80D2-5876745F9F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4541200"/>
        <c:axId val="1782540896"/>
      </c:scatterChart>
      <c:valAx>
        <c:axId val="1904541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2540896"/>
        <c:crosses val="autoZero"/>
        <c:crossBetween val="midCat"/>
      </c:valAx>
      <c:valAx>
        <c:axId val="178254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04541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0236454600131101"/>
                  <c:y val="-0.44818218934754367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rgbClr val="0070C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sav!$A$4:$A$48</c:f>
              <c:numCache>
                <c:formatCode>General</c:formatCode>
                <c:ptCount val="45"/>
                <c:pt idx="0">
                  <c:v>1971</c:v>
                </c:pt>
                <c:pt idx="1">
                  <c:v>1972</c:v>
                </c:pt>
                <c:pt idx="2">
                  <c:v>1973</c:v>
                </c:pt>
                <c:pt idx="3">
                  <c:v>1974</c:v>
                </c:pt>
                <c:pt idx="4">
                  <c:v>1975</c:v>
                </c:pt>
                <c:pt idx="5">
                  <c:v>1976</c:v>
                </c:pt>
                <c:pt idx="6">
                  <c:v>1977</c:v>
                </c:pt>
                <c:pt idx="7">
                  <c:v>1978</c:v>
                </c:pt>
                <c:pt idx="8">
                  <c:v>1979</c:v>
                </c:pt>
                <c:pt idx="9">
                  <c:v>1980</c:v>
                </c:pt>
                <c:pt idx="10">
                  <c:v>1981</c:v>
                </c:pt>
                <c:pt idx="11">
                  <c:v>1982</c:v>
                </c:pt>
                <c:pt idx="12">
                  <c:v>1983</c:v>
                </c:pt>
                <c:pt idx="13">
                  <c:v>1984</c:v>
                </c:pt>
                <c:pt idx="14">
                  <c:v>1985</c:v>
                </c:pt>
                <c:pt idx="15">
                  <c:v>1986</c:v>
                </c:pt>
                <c:pt idx="16">
                  <c:v>1987</c:v>
                </c:pt>
                <c:pt idx="17">
                  <c:v>1988</c:v>
                </c:pt>
                <c:pt idx="18">
                  <c:v>1989</c:v>
                </c:pt>
                <c:pt idx="19">
                  <c:v>1990</c:v>
                </c:pt>
                <c:pt idx="20">
                  <c:v>1991</c:v>
                </c:pt>
                <c:pt idx="21">
                  <c:v>1992</c:v>
                </c:pt>
                <c:pt idx="22">
                  <c:v>1993</c:v>
                </c:pt>
                <c:pt idx="23">
                  <c:v>1994</c:v>
                </c:pt>
                <c:pt idx="24">
                  <c:v>1995</c:v>
                </c:pt>
                <c:pt idx="25">
                  <c:v>1996</c:v>
                </c:pt>
                <c:pt idx="26">
                  <c:v>1997</c:v>
                </c:pt>
                <c:pt idx="27">
                  <c:v>1998</c:v>
                </c:pt>
                <c:pt idx="28">
                  <c:v>1999</c:v>
                </c:pt>
                <c:pt idx="29">
                  <c:v>2000</c:v>
                </c:pt>
                <c:pt idx="30">
                  <c:v>2001</c:v>
                </c:pt>
                <c:pt idx="31">
                  <c:v>2002</c:v>
                </c:pt>
                <c:pt idx="32">
                  <c:v>2003</c:v>
                </c:pt>
                <c:pt idx="33">
                  <c:v>2004</c:v>
                </c:pt>
                <c:pt idx="34">
                  <c:v>2005</c:v>
                </c:pt>
                <c:pt idx="35">
                  <c:v>2006</c:v>
                </c:pt>
                <c:pt idx="36">
                  <c:v>2007</c:v>
                </c:pt>
                <c:pt idx="37">
                  <c:v>2008</c:v>
                </c:pt>
                <c:pt idx="38">
                  <c:v>2009</c:v>
                </c:pt>
                <c:pt idx="39">
                  <c:v>2010</c:v>
                </c:pt>
                <c:pt idx="40">
                  <c:v>2011</c:v>
                </c:pt>
                <c:pt idx="41">
                  <c:v>2012</c:v>
                </c:pt>
                <c:pt idx="42">
                  <c:v>2013</c:v>
                </c:pt>
                <c:pt idx="43">
                  <c:v>2014</c:v>
                </c:pt>
                <c:pt idx="44">
                  <c:v>2015</c:v>
                </c:pt>
              </c:numCache>
            </c:numRef>
          </c:xVal>
          <c:yVal>
            <c:numRef>
              <c:f>sav!$K$4:$K$48</c:f>
              <c:numCache>
                <c:formatCode>General</c:formatCode>
                <c:ptCount val="45"/>
                <c:pt idx="0">
                  <c:v>7.0918148622520022E-2</c:v>
                </c:pt>
                <c:pt idx="1">
                  <c:v>7.6455893927149146E-2</c:v>
                </c:pt>
                <c:pt idx="2">
                  <c:v>7.7660458717885503E-2</c:v>
                </c:pt>
                <c:pt idx="3">
                  <c:v>7.4232107115970933E-2</c:v>
                </c:pt>
                <c:pt idx="4">
                  <c:v>6.9858567879310232E-2</c:v>
                </c:pt>
                <c:pt idx="5">
                  <c:v>6.9217849779457649E-2</c:v>
                </c:pt>
                <c:pt idx="6">
                  <c:v>7.0245866003009513E-2</c:v>
                </c:pt>
                <c:pt idx="7">
                  <c:v>6.8352427199191768E-2</c:v>
                </c:pt>
                <c:pt idx="8">
                  <c:v>6.3779938992158461E-2</c:v>
                </c:pt>
                <c:pt idx="9">
                  <c:v>5.7960629338301678E-2</c:v>
                </c:pt>
                <c:pt idx="10">
                  <c:v>5.2865362221586748E-2</c:v>
                </c:pt>
                <c:pt idx="11">
                  <c:v>5.0480474534122702E-2</c:v>
                </c:pt>
                <c:pt idx="12">
                  <c:v>5.2757396654098426E-2</c:v>
                </c:pt>
                <c:pt idx="13">
                  <c:v>5.7788596638804708E-2</c:v>
                </c:pt>
                <c:pt idx="14">
                  <c:v>6.2933795574411422E-2</c:v>
                </c:pt>
                <c:pt idx="15">
                  <c:v>6.3976604678994464E-2</c:v>
                </c:pt>
                <c:pt idx="16">
                  <c:v>6.3059922052329909E-2</c:v>
                </c:pt>
                <c:pt idx="17">
                  <c:v>6.119214302148393E-2</c:v>
                </c:pt>
                <c:pt idx="18">
                  <c:v>6.0362257822404196E-2</c:v>
                </c:pt>
                <c:pt idx="19">
                  <c:v>5.8381979147475463E-2</c:v>
                </c:pt>
                <c:pt idx="20">
                  <c:v>5.5917239087606908E-2</c:v>
                </c:pt>
                <c:pt idx="21">
                  <c:v>5.3315316052631685E-2</c:v>
                </c:pt>
                <c:pt idx="22">
                  <c:v>5.1226702985932716E-2</c:v>
                </c:pt>
                <c:pt idx="23">
                  <c:v>4.851581473704205E-2</c:v>
                </c:pt>
                <c:pt idx="24">
                  <c:v>4.5321738695699644E-2</c:v>
                </c:pt>
                <c:pt idx="25">
                  <c:v>4.341866839404155E-2</c:v>
                </c:pt>
                <c:pt idx="26">
                  <c:v>4.2780146577228777E-2</c:v>
                </c:pt>
                <c:pt idx="27">
                  <c:v>4.2948085157205829E-2</c:v>
                </c:pt>
                <c:pt idx="28">
                  <c:v>4.4060174665360136E-2</c:v>
                </c:pt>
                <c:pt idx="29">
                  <c:v>4.4777019526961039E-2</c:v>
                </c:pt>
                <c:pt idx="30">
                  <c:v>4.4521883563940462E-2</c:v>
                </c:pt>
                <c:pt idx="31">
                  <c:v>4.4349661600545986E-2</c:v>
                </c:pt>
                <c:pt idx="32">
                  <c:v>4.6001777816145693E-2</c:v>
                </c:pt>
                <c:pt idx="33">
                  <c:v>4.6019509994859396E-2</c:v>
                </c:pt>
                <c:pt idx="34">
                  <c:v>4.3258588781619853E-2</c:v>
                </c:pt>
                <c:pt idx="35">
                  <c:v>3.8693200909064557E-2</c:v>
                </c:pt>
                <c:pt idx="36">
                  <c:v>3.3680330178615048E-2</c:v>
                </c:pt>
                <c:pt idx="37">
                  <c:v>2.725059935002495E-2</c:v>
                </c:pt>
                <c:pt idx="38">
                  <c:v>2.3470434139845286E-2</c:v>
                </c:pt>
                <c:pt idx="39">
                  <c:v>2.2862608478731995E-2</c:v>
                </c:pt>
                <c:pt idx="40">
                  <c:v>2.3224754394406688E-2</c:v>
                </c:pt>
                <c:pt idx="41">
                  <c:v>2.1221707179335851E-2</c:v>
                </c:pt>
                <c:pt idx="42">
                  <c:v>1.8770580142299327E-2</c:v>
                </c:pt>
                <c:pt idx="43">
                  <c:v>1.7205621736477297E-2</c:v>
                </c:pt>
                <c:pt idx="44">
                  <c:v>1.608584021966844E-2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B7-4946-A722-8582BFEE30E9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7857311801555641"/>
                  <c:y val="-5.6841379676025343E-3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sav!$A$4:$A$48</c:f>
              <c:numCache>
                <c:formatCode>General</c:formatCode>
                <c:ptCount val="45"/>
                <c:pt idx="0">
                  <c:v>1971</c:v>
                </c:pt>
                <c:pt idx="1">
                  <c:v>1972</c:v>
                </c:pt>
                <c:pt idx="2">
                  <c:v>1973</c:v>
                </c:pt>
                <c:pt idx="3">
                  <c:v>1974</c:v>
                </c:pt>
                <c:pt idx="4">
                  <c:v>1975</c:v>
                </c:pt>
                <c:pt idx="5">
                  <c:v>1976</c:v>
                </c:pt>
                <c:pt idx="6">
                  <c:v>1977</c:v>
                </c:pt>
                <c:pt idx="7">
                  <c:v>1978</c:v>
                </c:pt>
                <c:pt idx="8">
                  <c:v>1979</c:v>
                </c:pt>
                <c:pt idx="9">
                  <c:v>1980</c:v>
                </c:pt>
                <c:pt idx="10">
                  <c:v>1981</c:v>
                </c:pt>
                <c:pt idx="11">
                  <c:v>1982</c:v>
                </c:pt>
                <c:pt idx="12">
                  <c:v>1983</c:v>
                </c:pt>
                <c:pt idx="13">
                  <c:v>1984</c:v>
                </c:pt>
                <c:pt idx="14">
                  <c:v>1985</c:v>
                </c:pt>
                <c:pt idx="15">
                  <c:v>1986</c:v>
                </c:pt>
                <c:pt idx="16">
                  <c:v>1987</c:v>
                </c:pt>
                <c:pt idx="17">
                  <c:v>1988</c:v>
                </c:pt>
                <c:pt idx="18">
                  <c:v>1989</c:v>
                </c:pt>
                <c:pt idx="19">
                  <c:v>1990</c:v>
                </c:pt>
                <c:pt idx="20">
                  <c:v>1991</c:v>
                </c:pt>
                <c:pt idx="21">
                  <c:v>1992</c:v>
                </c:pt>
                <c:pt idx="22">
                  <c:v>1993</c:v>
                </c:pt>
                <c:pt idx="23">
                  <c:v>1994</c:v>
                </c:pt>
                <c:pt idx="24">
                  <c:v>1995</c:v>
                </c:pt>
                <c:pt idx="25">
                  <c:v>1996</c:v>
                </c:pt>
                <c:pt idx="26">
                  <c:v>1997</c:v>
                </c:pt>
                <c:pt idx="27">
                  <c:v>1998</c:v>
                </c:pt>
                <c:pt idx="28">
                  <c:v>1999</c:v>
                </c:pt>
                <c:pt idx="29">
                  <c:v>2000</c:v>
                </c:pt>
                <c:pt idx="30">
                  <c:v>2001</c:v>
                </c:pt>
                <c:pt idx="31">
                  <c:v>2002</c:v>
                </c:pt>
                <c:pt idx="32">
                  <c:v>2003</c:v>
                </c:pt>
                <c:pt idx="33">
                  <c:v>2004</c:v>
                </c:pt>
                <c:pt idx="34">
                  <c:v>2005</c:v>
                </c:pt>
                <c:pt idx="35">
                  <c:v>2006</c:v>
                </c:pt>
                <c:pt idx="36">
                  <c:v>2007</c:v>
                </c:pt>
                <c:pt idx="37">
                  <c:v>2008</c:v>
                </c:pt>
                <c:pt idx="38">
                  <c:v>2009</c:v>
                </c:pt>
                <c:pt idx="39">
                  <c:v>2010</c:v>
                </c:pt>
                <c:pt idx="40">
                  <c:v>2011</c:v>
                </c:pt>
                <c:pt idx="41">
                  <c:v>2012</c:v>
                </c:pt>
                <c:pt idx="42">
                  <c:v>2013</c:v>
                </c:pt>
                <c:pt idx="43">
                  <c:v>2014</c:v>
                </c:pt>
                <c:pt idx="44">
                  <c:v>2015</c:v>
                </c:pt>
              </c:numCache>
            </c:numRef>
          </c:xVal>
          <c:yVal>
            <c:numRef>
              <c:f>sav!$I$4:$I$48</c:f>
              <c:numCache>
                <c:formatCode>General</c:formatCode>
                <c:ptCount val="45"/>
                <c:pt idx="5">
                  <c:v>1.4403857816816914E-2</c:v>
                </c:pt>
                <c:pt idx="6">
                  <c:v>1.5102300075067535E-2</c:v>
                </c:pt>
                <c:pt idx="7">
                  <c:v>1.7173268118705353E-2</c:v>
                </c:pt>
                <c:pt idx="8">
                  <c:v>1.9233548079582222E-2</c:v>
                </c:pt>
                <c:pt idx="9">
                  <c:v>1.8754968020790446E-2</c:v>
                </c:pt>
                <c:pt idx="10">
                  <c:v>1.7108336329647273E-2</c:v>
                </c:pt>
                <c:pt idx="11">
                  <c:v>1.5627385526681033E-2</c:v>
                </c:pt>
                <c:pt idx="12">
                  <c:v>1.4908138094170133E-2</c:v>
                </c:pt>
                <c:pt idx="13">
                  <c:v>1.3919647546365739E-2</c:v>
                </c:pt>
                <c:pt idx="14">
                  <c:v>1.2421229752051262E-2</c:v>
                </c:pt>
                <c:pt idx="15">
                  <c:v>1.0908380574201924E-2</c:v>
                </c:pt>
                <c:pt idx="16">
                  <c:v>8.3654334405703964E-3</c:v>
                </c:pt>
                <c:pt idx="17">
                  <c:v>5.9689350970188008E-3</c:v>
                </c:pt>
                <c:pt idx="18">
                  <c:v>3.6847659522338495E-3</c:v>
                </c:pt>
                <c:pt idx="19">
                  <c:v>3.8114554158394285E-3</c:v>
                </c:pt>
                <c:pt idx="20">
                  <c:v>5.1710271959148702E-3</c:v>
                </c:pt>
                <c:pt idx="21">
                  <c:v>6.9267948895809575E-3</c:v>
                </c:pt>
                <c:pt idx="22">
                  <c:v>8.3003037318144807E-3</c:v>
                </c:pt>
                <c:pt idx="23">
                  <c:v>1.0388217431754537E-2</c:v>
                </c:pt>
                <c:pt idx="24">
                  <c:v>1.3879729174612386E-2</c:v>
                </c:pt>
                <c:pt idx="25">
                  <c:v>1.8430693015860467E-2</c:v>
                </c:pt>
                <c:pt idx="26">
                  <c:v>2.2593681702479544E-2</c:v>
                </c:pt>
                <c:pt idx="27">
                  <c:v>2.3584623744126662E-2</c:v>
                </c:pt>
                <c:pt idx="28">
                  <c:v>2.0611888955660657E-2</c:v>
                </c:pt>
                <c:pt idx="29">
                  <c:v>1.4263701284803513E-2</c:v>
                </c:pt>
                <c:pt idx="30">
                  <c:v>8.4577748076266092E-3</c:v>
                </c:pt>
                <c:pt idx="31">
                  <c:v>6.4562455039542015E-3</c:v>
                </c:pt>
                <c:pt idx="32">
                  <c:v>8.169100401436518E-3</c:v>
                </c:pt>
                <c:pt idx="33">
                  <c:v>1.1172900390045976E-2</c:v>
                </c:pt>
                <c:pt idx="34">
                  <c:v>1.3631698596477039E-2</c:v>
                </c:pt>
                <c:pt idx="35">
                  <c:v>1.5856901434511673E-2</c:v>
                </c:pt>
                <c:pt idx="36">
                  <c:v>1.8273265263589925E-2</c:v>
                </c:pt>
                <c:pt idx="37">
                  <c:v>2.1690093356363065E-2</c:v>
                </c:pt>
                <c:pt idx="38">
                  <c:v>2.4097488631186218E-2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6B7-4946-A722-8582BFEE30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6166064"/>
        <c:axId val="237842272"/>
      </c:scatterChart>
      <c:valAx>
        <c:axId val="846166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7842272"/>
        <c:crosses val="autoZero"/>
        <c:crossBetween val="midCat"/>
      </c:valAx>
      <c:valAx>
        <c:axId val="23784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6166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image" Target="../media/image2.png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7" Type="http://schemas.openxmlformats.org/officeDocument/2006/relationships/image" Target="../media/image7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6" Type="http://schemas.openxmlformats.org/officeDocument/2006/relationships/image" Target="../media/image6.png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13" Type="http://schemas.openxmlformats.org/officeDocument/2006/relationships/chart" Target="../charts/chart29.xml"/><Relationship Id="rId18" Type="http://schemas.openxmlformats.org/officeDocument/2006/relationships/chart" Target="../charts/chart33.xml"/><Relationship Id="rId3" Type="http://schemas.openxmlformats.org/officeDocument/2006/relationships/chart" Target="../charts/chart19.xml"/><Relationship Id="rId21" Type="http://schemas.openxmlformats.org/officeDocument/2006/relationships/chart" Target="../charts/chart36.xml"/><Relationship Id="rId7" Type="http://schemas.openxmlformats.org/officeDocument/2006/relationships/chart" Target="../charts/chart23.xml"/><Relationship Id="rId12" Type="http://schemas.openxmlformats.org/officeDocument/2006/relationships/chart" Target="../charts/chart28.xml"/><Relationship Id="rId17" Type="http://schemas.openxmlformats.org/officeDocument/2006/relationships/chart" Target="../charts/chart32.xml"/><Relationship Id="rId2" Type="http://schemas.openxmlformats.org/officeDocument/2006/relationships/chart" Target="../charts/chart18.xml"/><Relationship Id="rId16" Type="http://schemas.openxmlformats.org/officeDocument/2006/relationships/chart" Target="../charts/chart31.xml"/><Relationship Id="rId20" Type="http://schemas.openxmlformats.org/officeDocument/2006/relationships/chart" Target="../charts/chart35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11" Type="http://schemas.openxmlformats.org/officeDocument/2006/relationships/chart" Target="../charts/chart27.xml"/><Relationship Id="rId5" Type="http://schemas.openxmlformats.org/officeDocument/2006/relationships/chart" Target="../charts/chart21.xml"/><Relationship Id="rId15" Type="http://schemas.openxmlformats.org/officeDocument/2006/relationships/chart" Target="../charts/chart30.xml"/><Relationship Id="rId10" Type="http://schemas.openxmlformats.org/officeDocument/2006/relationships/chart" Target="../charts/chart26.xml"/><Relationship Id="rId19" Type="http://schemas.openxmlformats.org/officeDocument/2006/relationships/chart" Target="../charts/chart34.xml"/><Relationship Id="rId4" Type="http://schemas.openxmlformats.org/officeDocument/2006/relationships/chart" Target="../charts/chart20.xml"/><Relationship Id="rId9" Type="http://schemas.openxmlformats.org/officeDocument/2006/relationships/chart" Target="../charts/chart25.xml"/><Relationship Id="rId14" Type="http://schemas.openxmlformats.org/officeDocument/2006/relationships/image" Target="../media/image8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Relationship Id="rId5" Type="http://schemas.openxmlformats.org/officeDocument/2006/relationships/chart" Target="../charts/chart41.xml"/><Relationship Id="rId4" Type="http://schemas.openxmlformats.org/officeDocument/2006/relationships/chart" Target="../charts/chart40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9.xml"/><Relationship Id="rId3" Type="http://schemas.openxmlformats.org/officeDocument/2006/relationships/chart" Target="../charts/chart44.xml"/><Relationship Id="rId7" Type="http://schemas.openxmlformats.org/officeDocument/2006/relationships/chart" Target="../charts/chart48.xml"/><Relationship Id="rId2" Type="http://schemas.openxmlformats.org/officeDocument/2006/relationships/chart" Target="../charts/chart43.xml"/><Relationship Id="rId1" Type="http://schemas.openxmlformats.org/officeDocument/2006/relationships/chart" Target="../charts/chart42.xml"/><Relationship Id="rId6" Type="http://schemas.openxmlformats.org/officeDocument/2006/relationships/chart" Target="../charts/chart47.xml"/><Relationship Id="rId11" Type="http://schemas.openxmlformats.org/officeDocument/2006/relationships/chart" Target="../charts/chart52.xml"/><Relationship Id="rId5" Type="http://schemas.openxmlformats.org/officeDocument/2006/relationships/chart" Target="../charts/chart46.xml"/><Relationship Id="rId10" Type="http://schemas.openxmlformats.org/officeDocument/2006/relationships/chart" Target="../charts/chart51.xml"/><Relationship Id="rId4" Type="http://schemas.openxmlformats.org/officeDocument/2006/relationships/chart" Target="../charts/chart45.xml"/><Relationship Id="rId9" Type="http://schemas.openxmlformats.org/officeDocument/2006/relationships/chart" Target="../charts/chart5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364329</xdr:colOff>
      <xdr:row>3</xdr:row>
      <xdr:rowOff>123823</xdr:rowOff>
    </xdr:from>
    <xdr:to>
      <xdr:col>19</xdr:col>
      <xdr:colOff>338136</xdr:colOff>
      <xdr:row>24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64C5E91-E857-42AB-9AAD-011DAE98EB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359569</xdr:colOff>
      <xdr:row>25</xdr:row>
      <xdr:rowOff>4761</xdr:rowOff>
    </xdr:from>
    <xdr:to>
      <xdr:col>17</xdr:col>
      <xdr:colOff>230981</xdr:colOff>
      <xdr:row>40</xdr:row>
      <xdr:rowOff>104774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FCEDAFC1-5D6D-4A58-BE73-0E37A231D2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17</xdr:col>
      <xdr:colOff>395286</xdr:colOff>
      <xdr:row>26</xdr:row>
      <xdr:rowOff>23813</xdr:rowOff>
    </xdr:from>
    <xdr:to>
      <xdr:col>19</xdr:col>
      <xdr:colOff>432968</xdr:colOff>
      <xdr:row>32</xdr:row>
      <xdr:rowOff>46538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F343C4ED-BCE2-4187-B68D-2ECD9BCA11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572874" y="4605338"/>
          <a:ext cx="1333082" cy="108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3699</xdr:colOff>
      <xdr:row>26</xdr:row>
      <xdr:rowOff>51299</xdr:rowOff>
    </xdr:from>
    <xdr:to>
      <xdr:col>17</xdr:col>
      <xdr:colOff>689882</xdr:colOff>
      <xdr:row>34</xdr:row>
      <xdr:rowOff>123444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E4AC7268-EEAC-499B-93AD-B3C352EB5D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95099" y="4632824"/>
          <a:ext cx="4915283" cy="1481845"/>
        </a:xfrm>
        <a:prstGeom prst="rect">
          <a:avLst/>
        </a:prstGeom>
      </xdr:spPr>
    </xdr:pic>
    <xdr:clientData/>
  </xdr:twoCellAnchor>
  <xdr:twoCellAnchor>
    <xdr:from>
      <xdr:col>4</xdr:col>
      <xdr:colOff>119370</xdr:colOff>
      <xdr:row>10</xdr:row>
      <xdr:rowOff>133843</xdr:rowOff>
    </xdr:from>
    <xdr:to>
      <xdr:col>8</xdr:col>
      <xdr:colOff>197303</xdr:colOff>
      <xdr:row>25</xdr:row>
      <xdr:rowOff>137310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26A17C78-2DF0-4D9F-A84C-094473DD87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129267</xdr:colOff>
      <xdr:row>10</xdr:row>
      <xdr:rowOff>142874</xdr:rowOff>
    </xdr:from>
    <xdr:to>
      <xdr:col>12</xdr:col>
      <xdr:colOff>207201</xdr:colOff>
      <xdr:row>25</xdr:row>
      <xdr:rowOff>146341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F235A4C2-54BD-463B-898D-33205DDCDF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156483</xdr:colOff>
      <xdr:row>10</xdr:row>
      <xdr:rowOff>149678</xdr:rowOff>
    </xdr:from>
    <xdr:to>
      <xdr:col>16</xdr:col>
      <xdr:colOff>234416</xdr:colOff>
      <xdr:row>25</xdr:row>
      <xdr:rowOff>153145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FF2EF3A4-3FD5-4AB4-B7F5-8C3770183C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292553</xdr:colOff>
      <xdr:row>26</xdr:row>
      <xdr:rowOff>47625</xdr:rowOff>
    </xdr:from>
    <xdr:to>
      <xdr:col>10</xdr:col>
      <xdr:colOff>316058</xdr:colOff>
      <xdr:row>44</xdr:row>
      <xdr:rowOff>122464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0D59FE82-A3C5-4AC6-A5C2-41CE78890C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314323</xdr:colOff>
      <xdr:row>3</xdr:row>
      <xdr:rowOff>14287</xdr:rowOff>
    </xdr:from>
    <xdr:to>
      <xdr:col>14</xdr:col>
      <xdr:colOff>544354</xdr:colOff>
      <xdr:row>15</xdr:row>
      <xdr:rowOff>114300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B2985114-86F0-46FA-BD01-7D696FFE72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43623" y="542925"/>
          <a:ext cx="3468531" cy="2214563"/>
        </a:xfrm>
        <a:prstGeom prst="rect">
          <a:avLst/>
        </a:prstGeom>
      </xdr:spPr>
    </xdr:pic>
    <xdr:clientData/>
  </xdr:twoCellAnchor>
  <xdr:twoCellAnchor editAs="oneCell">
    <xdr:from>
      <xdr:col>3</xdr:col>
      <xdr:colOff>501809</xdr:colOff>
      <xdr:row>2</xdr:row>
      <xdr:rowOff>21996</xdr:rowOff>
    </xdr:from>
    <xdr:to>
      <xdr:col>8</xdr:col>
      <xdr:colOff>357188</xdr:colOff>
      <xdr:row>17</xdr:row>
      <xdr:rowOff>49115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BB2815B7-88B2-455B-AD61-1AACD0946F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44909" y="374421"/>
          <a:ext cx="3093879" cy="2670307"/>
        </a:xfrm>
        <a:prstGeom prst="rect">
          <a:avLst/>
        </a:prstGeom>
      </xdr:spPr>
    </xdr:pic>
    <xdr:clientData/>
  </xdr:twoCellAnchor>
  <xdr:twoCellAnchor editAs="oneCell">
    <xdr:from>
      <xdr:col>8</xdr:col>
      <xdr:colOff>423395</xdr:colOff>
      <xdr:row>34</xdr:row>
      <xdr:rowOff>130644</xdr:rowOff>
    </xdr:from>
    <xdr:to>
      <xdr:col>13</xdr:col>
      <xdr:colOff>299498</xdr:colOff>
      <xdr:row>47</xdr:row>
      <xdr:rowOff>53790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5167AF8E-9089-44C5-A46F-721575ACEB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22924" y="6058556"/>
          <a:ext cx="3125809" cy="2181132"/>
        </a:xfrm>
        <a:prstGeom prst="rect">
          <a:avLst/>
        </a:prstGeom>
      </xdr:spPr>
    </xdr:pic>
    <xdr:clientData/>
  </xdr:twoCellAnchor>
  <xdr:twoCellAnchor>
    <xdr:from>
      <xdr:col>12</xdr:col>
      <xdr:colOff>101973</xdr:colOff>
      <xdr:row>21</xdr:row>
      <xdr:rowOff>96090</xdr:rowOff>
    </xdr:from>
    <xdr:to>
      <xdr:col>15</xdr:col>
      <xdr:colOff>551890</xdr:colOff>
      <xdr:row>32</xdr:row>
      <xdr:rowOff>57991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550C1CC9-E7F9-47A1-8117-CF8F510E7F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25355</xdr:colOff>
      <xdr:row>7</xdr:row>
      <xdr:rowOff>96369</xdr:rowOff>
    </xdr:from>
    <xdr:to>
      <xdr:col>28</xdr:col>
      <xdr:colOff>63455</xdr:colOff>
      <xdr:row>23</xdr:row>
      <xdr:rowOff>3641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3F31B58-8AA5-4FFE-A0F7-2DA82FA904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7</xdr:col>
      <xdr:colOff>133350</xdr:colOff>
      <xdr:row>50</xdr:row>
      <xdr:rowOff>99795</xdr:rowOff>
    </xdr:from>
    <xdr:to>
      <xdr:col>16</xdr:col>
      <xdr:colOff>28262</xdr:colOff>
      <xdr:row>73</xdr:row>
      <xdr:rowOff>38100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C439F0AA-B20D-4398-935D-6F2F63DA3B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667250" y="8929470"/>
          <a:ext cx="5724212" cy="3991193"/>
        </a:xfrm>
        <a:prstGeom prst="rect">
          <a:avLst/>
        </a:prstGeom>
      </xdr:spPr>
    </xdr:pic>
    <xdr:clientData/>
  </xdr:twoCellAnchor>
  <xdr:twoCellAnchor editAs="oneCell">
    <xdr:from>
      <xdr:col>21</xdr:col>
      <xdr:colOff>28100</xdr:colOff>
      <xdr:row>25</xdr:row>
      <xdr:rowOff>50425</xdr:rowOff>
    </xdr:from>
    <xdr:to>
      <xdr:col>28</xdr:col>
      <xdr:colOff>93462</xdr:colOff>
      <xdr:row>45</xdr:row>
      <xdr:rowOff>117661</xdr:rowOff>
    </xdr:to>
    <xdr:pic>
      <xdr:nvPicPr>
        <xdr:cNvPr id="13" name="图片 12">
          <a:extLst>
            <a:ext uri="{FF2B5EF4-FFF2-40B4-BE49-F238E27FC236}">
              <a16:creationId xmlns:a16="http://schemas.microsoft.com/office/drawing/2014/main" id="{C0D430F3-B5C1-4992-A137-AB8292AF69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3676865" y="4415117"/>
          <a:ext cx="4614950" cy="354106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17009</xdr:colOff>
      <xdr:row>4</xdr:row>
      <xdr:rowOff>40822</xdr:rowOff>
    </xdr:from>
    <xdr:to>
      <xdr:col>19</xdr:col>
      <xdr:colOff>578303</xdr:colOff>
      <xdr:row>30</xdr:row>
      <xdr:rowOff>156482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FEDC467-377F-4B10-A13D-8E230E6AE2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346980</xdr:colOff>
      <xdr:row>32</xdr:row>
      <xdr:rowOff>122464</xdr:rowOff>
    </xdr:from>
    <xdr:to>
      <xdr:col>23</xdr:col>
      <xdr:colOff>244927</xdr:colOff>
      <xdr:row>60</xdr:row>
      <xdr:rowOff>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4DE4C6A8-6DA8-48EB-B7C6-B148530B27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54429</xdr:colOff>
      <xdr:row>3</xdr:row>
      <xdr:rowOff>95250</xdr:rowOff>
    </xdr:from>
    <xdr:to>
      <xdr:col>34</xdr:col>
      <xdr:colOff>476250</xdr:colOff>
      <xdr:row>30</xdr:row>
      <xdr:rowOff>102053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98F03B02-B6FA-4B57-BE20-0568CC303A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88447</xdr:colOff>
      <xdr:row>4</xdr:row>
      <xdr:rowOff>47624</xdr:rowOff>
    </xdr:from>
    <xdr:to>
      <xdr:col>25</xdr:col>
      <xdr:colOff>537482</xdr:colOff>
      <xdr:row>30</xdr:row>
      <xdr:rowOff>163284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B0817E45-E023-4D11-99DB-9C0AABD806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520473</xdr:colOff>
      <xdr:row>40</xdr:row>
      <xdr:rowOff>159204</xdr:rowOff>
    </xdr:from>
    <xdr:to>
      <xdr:col>31</xdr:col>
      <xdr:colOff>568097</xdr:colOff>
      <xdr:row>56</xdr:row>
      <xdr:rowOff>72118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38471915-9EF7-46FE-9305-A87AD7D5B7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57228</xdr:colOff>
      <xdr:row>9</xdr:row>
      <xdr:rowOff>50562</xdr:rowOff>
    </xdr:from>
    <xdr:to>
      <xdr:col>20</xdr:col>
      <xdr:colOff>312964</xdr:colOff>
      <xdr:row>25</xdr:row>
      <xdr:rowOff>88447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34C0D314-06DF-473E-86A8-FFCCD17622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224519</xdr:colOff>
      <xdr:row>23</xdr:row>
      <xdr:rowOff>54428</xdr:rowOff>
    </xdr:from>
    <xdr:to>
      <xdr:col>37</xdr:col>
      <xdr:colOff>272277</xdr:colOff>
      <xdr:row>48</xdr:row>
      <xdr:rowOff>58910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A0852CB2-8078-4529-A9A0-518A4F6B20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61232</xdr:colOff>
      <xdr:row>26</xdr:row>
      <xdr:rowOff>136072</xdr:rowOff>
    </xdr:from>
    <xdr:to>
      <xdr:col>20</xdr:col>
      <xdr:colOff>316968</xdr:colOff>
      <xdr:row>42</xdr:row>
      <xdr:rowOff>173958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B4CA6614-5ADC-4588-AB13-82064911A4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22452</xdr:colOff>
      <xdr:row>20</xdr:row>
      <xdr:rowOff>131312</xdr:rowOff>
    </xdr:from>
    <xdr:to>
      <xdr:col>10</xdr:col>
      <xdr:colOff>1360</xdr:colOff>
      <xdr:row>32</xdr:row>
      <xdr:rowOff>20412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00000000-0008-0000-09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0</xdr:colOff>
      <xdr:row>16</xdr:row>
      <xdr:rowOff>119743</xdr:rowOff>
    </xdr:from>
    <xdr:to>
      <xdr:col>24</xdr:col>
      <xdr:colOff>0</xdr:colOff>
      <xdr:row>27</xdr:row>
      <xdr:rowOff>162257</xdr:rowOff>
    </xdr:to>
    <xdr:graphicFrame macro="">
      <xdr:nvGraphicFramePr>
        <xdr:cNvPr id="14" name="图表 13">
          <a:extLst>
            <a:ext uri="{FF2B5EF4-FFF2-40B4-BE49-F238E27FC236}">
              <a16:creationId xmlns:a16="http://schemas.microsoft.com/office/drawing/2014/main" id="{00000000-0008-0000-09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286429</xdr:colOff>
      <xdr:row>20</xdr:row>
      <xdr:rowOff>108857</xdr:rowOff>
    </xdr:from>
    <xdr:to>
      <xdr:col>21</xdr:col>
      <xdr:colOff>217714</xdr:colOff>
      <xdr:row>31</xdr:row>
      <xdr:rowOff>154483</xdr:rowOff>
    </xdr:to>
    <xdr:graphicFrame macro="">
      <xdr:nvGraphicFramePr>
        <xdr:cNvPr id="25" name="图表 24">
          <a:extLst>
            <a:ext uri="{FF2B5EF4-FFF2-40B4-BE49-F238E27FC236}">
              <a16:creationId xmlns:a16="http://schemas.microsoft.com/office/drawing/2014/main" id="{00000000-0008-0000-09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42182</xdr:colOff>
      <xdr:row>20</xdr:row>
      <xdr:rowOff>121104</xdr:rowOff>
    </xdr:from>
    <xdr:to>
      <xdr:col>15</xdr:col>
      <xdr:colOff>267154</xdr:colOff>
      <xdr:row>31</xdr:row>
      <xdr:rowOff>166730</xdr:rowOff>
    </xdr:to>
    <xdr:graphicFrame macro="">
      <xdr:nvGraphicFramePr>
        <xdr:cNvPr id="26" name="图表 25">
          <a:extLst>
            <a:ext uri="{FF2B5EF4-FFF2-40B4-BE49-F238E27FC236}">
              <a16:creationId xmlns:a16="http://schemas.microsoft.com/office/drawing/2014/main" id="{00000000-0008-0000-0900-00001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25854</xdr:colOff>
      <xdr:row>9</xdr:row>
      <xdr:rowOff>84365</xdr:rowOff>
    </xdr:from>
    <xdr:to>
      <xdr:col>9</xdr:col>
      <xdr:colOff>265116</xdr:colOff>
      <xdr:row>20</xdr:row>
      <xdr:rowOff>129992</xdr:rowOff>
    </xdr:to>
    <xdr:graphicFrame macro="">
      <xdr:nvGraphicFramePr>
        <xdr:cNvPr id="27" name="图表 26">
          <a:extLst>
            <a:ext uri="{FF2B5EF4-FFF2-40B4-BE49-F238E27FC236}">
              <a16:creationId xmlns:a16="http://schemas.microsoft.com/office/drawing/2014/main" id="{00000000-0008-0000-09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191861</xdr:colOff>
      <xdr:row>20</xdr:row>
      <xdr:rowOff>111578</xdr:rowOff>
    </xdr:from>
    <xdr:to>
      <xdr:col>28</xdr:col>
      <xdr:colOff>20410</xdr:colOff>
      <xdr:row>31</xdr:row>
      <xdr:rowOff>157204</xdr:rowOff>
    </xdr:to>
    <xdr:graphicFrame macro="">
      <xdr:nvGraphicFramePr>
        <xdr:cNvPr id="29" name="图表 28">
          <a:extLst>
            <a:ext uri="{FF2B5EF4-FFF2-40B4-BE49-F238E27FC236}">
              <a16:creationId xmlns:a16="http://schemas.microsoft.com/office/drawing/2014/main" id="{00000000-0008-0000-09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40</xdr:col>
      <xdr:colOff>160561</xdr:colOff>
      <xdr:row>9</xdr:row>
      <xdr:rowOff>110219</xdr:rowOff>
    </xdr:from>
    <xdr:to>
      <xdr:col>46</xdr:col>
      <xdr:colOff>197302</xdr:colOff>
      <xdr:row>20</xdr:row>
      <xdr:rowOff>153124</xdr:rowOff>
    </xdr:to>
    <xdr:graphicFrame macro="">
      <xdr:nvGraphicFramePr>
        <xdr:cNvPr id="30" name="图表 29">
          <a:extLst>
            <a:ext uri="{FF2B5EF4-FFF2-40B4-BE49-F238E27FC236}">
              <a16:creationId xmlns:a16="http://schemas.microsoft.com/office/drawing/2014/main" id="{00000000-0008-0000-09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34</xdr:col>
      <xdr:colOff>238128</xdr:colOff>
      <xdr:row>20</xdr:row>
      <xdr:rowOff>127909</xdr:rowOff>
    </xdr:from>
    <xdr:to>
      <xdr:col>40</xdr:col>
      <xdr:colOff>224518</xdr:colOff>
      <xdr:row>31</xdr:row>
      <xdr:rowOff>163286</xdr:rowOff>
    </xdr:to>
    <xdr:graphicFrame macro="">
      <xdr:nvGraphicFramePr>
        <xdr:cNvPr id="22" name="图表 21">
          <a:extLst>
            <a:ext uri="{FF2B5EF4-FFF2-40B4-BE49-F238E27FC236}">
              <a16:creationId xmlns:a16="http://schemas.microsoft.com/office/drawing/2014/main" id="{00000000-0008-0000-09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28</xdr:col>
      <xdr:colOff>78921</xdr:colOff>
      <xdr:row>9</xdr:row>
      <xdr:rowOff>62594</xdr:rowOff>
    </xdr:from>
    <xdr:to>
      <xdr:col>35</xdr:col>
      <xdr:colOff>54429</xdr:colOff>
      <xdr:row>20</xdr:row>
      <xdr:rowOff>105500</xdr:rowOff>
    </xdr:to>
    <xdr:graphicFrame macro="">
      <xdr:nvGraphicFramePr>
        <xdr:cNvPr id="23" name="图表 22">
          <a:extLst>
            <a:ext uri="{FF2B5EF4-FFF2-40B4-BE49-F238E27FC236}">
              <a16:creationId xmlns:a16="http://schemas.microsoft.com/office/drawing/2014/main" id="{00000000-0008-0000-09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28</xdr:col>
      <xdr:colOff>40823</xdr:colOff>
      <xdr:row>20</xdr:row>
      <xdr:rowOff>118382</xdr:rowOff>
    </xdr:from>
    <xdr:to>
      <xdr:col>34</xdr:col>
      <xdr:colOff>251732</xdr:colOff>
      <xdr:row>31</xdr:row>
      <xdr:rowOff>164008</xdr:rowOff>
    </xdr:to>
    <xdr:graphicFrame macro="">
      <xdr:nvGraphicFramePr>
        <xdr:cNvPr id="31" name="图表 30">
          <a:extLst>
            <a:ext uri="{FF2B5EF4-FFF2-40B4-BE49-F238E27FC236}">
              <a16:creationId xmlns:a16="http://schemas.microsoft.com/office/drawing/2014/main" id="{00000000-0008-0000-09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20</xdr:col>
      <xdr:colOff>285751</xdr:colOff>
      <xdr:row>9</xdr:row>
      <xdr:rowOff>125185</xdr:rowOff>
    </xdr:from>
    <xdr:to>
      <xdr:col>28</xdr:col>
      <xdr:colOff>81642</xdr:colOff>
      <xdr:row>20</xdr:row>
      <xdr:rowOff>170812</xdr:rowOff>
    </xdr:to>
    <xdr:graphicFrame macro="">
      <xdr:nvGraphicFramePr>
        <xdr:cNvPr id="32" name="图表 31">
          <a:extLst>
            <a:ext uri="{FF2B5EF4-FFF2-40B4-BE49-F238E27FC236}">
              <a16:creationId xmlns:a16="http://schemas.microsoft.com/office/drawing/2014/main" id="{00000000-0008-0000-09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250372</xdr:colOff>
      <xdr:row>9</xdr:row>
      <xdr:rowOff>84365</xdr:rowOff>
    </xdr:from>
    <xdr:to>
      <xdr:col>15</xdr:col>
      <xdr:colOff>156258</xdr:colOff>
      <xdr:row>20</xdr:row>
      <xdr:rowOff>129992</xdr:rowOff>
    </xdr:to>
    <xdr:graphicFrame macro="">
      <xdr:nvGraphicFramePr>
        <xdr:cNvPr id="33" name="图表 32">
          <a:extLst>
            <a:ext uri="{FF2B5EF4-FFF2-40B4-BE49-F238E27FC236}">
              <a16:creationId xmlns:a16="http://schemas.microsoft.com/office/drawing/2014/main" id="{00000000-0008-0000-0900-00002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15</xdr:col>
      <xdr:colOff>80282</xdr:colOff>
      <xdr:row>9</xdr:row>
      <xdr:rowOff>51708</xdr:rowOff>
    </xdr:from>
    <xdr:to>
      <xdr:col>21</xdr:col>
      <xdr:colOff>3176</xdr:colOff>
      <xdr:row>20</xdr:row>
      <xdr:rowOff>94613</xdr:rowOff>
    </xdr:to>
    <xdr:graphicFrame macro="">
      <xdr:nvGraphicFramePr>
        <xdr:cNvPr id="34" name="图表 33">
          <a:extLst>
            <a:ext uri="{FF2B5EF4-FFF2-40B4-BE49-F238E27FC236}">
              <a16:creationId xmlns:a16="http://schemas.microsoft.com/office/drawing/2014/main" id="{00000000-0008-0000-0900-00002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oneCell">
    <xdr:from>
      <xdr:col>4</xdr:col>
      <xdr:colOff>84045</xdr:colOff>
      <xdr:row>63</xdr:row>
      <xdr:rowOff>132315</xdr:rowOff>
    </xdr:from>
    <xdr:to>
      <xdr:col>42</xdr:col>
      <xdr:colOff>131668</xdr:colOff>
      <xdr:row>79</xdr:row>
      <xdr:rowOff>13318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1C7C6907-5562-45C1-94F8-48E7C4ADCC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410742" y="11276565"/>
          <a:ext cx="11164659" cy="2711289"/>
        </a:xfrm>
        <a:prstGeom prst="rect">
          <a:avLst/>
        </a:prstGeom>
      </xdr:spPr>
    </xdr:pic>
    <xdr:clientData/>
  </xdr:twoCellAnchor>
  <xdr:twoCellAnchor>
    <xdr:from>
      <xdr:col>34</xdr:col>
      <xdr:colOff>105453</xdr:colOff>
      <xdr:row>9</xdr:row>
      <xdr:rowOff>61232</xdr:rowOff>
    </xdr:from>
    <xdr:to>
      <xdr:col>40</xdr:col>
      <xdr:colOff>163285</xdr:colOff>
      <xdr:row>20</xdr:row>
      <xdr:rowOff>142874</xdr:rowOff>
    </xdr:to>
    <xdr:graphicFrame macro="">
      <xdr:nvGraphicFramePr>
        <xdr:cNvPr id="37" name="图表 36">
          <a:extLst>
            <a:ext uri="{FF2B5EF4-FFF2-40B4-BE49-F238E27FC236}">
              <a16:creationId xmlns:a16="http://schemas.microsoft.com/office/drawing/2014/main" id="{7844CCC4-8EE3-4A93-9F94-DC4EC752AF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40</xdr:col>
      <xdr:colOff>115659</xdr:colOff>
      <xdr:row>20</xdr:row>
      <xdr:rowOff>170089</xdr:rowOff>
    </xdr:from>
    <xdr:to>
      <xdr:col>47</xdr:col>
      <xdr:colOff>54428</xdr:colOff>
      <xdr:row>31</xdr:row>
      <xdr:rowOff>142874</xdr:rowOff>
    </xdr:to>
    <xdr:graphicFrame macro="">
      <xdr:nvGraphicFramePr>
        <xdr:cNvPr id="24" name="图表 23">
          <a:extLst>
            <a:ext uri="{FF2B5EF4-FFF2-40B4-BE49-F238E27FC236}">
              <a16:creationId xmlns:a16="http://schemas.microsoft.com/office/drawing/2014/main" id="{8D1F10E0-6488-4B5C-BA6E-A2A5FD9BC0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46</xdr:col>
      <xdr:colOff>122462</xdr:colOff>
      <xdr:row>20</xdr:row>
      <xdr:rowOff>156483</xdr:rowOff>
    </xdr:from>
    <xdr:to>
      <xdr:col>53</xdr:col>
      <xdr:colOff>40820</xdr:colOff>
      <xdr:row>32</xdr:row>
      <xdr:rowOff>22495</xdr:rowOff>
    </xdr:to>
    <xdr:graphicFrame macro="">
      <xdr:nvGraphicFramePr>
        <xdr:cNvPr id="40" name="图表 39">
          <a:extLst>
            <a:ext uri="{FF2B5EF4-FFF2-40B4-BE49-F238E27FC236}">
              <a16:creationId xmlns:a16="http://schemas.microsoft.com/office/drawing/2014/main" id="{44C55E1E-6678-4CC3-A7CA-6AFD7033F9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52</xdr:col>
      <xdr:colOff>272140</xdr:colOff>
      <xdr:row>20</xdr:row>
      <xdr:rowOff>34019</xdr:rowOff>
    </xdr:from>
    <xdr:to>
      <xdr:col>59</xdr:col>
      <xdr:colOff>142875</xdr:colOff>
      <xdr:row>32</xdr:row>
      <xdr:rowOff>1</xdr:rowOff>
    </xdr:to>
    <xdr:graphicFrame macro="">
      <xdr:nvGraphicFramePr>
        <xdr:cNvPr id="41" name="图表 40">
          <a:extLst>
            <a:ext uri="{FF2B5EF4-FFF2-40B4-BE49-F238E27FC236}">
              <a16:creationId xmlns:a16="http://schemas.microsoft.com/office/drawing/2014/main" id="{298E3537-37D6-4074-97CF-A01315D95B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46</xdr:col>
      <xdr:colOff>115661</xdr:colOff>
      <xdr:row>9</xdr:row>
      <xdr:rowOff>122464</xdr:rowOff>
    </xdr:from>
    <xdr:to>
      <xdr:col>52</xdr:col>
      <xdr:colOff>217715</xdr:colOff>
      <xdr:row>20</xdr:row>
      <xdr:rowOff>165369</xdr:rowOff>
    </xdr:to>
    <xdr:graphicFrame macro="">
      <xdr:nvGraphicFramePr>
        <xdr:cNvPr id="42" name="图表 41">
          <a:extLst>
            <a:ext uri="{FF2B5EF4-FFF2-40B4-BE49-F238E27FC236}">
              <a16:creationId xmlns:a16="http://schemas.microsoft.com/office/drawing/2014/main" id="{10247FF2-26D1-4F88-81B3-3910FF69C1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52</xdr:col>
      <xdr:colOff>190499</xdr:colOff>
      <xdr:row>9</xdr:row>
      <xdr:rowOff>81644</xdr:rowOff>
    </xdr:from>
    <xdr:to>
      <xdr:col>59</xdr:col>
      <xdr:colOff>163286</xdr:colOff>
      <xdr:row>20</xdr:row>
      <xdr:rowOff>124549</xdr:rowOff>
    </xdr:to>
    <xdr:graphicFrame macro="">
      <xdr:nvGraphicFramePr>
        <xdr:cNvPr id="43" name="图表 42">
          <a:extLst>
            <a:ext uri="{FF2B5EF4-FFF2-40B4-BE49-F238E27FC236}">
              <a16:creationId xmlns:a16="http://schemas.microsoft.com/office/drawing/2014/main" id="{8307EE4F-37B1-4FCD-9450-C3ACBCFFF2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59</xdr:col>
      <xdr:colOff>115661</xdr:colOff>
      <xdr:row>20</xdr:row>
      <xdr:rowOff>156483</xdr:rowOff>
    </xdr:from>
    <xdr:to>
      <xdr:col>66</xdr:col>
      <xdr:colOff>54428</xdr:colOff>
      <xdr:row>31</xdr:row>
      <xdr:rowOff>129268</xdr:rowOff>
    </xdr:to>
    <xdr:graphicFrame macro="">
      <xdr:nvGraphicFramePr>
        <xdr:cNvPr id="35" name="图表 34">
          <a:extLst>
            <a:ext uri="{FF2B5EF4-FFF2-40B4-BE49-F238E27FC236}">
              <a16:creationId xmlns:a16="http://schemas.microsoft.com/office/drawing/2014/main" id="{99CDA203-04F1-43E2-B0AC-89881B5C7A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678353</xdr:colOff>
      <xdr:row>26</xdr:row>
      <xdr:rowOff>98906</xdr:rowOff>
    </xdr:from>
    <xdr:to>
      <xdr:col>3</xdr:col>
      <xdr:colOff>225447</xdr:colOff>
      <xdr:row>45</xdr:row>
      <xdr:rowOff>150613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BF8F6D92-EE88-F12A-9137-3FE2D60032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23813</xdr:colOff>
      <xdr:row>26</xdr:row>
      <xdr:rowOff>166006</xdr:rowOff>
    </xdr:from>
    <xdr:to>
      <xdr:col>31</xdr:col>
      <xdr:colOff>6802</xdr:colOff>
      <xdr:row>47</xdr:row>
      <xdr:rowOff>176891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FED0EE8-AC0A-476A-8676-5CB6F96AA4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34</xdr:col>
      <xdr:colOff>214310</xdr:colOff>
      <xdr:row>25</xdr:row>
      <xdr:rowOff>152400</xdr:rowOff>
    </xdr:from>
    <xdr:to>
      <xdr:col>51</xdr:col>
      <xdr:colOff>34016</xdr:colOff>
      <xdr:row>55</xdr:row>
      <xdr:rowOff>61232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7119459E-D738-4E29-B479-C4B813206B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323169</xdr:colOff>
      <xdr:row>26</xdr:row>
      <xdr:rowOff>138792</xdr:rowOff>
    </xdr:from>
    <xdr:to>
      <xdr:col>16</xdr:col>
      <xdr:colOff>47626</xdr:colOff>
      <xdr:row>49</xdr:row>
      <xdr:rowOff>149678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4BB8FA69-7927-44D3-BAC0-A9AD8C0062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103</xdr:col>
      <xdr:colOff>295953</xdr:colOff>
      <xdr:row>4</xdr:row>
      <xdr:rowOff>111578</xdr:rowOff>
    </xdr:from>
    <xdr:to>
      <xdr:col>114</xdr:col>
      <xdr:colOff>605517</xdr:colOff>
      <xdr:row>39</xdr:row>
      <xdr:rowOff>129268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4627FE4C-6174-4F5B-B6AE-984E3E0D54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330576</xdr:colOff>
      <xdr:row>7</xdr:row>
      <xdr:rowOff>162483</xdr:rowOff>
    </xdr:from>
    <xdr:to>
      <xdr:col>9</xdr:col>
      <xdr:colOff>98053</xdr:colOff>
      <xdr:row>19</xdr:row>
      <xdr:rowOff>130548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E083B677-E1C7-4583-9D8C-F3955BCA76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78440</xdr:colOff>
      <xdr:row>7</xdr:row>
      <xdr:rowOff>150078</xdr:rowOff>
    </xdr:from>
    <xdr:to>
      <xdr:col>15</xdr:col>
      <xdr:colOff>281346</xdr:colOff>
      <xdr:row>19</xdr:row>
      <xdr:rowOff>118143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316E0408-DD05-42C5-A5D0-02554E01AD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71238</xdr:colOff>
      <xdr:row>36</xdr:row>
      <xdr:rowOff>76439</xdr:rowOff>
    </xdr:from>
    <xdr:to>
      <xdr:col>24</xdr:col>
      <xdr:colOff>236524</xdr:colOff>
      <xdr:row>48</xdr:row>
      <xdr:rowOff>44504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FCA3D178-B71E-47C9-BFAA-1D316ECA35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252931</xdr:colOff>
      <xdr:row>47</xdr:row>
      <xdr:rowOff>97254</xdr:rowOff>
    </xdr:from>
    <xdr:to>
      <xdr:col>33</xdr:col>
      <xdr:colOff>416617</xdr:colOff>
      <xdr:row>59</xdr:row>
      <xdr:rowOff>62115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79E7F4D1-5669-4CFA-B1A2-E40D8A2442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98652</xdr:colOff>
      <xdr:row>29</xdr:row>
      <xdr:rowOff>29935</xdr:rowOff>
    </xdr:from>
    <xdr:to>
      <xdr:col>39</xdr:col>
      <xdr:colOff>421822</xdr:colOff>
      <xdr:row>44</xdr:row>
      <xdr:rowOff>119742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93B01E1-81D7-47DC-89DF-37F18B9AD4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41</xdr:col>
      <xdr:colOff>269344</xdr:colOff>
      <xdr:row>7</xdr:row>
      <xdr:rowOff>162483</xdr:rowOff>
    </xdr:from>
    <xdr:to>
      <xdr:col>48</xdr:col>
      <xdr:colOff>36821</xdr:colOff>
      <xdr:row>19</xdr:row>
      <xdr:rowOff>130548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DA499430-1933-4CA9-8A55-15DA76CBF4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48</xdr:col>
      <xdr:colOff>364191</xdr:colOff>
      <xdr:row>7</xdr:row>
      <xdr:rowOff>156882</xdr:rowOff>
    </xdr:from>
    <xdr:to>
      <xdr:col>55</xdr:col>
      <xdr:colOff>131668</xdr:colOff>
      <xdr:row>19</xdr:row>
      <xdr:rowOff>124947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077C69CE-1181-42B1-A3BC-CEF6188F83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58</xdr:col>
      <xdr:colOff>112059</xdr:colOff>
      <xdr:row>7</xdr:row>
      <xdr:rowOff>151279</xdr:rowOff>
    </xdr:from>
    <xdr:to>
      <xdr:col>64</xdr:col>
      <xdr:colOff>277345</xdr:colOff>
      <xdr:row>19</xdr:row>
      <xdr:rowOff>119344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224F5098-0439-4BAD-B192-B065D91CDD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64</xdr:col>
      <xdr:colOff>389002</xdr:colOff>
      <xdr:row>7</xdr:row>
      <xdr:rowOff>158485</xdr:rowOff>
    </xdr:from>
    <xdr:to>
      <xdr:col>71</xdr:col>
      <xdr:colOff>117259</xdr:colOff>
      <xdr:row>19</xdr:row>
      <xdr:rowOff>123347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8ADEB4AA-BAB0-418C-A2B4-1161EDA81B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39</xdr:col>
      <xdr:colOff>625929</xdr:colOff>
      <xdr:row>29</xdr:row>
      <xdr:rowOff>20411</xdr:rowOff>
    </xdr:from>
    <xdr:to>
      <xdr:col>55</xdr:col>
      <xdr:colOff>302762</xdr:colOff>
      <xdr:row>44</xdr:row>
      <xdr:rowOff>110218</xdr:rowOff>
    </xdr:to>
    <xdr:graphicFrame macro="">
      <xdr:nvGraphicFramePr>
        <xdr:cNvPr id="14" name="图表 13">
          <a:extLst>
            <a:ext uri="{FF2B5EF4-FFF2-40B4-BE49-F238E27FC236}">
              <a16:creationId xmlns:a16="http://schemas.microsoft.com/office/drawing/2014/main" id="{F2BCAC6F-9CD7-4FC7-9974-BBA86F3E3A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142875</xdr:colOff>
      <xdr:row>107</xdr:row>
      <xdr:rowOff>166005</xdr:rowOff>
    </xdr:from>
    <xdr:to>
      <xdr:col>22</xdr:col>
      <xdr:colOff>340178</xdr:colOff>
      <xdr:row>135</xdr:row>
      <xdr:rowOff>13606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EC4AFB32-C2CA-4102-AA4A-2177A829E3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www.mckinsey.com/capabilities/operations/our-insights/net-zero-or-bust-beating-the-abatement-cost-curve-for-growth" TargetMode="External"/><Relationship Id="rId1" Type="http://schemas.openxmlformats.org/officeDocument/2006/relationships/hyperlink" Target="https://www.edf.org/revamped-cost-curve-reaching-net-zero-emissions" TargetMode="Externa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8E6F8-DB34-4661-9CA3-F0FE3A67CFB2}">
  <dimension ref="A1:Q185"/>
  <sheetViews>
    <sheetView zoomScaleNormal="100" workbookViewId="0">
      <selection activeCell="B24" sqref="B24"/>
    </sheetView>
  </sheetViews>
  <sheetFormatPr defaultRowHeight="13.9" x14ac:dyDescent="0.4"/>
  <cols>
    <col min="17" max="17" width="11.3984375" bestFit="1" customWidth="1"/>
  </cols>
  <sheetData>
    <row r="1" spans="1:17" x14ac:dyDescent="0.4">
      <c r="C1" t="s">
        <v>68</v>
      </c>
      <c r="F1" t="s">
        <v>62</v>
      </c>
      <c r="G1" t="s">
        <v>64</v>
      </c>
      <c r="H1" t="s">
        <v>67</v>
      </c>
      <c r="I1" t="s">
        <v>65</v>
      </c>
      <c r="J1" t="s">
        <v>89</v>
      </c>
      <c r="K1">
        <v>1.5</v>
      </c>
      <c r="P1" t="s">
        <v>69</v>
      </c>
    </row>
    <row r="2" spans="1:17" x14ac:dyDescent="0.4">
      <c r="C2" t="s">
        <v>71</v>
      </c>
      <c r="D2" t="s">
        <v>42</v>
      </c>
      <c r="E2" t="s">
        <v>72</v>
      </c>
      <c r="F2" t="s">
        <v>63</v>
      </c>
      <c r="G2" t="s">
        <v>61</v>
      </c>
      <c r="H2" t="s">
        <v>73</v>
      </c>
      <c r="I2" t="s">
        <v>66</v>
      </c>
      <c r="K2">
        <v>1.6</v>
      </c>
    </row>
    <row r="3" spans="1:17" x14ac:dyDescent="0.4"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  <c r="J3">
        <v>8</v>
      </c>
      <c r="K3">
        <v>1.8</v>
      </c>
    </row>
    <row r="4" spans="1:17" x14ac:dyDescent="0.4">
      <c r="A4">
        <v>1</v>
      </c>
      <c r="B4" t="s">
        <v>45</v>
      </c>
      <c r="C4">
        <v>1.5</v>
      </c>
      <c r="D4">
        <v>0.8</v>
      </c>
      <c r="E4">
        <v>3</v>
      </c>
      <c r="F4">
        <v>10000</v>
      </c>
      <c r="G4">
        <v>0.13</v>
      </c>
      <c r="H4">
        <v>0</v>
      </c>
      <c r="I4">
        <v>0.1</v>
      </c>
      <c r="J4">
        <v>1</v>
      </c>
      <c r="K4">
        <v>2</v>
      </c>
      <c r="O4" t="s">
        <v>70</v>
      </c>
      <c r="Q4">
        <v>0.5</v>
      </c>
    </row>
    <row r="5" spans="1:17" x14ac:dyDescent="0.4">
      <c r="A5">
        <v>2</v>
      </c>
      <c r="B5" t="s">
        <v>46</v>
      </c>
      <c r="C5">
        <v>1.5</v>
      </c>
      <c r="D5">
        <v>1</v>
      </c>
      <c r="E5">
        <v>3</v>
      </c>
      <c r="F5">
        <v>2000</v>
      </c>
      <c r="G5">
        <v>0.05</v>
      </c>
      <c r="H5">
        <v>0</v>
      </c>
      <c r="I5">
        <v>0.05</v>
      </c>
      <c r="J5">
        <v>1</v>
      </c>
      <c r="K5">
        <v>2.8</v>
      </c>
      <c r="O5">
        <v>2020</v>
      </c>
      <c r="P5">
        <v>1</v>
      </c>
      <c r="Q5">
        <v>0</v>
      </c>
    </row>
    <row r="6" spans="1:17" x14ac:dyDescent="0.4">
      <c r="A6">
        <v>3</v>
      </c>
      <c r="B6" t="s">
        <v>47</v>
      </c>
      <c r="C6">
        <v>1.8</v>
      </c>
      <c r="D6">
        <v>1.1000000000000001</v>
      </c>
      <c r="E6">
        <v>3.8</v>
      </c>
      <c r="F6">
        <v>10</v>
      </c>
      <c r="G6">
        <v>-0.5</v>
      </c>
      <c r="H6">
        <v>0</v>
      </c>
      <c r="I6">
        <v>0</v>
      </c>
      <c r="J6">
        <v>1</v>
      </c>
      <c r="K6">
        <v>3</v>
      </c>
      <c r="O6">
        <v>2021</v>
      </c>
      <c r="P6">
        <f t="shared" ref="P6:P37" si="0">P5+(7.5-P$5)/180</f>
        <v>1.0361111111111112</v>
      </c>
      <c r="Q6">
        <f t="shared" ref="Q6:Q37" si="1">1-(1-Q5)*EXP(-Q$4/100*(P6-1))</f>
        <v>1.8053925638217283E-4</v>
      </c>
    </row>
    <row r="7" spans="1:17" x14ac:dyDescent="0.4">
      <c r="A7">
        <v>4</v>
      </c>
      <c r="B7" t="s">
        <v>48</v>
      </c>
      <c r="C7">
        <v>3</v>
      </c>
      <c r="D7">
        <v>2</v>
      </c>
      <c r="E7">
        <v>6</v>
      </c>
      <c r="F7">
        <v>2000</v>
      </c>
      <c r="G7">
        <v>0.05</v>
      </c>
      <c r="H7">
        <v>0</v>
      </c>
      <c r="I7">
        <v>0</v>
      </c>
      <c r="J7">
        <v>1</v>
      </c>
      <c r="K7">
        <v>3.5</v>
      </c>
      <c r="O7">
        <v>2022</v>
      </c>
      <c r="P7">
        <f t="shared" si="0"/>
        <v>1.0722222222222224</v>
      </c>
      <c r="Q7">
        <f t="shared" si="1"/>
        <v>5.4151999176188514E-4</v>
      </c>
    </row>
    <row r="8" spans="1:17" x14ac:dyDescent="0.4">
      <c r="A8">
        <v>5</v>
      </c>
      <c r="B8" t="s">
        <v>49</v>
      </c>
      <c r="C8">
        <v>3.5</v>
      </c>
      <c r="D8">
        <v>2</v>
      </c>
      <c r="E8">
        <v>6</v>
      </c>
      <c r="F8">
        <v>100</v>
      </c>
      <c r="G8">
        <v>0.2</v>
      </c>
      <c r="H8">
        <v>75</v>
      </c>
      <c r="I8">
        <v>0.05</v>
      </c>
      <c r="J8">
        <v>1</v>
      </c>
      <c r="K8">
        <v>4</v>
      </c>
      <c r="O8">
        <v>2023</v>
      </c>
      <c r="P8">
        <f t="shared" si="0"/>
        <v>1.1083333333333336</v>
      </c>
      <c r="Q8">
        <f t="shared" si="1"/>
        <v>1.0827467396223867E-3</v>
      </c>
    </row>
    <row r="9" spans="1:17" x14ac:dyDescent="0.4">
      <c r="A9">
        <v>6</v>
      </c>
      <c r="B9" t="s">
        <v>50</v>
      </c>
      <c r="C9">
        <v>4</v>
      </c>
      <c r="D9">
        <v>3</v>
      </c>
      <c r="E9">
        <v>6</v>
      </c>
      <c r="F9">
        <v>50</v>
      </c>
      <c r="G9">
        <v>0.3</v>
      </c>
      <c r="H9">
        <f>AVERAGE(125,250,175,350)</f>
        <v>225</v>
      </c>
      <c r="I9">
        <v>0</v>
      </c>
      <c r="J9">
        <v>1</v>
      </c>
      <c r="K9">
        <v>6.3</v>
      </c>
      <c r="O9">
        <v>2024</v>
      </c>
      <c r="P9">
        <f t="shared" si="0"/>
        <v>1.1444444444444448</v>
      </c>
      <c r="Q9">
        <f t="shared" si="1"/>
        <v>1.8039265207085986E-3</v>
      </c>
    </row>
    <row r="10" spans="1:17" x14ac:dyDescent="0.4">
      <c r="A10">
        <v>7</v>
      </c>
      <c r="B10" t="s">
        <v>51</v>
      </c>
      <c r="C10">
        <v>4</v>
      </c>
      <c r="D10">
        <v>1.4</v>
      </c>
      <c r="E10">
        <v>8</v>
      </c>
      <c r="F10">
        <v>50</v>
      </c>
      <c r="G10">
        <v>-0.5</v>
      </c>
      <c r="H10">
        <v>0</v>
      </c>
      <c r="I10">
        <v>0.15</v>
      </c>
      <c r="J10">
        <v>1</v>
      </c>
      <c r="K10">
        <v>7.5</v>
      </c>
      <c r="O10">
        <v>2025</v>
      </c>
      <c r="P10">
        <f t="shared" si="0"/>
        <v>1.180555555555556</v>
      </c>
      <c r="Q10">
        <f t="shared" si="1"/>
        <v>2.7046691073393525E-3</v>
      </c>
    </row>
    <row r="11" spans="1:17" x14ac:dyDescent="0.4">
      <c r="A11">
        <v>8</v>
      </c>
      <c r="B11" t="s">
        <v>52</v>
      </c>
      <c r="C11">
        <v>6.3</v>
      </c>
      <c r="D11">
        <v>4.5</v>
      </c>
      <c r="E11">
        <v>8.6999999999999993</v>
      </c>
      <c r="F11">
        <v>20</v>
      </c>
      <c r="G11">
        <v>0.6</v>
      </c>
      <c r="H11">
        <v>0</v>
      </c>
      <c r="I11">
        <v>0</v>
      </c>
      <c r="J11">
        <v>1</v>
      </c>
      <c r="O11">
        <v>2026</v>
      </c>
      <c r="P11">
        <f t="shared" si="0"/>
        <v>1.2166666666666672</v>
      </c>
      <c r="Q11">
        <f t="shared" si="1"/>
        <v>3.7844873753040131E-3</v>
      </c>
    </row>
    <row r="12" spans="1:17" x14ac:dyDescent="0.4">
      <c r="A12">
        <v>9</v>
      </c>
      <c r="B12" t="s">
        <v>53</v>
      </c>
      <c r="C12">
        <v>7.5</v>
      </c>
      <c r="D12">
        <v>5</v>
      </c>
      <c r="E12">
        <v>10</v>
      </c>
      <c r="F12">
        <v>10000</v>
      </c>
      <c r="G12">
        <v>0.6</v>
      </c>
      <c r="H12">
        <v>0</v>
      </c>
      <c r="I12">
        <v>0</v>
      </c>
      <c r="J12">
        <v>1</v>
      </c>
      <c r="O12">
        <v>2027</v>
      </c>
      <c r="P12">
        <f t="shared" si="0"/>
        <v>1.2527777777777784</v>
      </c>
      <c r="Q12">
        <f t="shared" si="1"/>
        <v>5.0427977428992854E-3</v>
      </c>
    </row>
    <row r="13" spans="1:17" x14ac:dyDescent="0.4">
      <c r="A13">
        <v>10</v>
      </c>
      <c r="B13" t="s">
        <v>54</v>
      </c>
      <c r="C13">
        <v>1.5</v>
      </c>
      <c r="D13">
        <v>1</v>
      </c>
      <c r="E13">
        <v>2</v>
      </c>
      <c r="F13">
        <v>10</v>
      </c>
      <c r="G13">
        <v>0</v>
      </c>
      <c r="H13">
        <v>0</v>
      </c>
      <c r="I13">
        <v>0</v>
      </c>
      <c r="J13">
        <v>1</v>
      </c>
      <c r="O13">
        <v>2028</v>
      </c>
      <c r="P13">
        <f t="shared" si="0"/>
        <v>1.2888888888888896</v>
      </c>
      <c r="Q13">
        <f t="shared" si="1"/>
        <v>6.478920696552315E-3</v>
      </c>
    </row>
    <row r="14" spans="1:17" x14ac:dyDescent="0.4">
      <c r="A14">
        <v>11</v>
      </c>
      <c r="B14" t="s">
        <v>55</v>
      </c>
      <c r="C14">
        <v>1.5</v>
      </c>
      <c r="D14">
        <v>1</v>
      </c>
      <c r="E14">
        <v>2.2999999999999998</v>
      </c>
      <c r="F14">
        <v>200</v>
      </c>
      <c r="G14">
        <v>7.0000000000000007E-2</v>
      </c>
      <c r="H14">
        <f>AVERAGE(10,14,25,35)</f>
        <v>21</v>
      </c>
      <c r="I14">
        <v>0</v>
      </c>
      <c r="J14">
        <v>1</v>
      </c>
      <c r="O14">
        <v>2029</v>
      </c>
      <c r="P14">
        <f t="shared" si="0"/>
        <v>1.3250000000000008</v>
      </c>
      <c r="Q14">
        <f t="shared" si="1"/>
        <v>8.0920814023676124E-3</v>
      </c>
    </row>
    <row r="15" spans="1:17" x14ac:dyDescent="0.4">
      <c r="A15">
        <v>12</v>
      </c>
      <c r="B15" t="s">
        <v>56</v>
      </c>
      <c r="C15">
        <v>1.6</v>
      </c>
      <c r="D15">
        <v>1.5</v>
      </c>
      <c r="E15">
        <v>1.7</v>
      </c>
      <c r="F15">
        <v>25</v>
      </c>
      <c r="G15">
        <v>0</v>
      </c>
      <c r="H15">
        <v>0</v>
      </c>
      <c r="I15">
        <v>0</v>
      </c>
      <c r="J15">
        <v>1</v>
      </c>
      <c r="O15">
        <v>2030</v>
      </c>
      <c r="P15">
        <f t="shared" si="0"/>
        <v>1.361111111111112</v>
      </c>
      <c r="Q15">
        <f t="shared" si="1"/>
        <v>9.8814104028267513E-3</v>
      </c>
    </row>
    <row r="16" spans="1:17" x14ac:dyDescent="0.4">
      <c r="A16">
        <v>13</v>
      </c>
      <c r="B16" t="s">
        <v>57</v>
      </c>
      <c r="C16">
        <v>2</v>
      </c>
      <c r="D16">
        <v>1.5</v>
      </c>
      <c r="E16">
        <v>3</v>
      </c>
      <c r="F16">
        <v>200</v>
      </c>
      <c r="G16">
        <v>0.08</v>
      </c>
      <c r="H16">
        <v>0</v>
      </c>
      <c r="I16">
        <v>0</v>
      </c>
      <c r="J16">
        <v>1</v>
      </c>
      <c r="O16">
        <v>2031</v>
      </c>
      <c r="P16">
        <f t="shared" si="0"/>
        <v>1.3972222222222233</v>
      </c>
      <c r="Q16">
        <f t="shared" si="1"/>
        <v>1.1845944397764541E-2</v>
      </c>
    </row>
    <row r="17" spans="1:17" x14ac:dyDescent="0.4">
      <c r="A17">
        <v>14</v>
      </c>
      <c r="B17" t="s">
        <v>58</v>
      </c>
      <c r="C17">
        <v>2.8</v>
      </c>
      <c r="D17">
        <v>2</v>
      </c>
      <c r="E17">
        <v>3.5</v>
      </c>
      <c r="F17">
        <v>50</v>
      </c>
      <c r="G17">
        <v>0</v>
      </c>
      <c r="H17">
        <v>0</v>
      </c>
      <c r="I17">
        <v>0</v>
      </c>
      <c r="J17">
        <v>1</v>
      </c>
      <c r="O17">
        <v>2032</v>
      </c>
      <c r="P17">
        <f t="shared" si="0"/>
        <v>1.4333333333333345</v>
      </c>
      <c r="Q17">
        <f t="shared" si="1"/>
        <v>1.3984627108638792E-2</v>
      </c>
    </row>
    <row r="18" spans="1:17" x14ac:dyDescent="0.4">
      <c r="A18">
        <v>15</v>
      </c>
      <c r="B18" t="s">
        <v>59</v>
      </c>
      <c r="C18">
        <v>4</v>
      </c>
      <c r="D18">
        <v>1.4</v>
      </c>
      <c r="E18">
        <v>5</v>
      </c>
      <c r="F18">
        <v>100</v>
      </c>
      <c r="G18">
        <v>-0.18</v>
      </c>
      <c r="H18">
        <v>52</v>
      </c>
      <c r="I18">
        <v>0</v>
      </c>
      <c r="J18">
        <v>1</v>
      </c>
      <c r="O18">
        <v>2033</v>
      </c>
      <c r="P18">
        <f t="shared" si="0"/>
        <v>1.4694444444444457</v>
      </c>
      <c r="Q18">
        <f t="shared" si="1"/>
        <v>1.6296310225009214E-2</v>
      </c>
    </row>
    <row r="19" spans="1:17" x14ac:dyDescent="0.4">
      <c r="A19">
        <v>16</v>
      </c>
      <c r="B19" t="s">
        <v>60</v>
      </c>
      <c r="C19">
        <v>4</v>
      </c>
      <c r="D19">
        <v>1.5</v>
      </c>
      <c r="E19">
        <v>7.2</v>
      </c>
      <c r="F19">
        <v>100</v>
      </c>
      <c r="G19">
        <v>0.14000000000000001</v>
      </c>
      <c r="H19">
        <v>-6</v>
      </c>
      <c r="I19">
        <v>0</v>
      </c>
      <c r="J19">
        <v>1</v>
      </c>
      <c r="O19">
        <v>2034</v>
      </c>
      <c r="P19">
        <f t="shared" si="0"/>
        <v>1.5055555555555569</v>
      </c>
      <c r="Q19">
        <f t="shared" si="1"/>
        <v>1.8779754432037388E-2</v>
      </c>
    </row>
    <row r="20" spans="1:17" x14ac:dyDescent="0.4">
      <c r="O20">
        <v>2035</v>
      </c>
      <c r="P20">
        <f t="shared" si="0"/>
        <v>1.5416666666666681</v>
      </c>
      <c r="Q20">
        <f t="shared" si="1"/>
        <v>2.1433630517720959E-2</v>
      </c>
    </row>
    <row r="21" spans="1:17" x14ac:dyDescent="0.4">
      <c r="O21">
        <v>2036</v>
      </c>
      <c r="P21">
        <f t="shared" si="0"/>
        <v>1.5777777777777793</v>
      </c>
      <c r="Q21">
        <f t="shared" si="1"/>
        <v>2.4256520558477823E-2</v>
      </c>
    </row>
    <row r="22" spans="1:17" x14ac:dyDescent="0.4">
      <c r="A22">
        <v>1</v>
      </c>
      <c r="B22" t="s">
        <v>45</v>
      </c>
      <c r="C22">
        <v>1.5</v>
      </c>
      <c r="D22">
        <v>0.8</v>
      </c>
      <c r="E22">
        <v>3</v>
      </c>
      <c r="F22">
        <v>10000</v>
      </c>
      <c r="G22">
        <v>0.13</v>
      </c>
      <c r="H22">
        <v>0</v>
      </c>
      <c r="I22">
        <v>0.1</v>
      </c>
      <c r="J22">
        <v>2.3720000000000001E-2</v>
      </c>
      <c r="O22">
        <v>2037</v>
      </c>
      <c r="P22">
        <f t="shared" si="0"/>
        <v>1.6138888888888905</v>
      </c>
      <c r="Q22">
        <f t="shared" si="1"/>
        <v>2.7246919181598606E-2</v>
      </c>
    </row>
    <row r="23" spans="1:17" x14ac:dyDescent="0.4">
      <c r="A23">
        <v>2</v>
      </c>
      <c r="B23" t="s">
        <v>46</v>
      </c>
      <c r="C23">
        <v>1.5</v>
      </c>
      <c r="D23">
        <v>1</v>
      </c>
      <c r="E23">
        <v>3</v>
      </c>
      <c r="F23">
        <v>2000</v>
      </c>
      <c r="G23">
        <v>0.05</v>
      </c>
      <c r="H23">
        <v>0</v>
      </c>
      <c r="I23">
        <v>0.05</v>
      </c>
      <c r="J23">
        <v>2.3720000000000001E-2</v>
      </c>
      <c r="O23">
        <v>2038</v>
      </c>
      <c r="P23">
        <f t="shared" si="0"/>
        <v>1.6500000000000017</v>
      </c>
      <c r="Q23">
        <f t="shared" si="1"/>
        <v>3.0403234902996235E-2</v>
      </c>
    </row>
    <row r="24" spans="1:17" x14ac:dyDescent="0.4">
      <c r="A24">
        <v>3</v>
      </c>
      <c r="B24" t="s">
        <v>47</v>
      </c>
      <c r="C24">
        <v>1.8</v>
      </c>
      <c r="D24">
        <v>1.4</v>
      </c>
      <c r="E24">
        <v>2</v>
      </c>
      <c r="F24">
        <v>10</v>
      </c>
      <c r="G24">
        <v>-0.5</v>
      </c>
      <c r="H24">
        <v>0</v>
      </c>
      <c r="I24" s="3">
        <v>0.1</v>
      </c>
      <c r="J24">
        <v>1.482E-2</v>
      </c>
      <c r="O24">
        <v>2039</v>
      </c>
      <c r="P24">
        <f t="shared" si="0"/>
        <v>1.6861111111111129</v>
      </c>
      <c r="Q24">
        <f t="shared" si="1"/>
        <v>3.3723791538586179E-2</v>
      </c>
    </row>
    <row r="25" spans="1:17" x14ac:dyDescent="0.4">
      <c r="A25">
        <v>4</v>
      </c>
      <c r="B25" t="s">
        <v>48</v>
      </c>
      <c r="C25">
        <v>3</v>
      </c>
      <c r="D25">
        <v>2</v>
      </c>
      <c r="E25">
        <v>6</v>
      </c>
      <c r="F25">
        <v>2000</v>
      </c>
      <c r="G25">
        <v>0.05</v>
      </c>
      <c r="H25">
        <v>0</v>
      </c>
      <c r="I25">
        <v>0</v>
      </c>
      <c r="J25">
        <v>5.9300000000000004E-3</v>
      </c>
      <c r="O25">
        <v>2040</v>
      </c>
      <c r="P25">
        <f t="shared" si="0"/>
        <v>1.7222222222222241</v>
      </c>
      <c r="Q25">
        <f t="shared" si="1"/>
        <v>3.7206829687546961E-2</v>
      </c>
    </row>
    <row r="26" spans="1:17" x14ac:dyDescent="0.4">
      <c r="A26">
        <v>5</v>
      </c>
      <c r="B26" t="s">
        <v>49</v>
      </c>
      <c r="C26">
        <v>3.5</v>
      </c>
      <c r="D26">
        <v>2</v>
      </c>
      <c r="E26">
        <v>6</v>
      </c>
      <c r="F26">
        <v>100</v>
      </c>
      <c r="G26">
        <v>0.2</v>
      </c>
      <c r="H26">
        <v>75</v>
      </c>
      <c r="I26">
        <v>0.05</v>
      </c>
      <c r="J26">
        <v>4.7499999999999999E-3</v>
      </c>
      <c r="O26">
        <v>2041</v>
      </c>
      <c r="P26">
        <f t="shared" si="0"/>
        <v>1.7583333333333353</v>
      </c>
      <c r="Q26">
        <f t="shared" si="1"/>
        <v>4.085050828562331E-2</v>
      </c>
    </row>
    <row r="27" spans="1:17" x14ac:dyDescent="0.4">
      <c r="A27">
        <v>6</v>
      </c>
      <c r="B27" t="s">
        <v>50</v>
      </c>
      <c r="C27">
        <v>4</v>
      </c>
      <c r="D27">
        <v>3</v>
      </c>
      <c r="E27">
        <v>6</v>
      </c>
      <c r="F27">
        <v>50</v>
      </c>
      <c r="G27">
        <v>0.3</v>
      </c>
      <c r="H27">
        <v>250</v>
      </c>
      <c r="I27">
        <v>0</v>
      </c>
      <c r="J27">
        <v>3.96E-3</v>
      </c>
      <c r="O27">
        <v>2042</v>
      </c>
      <c r="P27">
        <f t="shared" si="0"/>
        <v>1.7944444444444465</v>
      </c>
      <c r="Q27">
        <f t="shared" si="1"/>
        <v>4.4652906226552713E-2</v>
      </c>
    </row>
    <row r="28" spans="1:17" x14ac:dyDescent="0.4">
      <c r="A28">
        <v>7</v>
      </c>
      <c r="B28" t="s">
        <v>51</v>
      </c>
      <c r="C28" s="3">
        <v>3</v>
      </c>
      <c r="D28">
        <v>1.4</v>
      </c>
      <c r="E28">
        <v>8</v>
      </c>
      <c r="F28">
        <v>50</v>
      </c>
      <c r="G28">
        <v>-0.5</v>
      </c>
      <c r="H28">
        <v>0</v>
      </c>
      <c r="I28">
        <v>0.15</v>
      </c>
      <c r="J28">
        <v>3.96E-3</v>
      </c>
      <c r="O28">
        <v>2043</v>
      </c>
      <c r="P28">
        <f t="shared" si="0"/>
        <v>1.8305555555555577</v>
      </c>
      <c r="Q28">
        <f t="shared" si="1"/>
        <v>4.8612024049615732E-2</v>
      </c>
    </row>
    <row r="29" spans="1:17" x14ac:dyDescent="0.4">
      <c r="A29">
        <v>8</v>
      </c>
      <c r="B29" t="s">
        <v>52</v>
      </c>
      <c r="C29">
        <v>6.3</v>
      </c>
      <c r="D29">
        <v>4.5</v>
      </c>
      <c r="E29">
        <v>8.6999999999999993</v>
      </c>
      <c r="F29">
        <v>20</v>
      </c>
      <c r="G29">
        <v>0.6</v>
      </c>
      <c r="H29">
        <v>0</v>
      </c>
      <c r="I29">
        <v>0</v>
      </c>
      <c r="J29">
        <v>2.2399999999999998E-3</v>
      </c>
      <c r="O29">
        <v>2044</v>
      </c>
      <c r="P29">
        <f t="shared" si="0"/>
        <v>1.8666666666666689</v>
      </c>
      <c r="Q29">
        <f t="shared" si="1"/>
        <v>5.2725785691237315E-2</v>
      </c>
    </row>
    <row r="30" spans="1:17" x14ac:dyDescent="0.4">
      <c r="A30">
        <v>9</v>
      </c>
      <c r="B30" t="s">
        <v>53</v>
      </c>
      <c r="C30">
        <v>7.5</v>
      </c>
      <c r="D30">
        <v>5</v>
      </c>
      <c r="E30">
        <v>10</v>
      </c>
      <c r="F30">
        <v>10000</v>
      </c>
      <c r="G30">
        <v>0.6</v>
      </c>
      <c r="H30">
        <v>0</v>
      </c>
      <c r="I30">
        <v>0</v>
      </c>
      <c r="J30">
        <v>1.83E-3</v>
      </c>
      <c r="O30">
        <v>2045</v>
      </c>
      <c r="P30">
        <f t="shared" si="0"/>
        <v>1.9027777777777801</v>
      </c>
      <c r="Q30">
        <f t="shared" si="1"/>
        <v>5.6992040298491253E-2</v>
      </c>
    </row>
    <row r="31" spans="1:17" x14ac:dyDescent="0.4">
      <c r="A31">
        <v>10</v>
      </c>
      <c r="B31" t="s">
        <v>54</v>
      </c>
      <c r="C31">
        <v>1.5</v>
      </c>
      <c r="D31">
        <v>1</v>
      </c>
      <c r="E31">
        <v>2</v>
      </c>
      <c r="F31">
        <v>10</v>
      </c>
      <c r="G31">
        <v>0</v>
      </c>
      <c r="H31">
        <v>0</v>
      </c>
      <c r="I31">
        <v>0</v>
      </c>
      <c r="J31">
        <v>2.3720000000000001E-2</v>
      </c>
      <c r="O31">
        <v>2046</v>
      </c>
      <c r="P31">
        <f t="shared" si="0"/>
        <v>1.9388888888888913</v>
      </c>
      <c r="Q31">
        <f t="shared" si="1"/>
        <v>6.140856410228912E-2</v>
      </c>
    </row>
    <row r="32" spans="1:17" x14ac:dyDescent="0.4">
      <c r="A32">
        <v>11</v>
      </c>
      <c r="B32" t="s">
        <v>55</v>
      </c>
      <c r="C32">
        <v>1.5</v>
      </c>
      <c r="D32">
        <v>1</v>
      </c>
      <c r="E32">
        <v>2.2999999999999998</v>
      </c>
      <c r="F32">
        <v>200</v>
      </c>
      <c r="G32">
        <v>7.0000000000000007E-2</v>
      </c>
      <c r="H32" s="3">
        <v>341</v>
      </c>
      <c r="I32">
        <v>0</v>
      </c>
      <c r="J32">
        <v>2.3720000000000001E-2</v>
      </c>
      <c r="O32">
        <v>2047</v>
      </c>
      <c r="P32">
        <f t="shared" si="0"/>
        <v>1.9750000000000025</v>
      </c>
      <c r="Q32">
        <f t="shared" si="1"/>
        <v>6.5973062347974065E-2</v>
      </c>
    </row>
    <row r="33" spans="1:17" x14ac:dyDescent="0.4">
      <c r="A33">
        <v>12</v>
      </c>
      <c r="B33" t="s">
        <v>56</v>
      </c>
      <c r="C33">
        <v>1.6</v>
      </c>
      <c r="D33">
        <v>1.5</v>
      </c>
      <c r="E33">
        <v>1.7</v>
      </c>
      <c r="F33">
        <v>25</v>
      </c>
      <c r="G33">
        <v>0</v>
      </c>
      <c r="H33">
        <v>0</v>
      </c>
      <c r="I33">
        <v>0</v>
      </c>
      <c r="J33">
        <v>1.976E-2</v>
      </c>
      <c r="O33">
        <v>2048</v>
      </c>
      <c r="P33">
        <f t="shared" si="0"/>
        <v>2.0111111111111137</v>
      </c>
      <c r="Q33">
        <f t="shared" si="1"/>
        <v>7.068317128097279E-2</v>
      </c>
    </row>
    <row r="34" spans="1:17" x14ac:dyDescent="0.4">
      <c r="A34">
        <v>13</v>
      </c>
      <c r="B34" t="s">
        <v>57</v>
      </c>
      <c r="C34">
        <v>2</v>
      </c>
      <c r="D34">
        <v>1.5</v>
      </c>
      <c r="E34">
        <v>3</v>
      </c>
      <c r="F34">
        <v>200</v>
      </c>
      <c r="G34">
        <v>0.08</v>
      </c>
      <c r="H34">
        <v>0</v>
      </c>
      <c r="I34">
        <v>0</v>
      </c>
      <c r="J34">
        <v>1.1860000000000001E-2</v>
      </c>
      <c r="O34">
        <v>2049</v>
      </c>
      <c r="P34">
        <f t="shared" si="0"/>
        <v>2.0472222222222247</v>
      </c>
      <c r="Q34">
        <f t="shared" si="1"/>
        <v>7.553646018510296E-2</v>
      </c>
    </row>
    <row r="35" spans="1:17" x14ac:dyDescent="0.4">
      <c r="A35">
        <v>14</v>
      </c>
      <c r="B35" t="s">
        <v>58</v>
      </c>
      <c r="C35">
        <v>2.8</v>
      </c>
      <c r="D35">
        <v>2</v>
      </c>
      <c r="E35">
        <v>3.5</v>
      </c>
      <c r="F35">
        <v>50</v>
      </c>
      <c r="G35">
        <v>0</v>
      </c>
      <c r="H35">
        <v>0</v>
      </c>
      <c r="I35">
        <v>0</v>
      </c>
      <c r="J35">
        <v>6.5900000000000004E-3</v>
      </c>
      <c r="O35">
        <v>2050</v>
      </c>
      <c r="P35">
        <f t="shared" si="0"/>
        <v>2.0833333333333357</v>
      </c>
      <c r="Q35">
        <f t="shared" si="1"/>
        <v>8.0530433471076579E-2</v>
      </c>
    </row>
    <row r="36" spans="1:17" x14ac:dyDescent="0.4">
      <c r="A36">
        <v>15</v>
      </c>
      <c r="B36" t="s">
        <v>59</v>
      </c>
      <c r="C36">
        <v>4</v>
      </c>
      <c r="D36">
        <v>1.4</v>
      </c>
      <c r="E36">
        <v>5</v>
      </c>
      <c r="F36">
        <v>100</v>
      </c>
      <c r="G36">
        <v>-0.18</v>
      </c>
      <c r="H36">
        <v>52</v>
      </c>
      <c r="I36">
        <v>0</v>
      </c>
      <c r="J36">
        <v>3.96E-3</v>
      </c>
      <c r="O36">
        <v>2051</v>
      </c>
      <c r="P36">
        <f t="shared" si="0"/>
        <v>2.1194444444444467</v>
      </c>
      <c r="Q36">
        <f t="shared" si="1"/>
        <v>8.5662532812691317E-2</v>
      </c>
    </row>
    <row r="37" spans="1:17" x14ac:dyDescent="0.4">
      <c r="A37">
        <v>16</v>
      </c>
      <c r="B37" t="s">
        <v>60</v>
      </c>
      <c r="C37">
        <v>4</v>
      </c>
      <c r="D37">
        <v>1.5</v>
      </c>
      <c r="E37">
        <v>7.2</v>
      </c>
      <c r="F37">
        <v>100</v>
      </c>
      <c r="G37">
        <v>0.14000000000000001</v>
      </c>
      <c r="H37">
        <v>-6</v>
      </c>
      <c r="I37">
        <v>0</v>
      </c>
      <c r="J37">
        <v>3.96E-3</v>
      </c>
      <c r="O37">
        <v>2052</v>
      </c>
      <c r="P37">
        <f t="shared" si="0"/>
        <v>2.1555555555555577</v>
      </c>
      <c r="Q37">
        <f t="shared" si="1"/>
        <v>9.0930139328152637E-2</v>
      </c>
    </row>
    <row r="38" spans="1:17" x14ac:dyDescent="0.4">
      <c r="O38">
        <v>2053</v>
      </c>
      <c r="P38">
        <f t="shared" ref="P38:P69" si="2">P37+(7.5-P$5)/180</f>
        <v>2.1916666666666687</v>
      </c>
      <c r="Q38">
        <f t="shared" ref="Q38:Q69" si="3">1-(1-Q37)*EXP(-Q$4/100*(P38-1))</f>
        <v>9.6330575803925234E-2</v>
      </c>
    </row>
    <row r="39" spans="1:17" x14ac:dyDescent="0.4">
      <c r="O39">
        <v>2054</v>
      </c>
      <c r="P39">
        <f t="shared" si="2"/>
        <v>2.2277777777777796</v>
      </c>
      <c r="Q39">
        <f t="shared" si="3"/>
        <v>0.10186110895847655</v>
      </c>
    </row>
    <row r="40" spans="1:17" x14ac:dyDescent="0.4">
      <c r="O40">
        <v>2055</v>
      </c>
      <c r="P40">
        <f t="shared" si="2"/>
        <v>2.2638888888888906</v>
      </c>
      <c r="Q40">
        <f t="shared" si="3"/>
        <v>0.10751895174323645</v>
      </c>
    </row>
    <row r="41" spans="1:17" x14ac:dyDescent="0.4">
      <c r="O41">
        <v>2056</v>
      </c>
      <c r="P41">
        <f t="shared" si="2"/>
        <v>2.3000000000000016</v>
      </c>
      <c r="Q41">
        <f t="shared" si="3"/>
        <v>0.11330126567806786</v>
      </c>
    </row>
    <row r="42" spans="1:17" x14ac:dyDescent="0.4">
      <c r="O42">
        <v>2057</v>
      </c>
      <c r="P42">
        <f t="shared" si="2"/>
        <v>2.3361111111111126</v>
      </c>
      <c r="Q42">
        <f t="shared" si="3"/>
        <v>0.11920516321851438</v>
      </c>
    </row>
    <row r="43" spans="1:17" x14ac:dyDescent="0.4">
      <c r="O43">
        <v>2058</v>
      </c>
      <c r="P43">
        <f t="shared" si="2"/>
        <v>2.3722222222222236</v>
      </c>
      <c r="Q43">
        <f t="shared" si="3"/>
        <v>0.12522771015206979</v>
      </c>
    </row>
    <row r="44" spans="1:17" x14ac:dyDescent="0.4">
      <c r="O44">
        <v>2059</v>
      </c>
      <c r="P44">
        <f t="shared" si="2"/>
        <v>2.4083333333333345</v>
      </c>
      <c r="Q44">
        <f t="shared" si="3"/>
        <v>0.13136592802069424</v>
      </c>
    </row>
    <row r="45" spans="1:17" x14ac:dyDescent="0.4">
      <c r="O45">
        <v>2060</v>
      </c>
      <c r="P45">
        <f t="shared" si="2"/>
        <v>2.4444444444444455</v>
      </c>
      <c r="Q45">
        <f t="shared" si="3"/>
        <v>0.13761679656678616</v>
      </c>
    </row>
    <row r="46" spans="1:17" x14ac:dyDescent="0.4">
      <c r="O46">
        <v>2061</v>
      </c>
      <c r="P46">
        <f t="shared" si="2"/>
        <v>2.4805555555555565</v>
      </c>
      <c r="Q46">
        <f t="shared" si="3"/>
        <v>0.14397725619981105</v>
      </c>
    </row>
    <row r="47" spans="1:17" x14ac:dyDescent="0.4">
      <c r="O47">
        <v>2062</v>
      </c>
      <c r="P47">
        <f t="shared" si="2"/>
        <v>2.5166666666666675</v>
      </c>
      <c r="Q47">
        <f t="shared" si="3"/>
        <v>0.1504442104807785</v>
      </c>
    </row>
    <row r="48" spans="1:17" x14ac:dyDescent="0.4">
      <c r="O48">
        <v>2063</v>
      </c>
      <c r="P48">
        <f t="shared" si="2"/>
        <v>2.5527777777777785</v>
      </c>
      <c r="Q48">
        <f t="shared" si="3"/>
        <v>0.15701452862175846</v>
      </c>
    </row>
    <row r="49" spans="15:17" x14ac:dyDescent="0.4">
      <c r="O49">
        <v>2064</v>
      </c>
      <c r="P49">
        <f t="shared" si="2"/>
        <v>2.5888888888888895</v>
      </c>
      <c r="Q49">
        <f t="shared" si="3"/>
        <v>0.16368504799762851</v>
      </c>
    </row>
    <row r="50" spans="15:17" x14ac:dyDescent="0.4">
      <c r="O50">
        <v>2065</v>
      </c>
      <c r="P50">
        <f t="shared" si="2"/>
        <v>2.6250000000000004</v>
      </c>
      <c r="Q50">
        <f t="shared" si="3"/>
        <v>0.17045257666724889</v>
      </c>
    </row>
    <row r="51" spans="15:17" x14ac:dyDescent="0.4">
      <c r="O51">
        <v>2066</v>
      </c>
      <c r="P51">
        <f t="shared" si="2"/>
        <v>2.6611111111111114</v>
      </c>
      <c r="Q51">
        <f t="shared" si="3"/>
        <v>0.17731389590127278</v>
      </c>
    </row>
    <row r="52" spans="15:17" x14ac:dyDescent="0.4">
      <c r="O52">
        <v>2067</v>
      </c>
      <c r="P52">
        <f t="shared" si="2"/>
        <v>2.6972222222222224</v>
      </c>
      <c r="Q52">
        <f t="shared" si="3"/>
        <v>0.18426576271381256</v>
      </c>
    </row>
    <row r="53" spans="15:17" x14ac:dyDescent="0.4">
      <c r="O53">
        <v>2068</v>
      </c>
      <c r="P53">
        <f t="shared" si="2"/>
        <v>2.7333333333333334</v>
      </c>
      <c r="Q53">
        <f t="shared" si="3"/>
        <v>0.1913049123951992</v>
      </c>
    </row>
    <row r="54" spans="15:17" x14ac:dyDescent="0.4">
      <c r="O54">
        <v>2069</v>
      </c>
      <c r="P54">
        <f t="shared" si="2"/>
        <v>2.7694444444444444</v>
      </c>
      <c r="Q54">
        <f t="shared" si="3"/>
        <v>0.19842806104309374</v>
      </c>
    </row>
    <row r="55" spans="15:17" x14ac:dyDescent="0.4">
      <c r="O55">
        <v>2070</v>
      </c>
      <c r="P55">
        <f t="shared" si="2"/>
        <v>2.8055555555555554</v>
      </c>
      <c r="Q55">
        <f t="shared" si="3"/>
        <v>0.2056319080892357</v>
      </c>
    </row>
    <row r="56" spans="15:17" x14ac:dyDescent="0.4">
      <c r="O56">
        <v>2071</v>
      </c>
      <c r="P56">
        <f t="shared" si="2"/>
        <v>2.8416666666666663</v>
      </c>
      <c r="Q56">
        <f t="shared" si="3"/>
        <v>0.21291313881914031</v>
      </c>
    </row>
    <row r="57" spans="15:17" x14ac:dyDescent="0.4">
      <c r="O57">
        <v>2072</v>
      </c>
      <c r="P57">
        <f t="shared" si="2"/>
        <v>2.8777777777777773</v>
      </c>
      <c r="Q57">
        <f t="shared" si="3"/>
        <v>0.2202684268820897</v>
      </c>
    </row>
    <row r="58" spans="15:17" x14ac:dyDescent="0.4">
      <c r="O58">
        <v>2073</v>
      </c>
      <c r="P58">
        <f t="shared" si="2"/>
        <v>2.9138888888888883</v>
      </c>
      <c r="Q58">
        <f t="shared" si="3"/>
        <v>0.22769443678879975</v>
      </c>
    </row>
    <row r="59" spans="15:17" x14ac:dyDescent="0.4">
      <c r="O59">
        <v>2074</v>
      </c>
      <c r="P59">
        <f t="shared" si="2"/>
        <v>2.9499999999999993</v>
      </c>
      <c r="Q59">
        <f t="shared" si="3"/>
        <v>0.23518782639418101</v>
      </c>
    </row>
    <row r="60" spans="15:17" x14ac:dyDescent="0.4">
      <c r="O60">
        <v>2075</v>
      </c>
      <c r="P60">
        <f t="shared" si="2"/>
        <v>2.9861111111111103</v>
      </c>
      <c r="Q60">
        <f t="shared" si="3"/>
        <v>0.24274524936265807</v>
      </c>
    </row>
    <row r="61" spans="15:17" x14ac:dyDescent="0.4">
      <c r="O61">
        <v>2076</v>
      </c>
      <c r="P61">
        <f t="shared" si="2"/>
        <v>3.0222222222222213</v>
      </c>
      <c r="Q61">
        <f t="shared" si="3"/>
        <v>0.25036335761355522</v>
      </c>
    </row>
    <row r="62" spans="15:17" x14ac:dyDescent="0.4">
      <c r="O62">
        <v>2077</v>
      </c>
      <c r="P62">
        <f t="shared" si="2"/>
        <v>3.0583333333333322</v>
      </c>
      <c r="Q62">
        <f t="shared" si="3"/>
        <v>0.25803880374410559</v>
      </c>
    </row>
    <row r="63" spans="15:17" x14ac:dyDescent="0.4">
      <c r="O63">
        <v>2078</v>
      </c>
      <c r="P63">
        <f t="shared" si="2"/>
        <v>3.0944444444444432</v>
      </c>
      <c r="Q63">
        <f t="shared" si="3"/>
        <v>0.26576824342769489</v>
      </c>
    </row>
    <row r="64" spans="15:17" x14ac:dyDescent="0.4">
      <c r="O64">
        <v>2079</v>
      </c>
      <c r="P64">
        <f t="shared" si="2"/>
        <v>3.1305555555555542</v>
      </c>
      <c r="Q64">
        <f t="shared" si="3"/>
        <v>0.27354833778500243</v>
      </c>
    </row>
    <row r="65" spans="15:17" x14ac:dyDescent="0.4">
      <c r="O65">
        <v>2080</v>
      </c>
      <c r="P65">
        <f t="shared" si="2"/>
        <v>3.1666666666666652</v>
      </c>
      <c r="Q65">
        <f t="shared" si="3"/>
        <v>0.28137575572576334</v>
      </c>
    </row>
    <row r="66" spans="15:17" x14ac:dyDescent="0.4">
      <c r="O66">
        <v>2081</v>
      </c>
      <c r="P66">
        <f t="shared" si="2"/>
        <v>3.2027777777777762</v>
      </c>
      <c r="Q66">
        <f t="shared" si="3"/>
        <v>0.28924717625893404</v>
      </c>
    </row>
    <row r="67" spans="15:17" x14ac:dyDescent="0.4">
      <c r="O67">
        <v>2082</v>
      </c>
      <c r="P67">
        <f t="shared" si="2"/>
        <v>3.2388888888888872</v>
      </c>
      <c r="Q67">
        <f t="shared" si="3"/>
        <v>0.29715929076910774</v>
      </c>
    </row>
    <row r="68" spans="15:17" x14ac:dyDescent="0.4">
      <c r="O68">
        <v>2083</v>
      </c>
      <c r="P68">
        <f t="shared" si="2"/>
        <v>3.2749999999999981</v>
      </c>
      <c r="Q68">
        <f t="shared" si="3"/>
        <v>0.30510880525708961</v>
      </c>
    </row>
    <row r="69" spans="15:17" x14ac:dyDescent="0.4">
      <c r="O69">
        <v>2084</v>
      </c>
      <c r="P69">
        <f t="shared" si="2"/>
        <v>3.3111111111111091</v>
      </c>
      <c r="Q69">
        <f t="shared" si="3"/>
        <v>0.31309244254261237</v>
      </c>
    </row>
    <row r="70" spans="15:17" x14ac:dyDescent="0.4">
      <c r="O70">
        <v>2085</v>
      </c>
      <c r="P70">
        <f t="shared" ref="P70:P101" si="4">P69+(7.5-P$5)/180</f>
        <v>3.3472222222222201</v>
      </c>
      <c r="Q70">
        <f t="shared" ref="Q70:Q101" si="5">1-(1-Q69)*EXP(-Q$4/100*(P70-1))</f>
        <v>0.32110694442724053</v>
      </c>
    </row>
    <row r="71" spans="15:17" x14ac:dyDescent="0.4">
      <c r="O71">
        <v>2086</v>
      </c>
      <c r="P71">
        <f t="shared" si="4"/>
        <v>3.3833333333333311</v>
      </c>
      <c r="Q71">
        <f t="shared" si="5"/>
        <v>0.32914907381558378</v>
      </c>
    </row>
    <row r="72" spans="15:17" x14ac:dyDescent="0.4">
      <c r="O72">
        <v>2087</v>
      </c>
      <c r="P72">
        <f t="shared" si="4"/>
        <v>3.4194444444444421</v>
      </c>
      <c r="Q72">
        <f t="shared" si="5"/>
        <v>0.33721561679301459</v>
      </c>
    </row>
    <row r="73" spans="15:17" x14ac:dyDescent="0.4">
      <c r="O73">
        <v>2088</v>
      </c>
      <c r="P73">
        <f t="shared" si="4"/>
        <v>3.455555555555553</v>
      </c>
      <c r="Q73">
        <f t="shared" si="5"/>
        <v>0.34530338465816002</v>
      </c>
    </row>
    <row r="74" spans="15:17" x14ac:dyDescent="0.4">
      <c r="O74">
        <v>2089</v>
      </c>
      <c r="P74">
        <f t="shared" si="4"/>
        <v>3.491666666666664</v>
      </c>
      <c r="Q74">
        <f t="shared" si="5"/>
        <v>0.35340921590851537</v>
      </c>
    </row>
    <row r="75" spans="15:17" x14ac:dyDescent="0.4">
      <c r="O75">
        <v>2090</v>
      </c>
      <c r="P75">
        <f t="shared" si="4"/>
        <v>3.527777777777775</v>
      </c>
      <c r="Q75">
        <f t="shared" si="5"/>
        <v>0.36152997817760513</v>
      </c>
    </row>
    <row r="76" spans="15:17" x14ac:dyDescent="0.4">
      <c r="O76">
        <v>2091</v>
      </c>
      <c r="P76">
        <f t="shared" si="4"/>
        <v>3.563888888888886</v>
      </c>
      <c r="Q76">
        <f t="shared" si="5"/>
        <v>0.36966257012219728</v>
      </c>
    </row>
    <row r="77" spans="15:17" x14ac:dyDescent="0.4">
      <c r="O77">
        <v>2092</v>
      </c>
      <c r="P77">
        <f t="shared" si="4"/>
        <v>3.599999999999997</v>
      </c>
      <c r="Q77">
        <f t="shared" si="5"/>
        <v>0.37780392325815793</v>
      </c>
    </row>
    <row r="78" spans="15:17" x14ac:dyDescent="0.4">
      <c r="O78">
        <v>2093</v>
      </c>
      <c r="P78">
        <f t="shared" si="4"/>
        <v>3.636111111111108</v>
      </c>
      <c r="Q78">
        <f t="shared" si="5"/>
        <v>0.38595100374361557</v>
      </c>
    </row>
    <row r="79" spans="15:17" x14ac:dyDescent="0.4">
      <c r="O79">
        <v>2094</v>
      </c>
      <c r="P79">
        <f t="shared" si="4"/>
        <v>3.6722222222222189</v>
      </c>
      <c r="Q79">
        <f t="shared" si="5"/>
        <v>0.3941008141081862</v>
      </c>
    </row>
    <row r="80" spans="15:17" x14ac:dyDescent="0.4">
      <c r="O80">
        <v>2095</v>
      </c>
      <c r="P80">
        <f t="shared" si="4"/>
        <v>3.7083333333333299</v>
      </c>
      <c r="Q80">
        <f t="shared" si="5"/>
        <v>0.40225039492709613</v>
      </c>
    </row>
    <row r="81" spans="15:17" x14ac:dyDescent="0.4">
      <c r="O81">
        <v>2096</v>
      </c>
      <c r="P81">
        <f t="shared" si="4"/>
        <v>3.7444444444444409</v>
      </c>
      <c r="Q81">
        <f t="shared" si="5"/>
        <v>0.41039682643912145</v>
      </c>
    </row>
    <row r="82" spans="15:17" x14ac:dyDescent="0.4">
      <c r="O82">
        <v>2097</v>
      </c>
      <c r="P82">
        <f t="shared" si="4"/>
        <v>3.7805555555555519</v>
      </c>
      <c r="Q82">
        <f t="shared" si="5"/>
        <v>0.41853723010734989</v>
      </c>
    </row>
    <row r="83" spans="15:17" x14ac:dyDescent="0.4">
      <c r="O83">
        <v>2098</v>
      </c>
      <c r="P83">
        <f t="shared" si="4"/>
        <v>3.8166666666666629</v>
      </c>
      <c r="Q83">
        <f t="shared" si="5"/>
        <v>0.42666877012185467</v>
      </c>
    </row>
    <row r="84" spans="15:17" x14ac:dyDescent="0.4">
      <c r="O84">
        <v>2099</v>
      </c>
      <c r="P84">
        <f t="shared" si="4"/>
        <v>3.8527777777777739</v>
      </c>
      <c r="Q84">
        <f t="shared" si="5"/>
        <v>0.43478865484345541</v>
      </c>
    </row>
    <row r="85" spans="15:17" x14ac:dyDescent="0.4">
      <c r="O85">
        <v>2100</v>
      </c>
      <c r="P85">
        <f t="shared" si="4"/>
        <v>3.8888888888888848</v>
      </c>
      <c r="Q85">
        <f t="shared" si="5"/>
        <v>0.44289413818782608</v>
      </c>
    </row>
    <row r="86" spans="15:17" x14ac:dyDescent="0.4">
      <c r="O86">
        <v>2101</v>
      </c>
      <c r="P86">
        <f t="shared" si="4"/>
        <v>3.9249999999999958</v>
      </c>
      <c r="Q86">
        <f t="shared" si="5"/>
        <v>0.45098252094929614</v>
      </c>
    </row>
    <row r="87" spans="15:17" x14ac:dyDescent="0.4">
      <c r="O87">
        <v>2102</v>
      </c>
      <c r="P87">
        <f t="shared" si="4"/>
        <v>3.9611111111111068</v>
      </c>
      <c r="Q87">
        <f t="shared" si="5"/>
        <v>0.45905115206377534</v>
      </c>
    </row>
    <row r="88" spans="15:17" x14ac:dyDescent="0.4">
      <c r="O88">
        <v>2103</v>
      </c>
      <c r="P88">
        <f t="shared" si="4"/>
        <v>3.9972222222222178</v>
      </c>
      <c r="Q88">
        <f t="shared" si="5"/>
        <v>0.4670974298103161</v>
      </c>
    </row>
    <row r="89" spans="15:17" x14ac:dyDescent="0.4">
      <c r="O89">
        <v>2104</v>
      </c>
      <c r="P89">
        <f t="shared" si="4"/>
        <v>4.0333333333333288</v>
      </c>
      <c r="Q89">
        <f t="shared" si="5"/>
        <v>0.47511880295091302</v>
      </c>
    </row>
    <row r="90" spans="15:17" x14ac:dyDescent="0.4">
      <c r="O90">
        <v>2105</v>
      </c>
      <c r="P90">
        <f t="shared" si="4"/>
        <v>4.0694444444444402</v>
      </c>
      <c r="Q90">
        <f t="shared" si="5"/>
        <v>0.48311277180822199</v>
      </c>
    </row>
    <row r="91" spans="15:17" x14ac:dyDescent="0.4">
      <c r="O91">
        <v>2106</v>
      </c>
      <c r="P91">
        <f t="shared" si="4"/>
        <v>4.1055555555555516</v>
      </c>
      <c r="Q91">
        <f t="shared" si="5"/>
        <v>0.49107688928096227</v>
      </c>
    </row>
    <row r="92" spans="15:17" x14ac:dyDescent="0.4">
      <c r="O92">
        <v>2107</v>
      </c>
      <c r="P92">
        <f t="shared" si="4"/>
        <v>4.1416666666666631</v>
      </c>
      <c r="Q92">
        <f t="shared" si="5"/>
        <v>0.49900876179684983</v>
      </c>
    </row>
    <row r="93" spans="15:17" x14ac:dyDescent="0.4">
      <c r="O93">
        <v>2108</v>
      </c>
      <c r="P93">
        <f t="shared" si="4"/>
        <v>4.1777777777777745</v>
      </c>
      <c r="Q93">
        <f t="shared" si="5"/>
        <v>0.50690605020298785</v>
      </c>
    </row>
    <row r="94" spans="15:17" x14ac:dyDescent="0.4">
      <c r="O94">
        <v>2109</v>
      </c>
      <c r="P94">
        <f t="shared" si="4"/>
        <v>4.2138888888888859</v>
      </c>
      <c r="Q94">
        <f t="shared" si="5"/>
        <v>0.51476647059372049</v>
      </c>
    </row>
    <row r="95" spans="15:17" x14ac:dyDescent="0.4">
      <c r="O95">
        <v>2110</v>
      </c>
      <c r="P95">
        <f t="shared" si="4"/>
        <v>4.2499999999999973</v>
      </c>
      <c r="Q95">
        <f t="shared" si="5"/>
        <v>0.52258779507603648</v>
      </c>
    </row>
    <row r="96" spans="15:17" x14ac:dyDescent="0.4">
      <c r="O96">
        <v>2111</v>
      </c>
      <c r="P96">
        <f t="shared" si="4"/>
        <v>4.2861111111111088</v>
      </c>
      <c r="Q96">
        <f t="shared" si="5"/>
        <v>0.53036785247268292</v>
      </c>
    </row>
    <row r="97" spans="15:17" x14ac:dyDescent="0.4">
      <c r="O97">
        <v>2112</v>
      </c>
      <c r="P97">
        <f t="shared" si="4"/>
        <v>4.3222222222222202</v>
      </c>
      <c r="Q97">
        <f t="shared" si="5"/>
        <v>0.53810452896322758</v>
      </c>
    </row>
    <row r="98" spans="15:17" x14ac:dyDescent="0.4">
      <c r="O98">
        <v>2113</v>
      </c>
      <c r="P98">
        <f t="shared" si="4"/>
        <v>4.3583333333333316</v>
      </c>
      <c r="Q98">
        <f t="shared" si="5"/>
        <v>0.54579576866338009</v>
      </c>
    </row>
    <row r="99" spans="15:17" x14ac:dyDescent="0.4">
      <c r="O99">
        <v>2114</v>
      </c>
      <c r="P99">
        <f t="shared" si="4"/>
        <v>4.394444444444443</v>
      </c>
      <c r="Q99">
        <f t="shared" si="5"/>
        <v>0.5534395741429573</v>
      </c>
    </row>
    <row r="100" spans="15:17" x14ac:dyDescent="0.4">
      <c r="O100">
        <v>2115</v>
      </c>
      <c r="P100">
        <f t="shared" si="4"/>
        <v>4.4305555555555545</v>
      </c>
      <c r="Q100">
        <f t="shared" si="5"/>
        <v>0.56103400688294547</v>
      </c>
    </row>
    <row r="101" spans="15:17" x14ac:dyDescent="0.4">
      <c r="O101">
        <v>2116</v>
      </c>
      <c r="P101">
        <f t="shared" si="4"/>
        <v>4.4666666666666659</v>
      </c>
      <c r="Q101">
        <f t="shared" si="5"/>
        <v>0.56857718767218324</v>
      </c>
    </row>
    <row r="102" spans="15:17" x14ac:dyDescent="0.4">
      <c r="O102">
        <v>2117</v>
      </c>
      <c r="P102">
        <f t="shared" ref="P102:P133" si="6">P101+(7.5-P$5)/180</f>
        <v>4.5027777777777773</v>
      </c>
      <c r="Q102">
        <f t="shared" ref="Q102:Q133" si="7">1-(1-Q101)*EXP(-Q$4/100*(P102-1))</f>
        <v>0.57606729694425551</v>
      </c>
    </row>
    <row r="103" spans="15:17" x14ac:dyDescent="0.4">
      <c r="O103">
        <v>2118</v>
      </c>
      <c r="P103">
        <f t="shared" si="6"/>
        <v>4.5388888888888888</v>
      </c>
      <c r="Q103">
        <f t="shared" si="7"/>
        <v>0.58350257505525238</v>
      </c>
    </row>
    <row r="104" spans="15:17" x14ac:dyDescent="0.4">
      <c r="O104">
        <v>2119</v>
      </c>
      <c r="P104">
        <f t="shared" si="6"/>
        <v>4.5750000000000002</v>
      </c>
      <c r="Q104">
        <f t="shared" si="7"/>
        <v>0.59088132250311221</v>
      </c>
    </row>
    <row r="105" spans="15:17" x14ac:dyDescent="0.4">
      <c r="O105">
        <v>2120</v>
      </c>
      <c r="P105">
        <f t="shared" si="6"/>
        <v>4.6111111111111116</v>
      </c>
      <c r="Q105">
        <f t="shared" si="7"/>
        <v>0.59820190008932594</v>
      </c>
    </row>
    <row r="106" spans="15:17" x14ac:dyDescent="0.4">
      <c r="O106">
        <v>2121</v>
      </c>
      <c r="P106">
        <f t="shared" si="6"/>
        <v>4.647222222222223</v>
      </c>
      <c r="Q106">
        <f t="shared" si="7"/>
        <v>0.60546272902384124</v>
      </c>
    </row>
    <row r="107" spans="15:17" x14ac:dyDescent="0.4">
      <c r="O107">
        <v>2122</v>
      </c>
      <c r="P107">
        <f t="shared" si="6"/>
        <v>4.6833333333333345</v>
      </c>
      <c r="Q107">
        <f t="shared" si="7"/>
        <v>0.61266229097405889</v>
      </c>
    </row>
    <row r="108" spans="15:17" x14ac:dyDescent="0.4">
      <c r="O108">
        <v>2123</v>
      </c>
      <c r="P108">
        <f t="shared" si="6"/>
        <v>4.7194444444444459</v>
      </c>
      <c r="Q108">
        <f t="shared" si="7"/>
        <v>0.61979912805886972</v>
      </c>
    </row>
    <row r="109" spans="15:17" x14ac:dyDescent="0.4">
      <c r="O109">
        <v>2124</v>
      </c>
      <c r="P109">
        <f t="shared" si="6"/>
        <v>4.7555555555555573</v>
      </c>
      <c r="Q109">
        <f t="shared" si="7"/>
        <v>0.62687184278873231</v>
      </c>
    </row>
    <row r="110" spans="15:17" x14ac:dyDescent="0.4">
      <c r="O110">
        <v>2125</v>
      </c>
      <c r="P110">
        <f t="shared" si="6"/>
        <v>4.7916666666666687</v>
      </c>
      <c r="Q110">
        <f t="shared" si="7"/>
        <v>0.63387909795283848</v>
      </c>
    </row>
    <row r="111" spans="15:17" x14ac:dyDescent="0.4">
      <c r="O111">
        <v>2126</v>
      </c>
      <c r="P111">
        <f t="shared" si="6"/>
        <v>4.8277777777777802</v>
      </c>
      <c r="Q111">
        <f t="shared" si="7"/>
        <v>0.64081961645446395</v>
      </c>
    </row>
    <row r="112" spans="15:17" x14ac:dyDescent="0.4">
      <c r="O112">
        <v>2127</v>
      </c>
      <c r="P112">
        <f t="shared" si="6"/>
        <v>4.8638888888888916</v>
      </c>
      <c r="Q112">
        <f t="shared" si="7"/>
        <v>0.64769218109564419</v>
      </c>
    </row>
    <row r="113" spans="15:17" x14ac:dyDescent="0.4">
      <c r="O113">
        <v>2128</v>
      </c>
      <c r="P113">
        <f t="shared" si="6"/>
        <v>4.900000000000003</v>
      </c>
      <c r="Q113">
        <f t="shared" si="7"/>
        <v>0.65449563431235869</v>
      </c>
    </row>
    <row r="114" spans="15:17" x14ac:dyDescent="0.4">
      <c r="O114">
        <v>2129</v>
      </c>
      <c r="P114">
        <f t="shared" si="6"/>
        <v>4.9361111111111144</v>
      </c>
      <c r="Q114">
        <f t="shared" si="7"/>
        <v>0.66122887786144391</v>
      </c>
    </row>
    <row r="115" spans="15:17" x14ac:dyDescent="0.4">
      <c r="O115">
        <v>2130</v>
      </c>
      <c r="P115">
        <f t="shared" si="6"/>
        <v>4.9722222222222259</v>
      </c>
      <c r="Q115">
        <f t="shared" si="7"/>
        <v>0.6678908724604975</v>
      </c>
    </row>
    <row r="116" spans="15:17" x14ac:dyDescent="0.4">
      <c r="O116">
        <v>2131</v>
      </c>
      <c r="P116">
        <f t="shared" si="6"/>
        <v>5.0083333333333373</v>
      </c>
      <c r="Q116">
        <f t="shared" si="7"/>
        <v>0.67448063738206421</v>
      </c>
    </row>
    <row r="117" spans="15:17" x14ac:dyDescent="0.4">
      <c r="O117">
        <v>2132</v>
      </c>
      <c r="P117">
        <f t="shared" si="6"/>
        <v>5.0444444444444487</v>
      </c>
      <c r="Q117">
        <f t="shared" si="7"/>
        <v>0.68099725000343259</v>
      </c>
    </row>
    <row r="118" spans="15:17" x14ac:dyDescent="0.4">
      <c r="O118">
        <v>2133</v>
      </c>
      <c r="P118">
        <f t="shared" si="6"/>
        <v>5.0805555555555602</v>
      </c>
      <c r="Q118">
        <f t="shared" si="7"/>
        <v>0.68743984531339619</v>
      </c>
    </row>
    <row r="119" spans="15:17" x14ac:dyDescent="0.4">
      <c r="O119">
        <v>2134</v>
      </c>
      <c r="P119">
        <f t="shared" si="6"/>
        <v>5.1166666666666716</v>
      </c>
      <c r="Q119">
        <f t="shared" si="7"/>
        <v>0.69380761537736313</v>
      </c>
    </row>
    <row r="120" spans="15:17" x14ac:dyDescent="0.4">
      <c r="O120">
        <v>2135</v>
      </c>
      <c r="P120">
        <f t="shared" si="6"/>
        <v>5.152777777777783</v>
      </c>
      <c r="Q120">
        <f t="shared" si="7"/>
        <v>0.70009980876222078</v>
      </c>
    </row>
    <row r="121" spans="15:17" x14ac:dyDescent="0.4">
      <c r="O121">
        <v>2136</v>
      </c>
      <c r="P121">
        <f t="shared" si="6"/>
        <v>5.1888888888888944</v>
      </c>
      <c r="Q121">
        <f t="shared" si="7"/>
        <v>0.70631572992238489</v>
      </c>
    </row>
    <row r="122" spans="15:17" x14ac:dyDescent="0.4">
      <c r="O122">
        <v>2137</v>
      </c>
      <c r="P122">
        <f t="shared" si="6"/>
        <v>5.2250000000000059</v>
      </c>
      <c r="Q122">
        <f t="shared" si="7"/>
        <v>0.71245473854848262</v>
      </c>
    </row>
    <row r="123" spans="15:17" x14ac:dyDescent="0.4">
      <c r="O123">
        <v>2138</v>
      </c>
      <c r="P123">
        <f t="shared" si="6"/>
        <v>5.2611111111111173</v>
      </c>
      <c r="Q123">
        <f t="shared" si="7"/>
        <v>0.71851624888013466</v>
      </c>
    </row>
    <row r="124" spans="15:17" x14ac:dyDescent="0.4">
      <c r="O124">
        <v>2139</v>
      </c>
      <c r="P124">
        <f t="shared" si="6"/>
        <v>5.2972222222222287</v>
      </c>
      <c r="Q124">
        <f t="shared" si="7"/>
        <v>0.72449972898431769</v>
      </c>
    </row>
    <row r="125" spans="15:17" x14ac:dyDescent="0.4">
      <c r="O125">
        <v>2140</v>
      </c>
      <c r="P125">
        <f t="shared" si="6"/>
        <v>5.3333333333333401</v>
      </c>
      <c r="Q125">
        <f t="shared" si="7"/>
        <v>0.73040470000079982</v>
      </c>
    </row>
    <row r="126" spans="15:17" x14ac:dyDescent="0.4">
      <c r="O126">
        <v>2141</v>
      </c>
      <c r="P126">
        <f t="shared" si="6"/>
        <v>5.3694444444444516</v>
      </c>
      <c r="Q126">
        <f t="shared" si="7"/>
        <v>0.73623073535615147</v>
      </c>
    </row>
    <row r="127" spans="15:17" x14ac:dyDescent="0.4">
      <c r="O127">
        <v>2142</v>
      </c>
      <c r="P127">
        <f t="shared" si="6"/>
        <v>5.405555555555563</v>
      </c>
      <c r="Q127">
        <f t="shared" si="7"/>
        <v>0.7419774599478427</v>
      </c>
    </row>
    <row r="128" spans="15:17" x14ac:dyDescent="0.4">
      <c r="O128">
        <v>2143</v>
      </c>
      <c r="P128">
        <f t="shared" si="6"/>
        <v>5.4416666666666744</v>
      </c>
      <c r="Q128">
        <f t="shared" si="7"/>
        <v>0.74764454929994062</v>
      </c>
    </row>
    <row r="129" spans="15:17" x14ac:dyDescent="0.4">
      <c r="O129">
        <v>2144</v>
      </c>
      <c r="P129">
        <f t="shared" si="6"/>
        <v>5.4777777777777859</v>
      </c>
      <c r="Q129">
        <f t="shared" si="7"/>
        <v>0.75323172869192745</v>
      </c>
    </row>
    <row r="130" spans="15:17" x14ac:dyDescent="0.4">
      <c r="O130">
        <v>2145</v>
      </c>
      <c r="P130">
        <f t="shared" si="6"/>
        <v>5.5138888888888973</v>
      </c>
      <c r="Q130">
        <f t="shared" si="7"/>
        <v>0.75873877226215569</v>
      </c>
    </row>
    <row r="131" spans="15:17" x14ac:dyDescent="0.4">
      <c r="O131">
        <v>2146</v>
      </c>
      <c r="P131">
        <f t="shared" si="6"/>
        <v>5.5500000000000087</v>
      </c>
      <c r="Q131">
        <f t="shared" si="7"/>
        <v>0.76416550208745981</v>
      </c>
    </row>
    <row r="132" spans="15:17" x14ac:dyDescent="0.4">
      <c r="O132">
        <v>2147</v>
      </c>
      <c r="P132">
        <f t="shared" si="6"/>
        <v>5.5861111111111201</v>
      </c>
      <c r="Q132">
        <f t="shared" si="7"/>
        <v>0.76951178724043656</v>
      </c>
    </row>
    <row r="133" spans="15:17" x14ac:dyDescent="0.4">
      <c r="O133">
        <v>2148</v>
      </c>
      <c r="P133">
        <f t="shared" si="6"/>
        <v>5.6222222222222316</v>
      </c>
      <c r="Q133">
        <f t="shared" si="7"/>
        <v>0.77477754282590294</v>
      </c>
    </row>
    <row r="134" spans="15:17" x14ac:dyDescent="0.4">
      <c r="O134">
        <v>2149</v>
      </c>
      <c r="P134">
        <f t="shared" ref="P134:P165" si="8">P133+(7.5-P$5)/180</f>
        <v>5.658333333333343</v>
      </c>
      <c r="Q134">
        <f t="shared" ref="Q134:Q165" si="9">1-(1-Q133)*EXP(-Q$4/100*(P134-1))</f>
        <v>0.7799627289980311</v>
      </c>
    </row>
    <row r="135" spans="15:17" x14ac:dyDescent="0.4">
      <c r="O135">
        <v>2150</v>
      </c>
      <c r="P135">
        <f t="shared" si="8"/>
        <v>5.6944444444444544</v>
      </c>
      <c r="Q135">
        <f t="shared" si="9"/>
        <v>0.78506734995965211</v>
      </c>
    </row>
    <row r="136" spans="15:17" x14ac:dyDescent="0.4">
      <c r="O136">
        <v>2151</v>
      </c>
      <c r="P136">
        <f t="shared" si="8"/>
        <v>5.7305555555555658</v>
      </c>
      <c r="Q136">
        <f t="shared" si="9"/>
        <v>0.790091452945205</v>
      </c>
    </row>
    <row r="137" spans="15:17" x14ac:dyDescent="0.4">
      <c r="O137">
        <v>2152</v>
      </c>
      <c r="P137">
        <f t="shared" si="8"/>
        <v>5.7666666666666773</v>
      </c>
      <c r="Q137">
        <f t="shared" si="9"/>
        <v>0.79503512718879898</v>
      </c>
    </row>
    <row r="138" spans="15:17" x14ac:dyDescent="0.4">
      <c r="O138">
        <v>2153</v>
      </c>
      <c r="P138">
        <f t="shared" si="8"/>
        <v>5.8027777777777887</v>
      </c>
      <c r="Q138">
        <f t="shared" si="9"/>
        <v>0.79989850287883701</v>
      </c>
    </row>
    <row r="139" spans="15:17" x14ac:dyDescent="0.4">
      <c r="O139">
        <v>2154</v>
      </c>
      <c r="P139">
        <f t="shared" si="8"/>
        <v>5.8388888888889001</v>
      </c>
      <c r="Q139">
        <f t="shared" si="9"/>
        <v>0.80468175010063492</v>
      </c>
    </row>
    <row r="140" spans="15:17" x14ac:dyDescent="0.4">
      <c r="O140">
        <v>2155</v>
      </c>
      <c r="P140">
        <f t="shared" si="8"/>
        <v>5.8750000000000115</v>
      </c>
      <c r="Q140">
        <f t="shared" si="9"/>
        <v>0.8093850777684497</v>
      </c>
    </row>
    <row r="141" spans="15:17" x14ac:dyDescent="0.4">
      <c r="O141">
        <v>2156</v>
      </c>
      <c r="P141">
        <f t="shared" si="8"/>
        <v>5.911111111111123</v>
      </c>
      <c r="Q141">
        <f t="shared" si="9"/>
        <v>0.81400873254831196</v>
      </c>
    </row>
    <row r="142" spans="15:17" x14ac:dyDescent="0.4">
      <c r="O142">
        <v>2157</v>
      </c>
      <c r="P142">
        <f t="shared" si="8"/>
        <v>5.9472222222222344</v>
      </c>
      <c r="Q142">
        <f t="shared" si="9"/>
        <v>0.81855299777303425</v>
      </c>
    </row>
    <row r="143" spans="15:17" x14ac:dyDescent="0.4">
      <c r="O143">
        <v>2158</v>
      </c>
      <c r="P143">
        <f t="shared" si="8"/>
        <v>5.9833333333333458</v>
      </c>
      <c r="Q143">
        <f t="shared" si="9"/>
        <v>0.82301819235074569</v>
      </c>
    </row>
    <row r="144" spans="15:17" x14ac:dyDescent="0.4">
      <c r="O144">
        <v>2159</v>
      </c>
      <c r="P144">
        <f t="shared" si="8"/>
        <v>6.0194444444444573</v>
      </c>
      <c r="Q144">
        <f t="shared" si="9"/>
        <v>0.82740466966827642</v>
      </c>
    </row>
    <row r="145" spans="15:17" x14ac:dyDescent="0.4">
      <c r="O145">
        <v>2160</v>
      </c>
      <c r="P145">
        <f t="shared" si="8"/>
        <v>6.0555555555555687</v>
      </c>
      <c r="Q145">
        <f t="shared" si="9"/>
        <v>0.83171281649069173</v>
      </c>
    </row>
    <row r="146" spans="15:17" x14ac:dyDescent="0.4">
      <c r="O146">
        <v>2161</v>
      </c>
      <c r="P146">
        <f t="shared" si="8"/>
        <v>6.0916666666666801</v>
      </c>
      <c r="Q146">
        <f t="shared" si="9"/>
        <v>0.83594305185824791</v>
      </c>
    </row>
    <row r="147" spans="15:17" x14ac:dyDescent="0.4">
      <c r="O147">
        <v>2162</v>
      </c>
      <c r="P147">
        <f t="shared" si="8"/>
        <v>6.1277777777777915</v>
      </c>
      <c r="Q147">
        <f t="shared" si="9"/>
        <v>0.84009582598201304</v>
      </c>
    </row>
    <row r="148" spans="15:17" x14ac:dyDescent="0.4">
      <c r="O148">
        <v>2163</v>
      </c>
      <c r="P148">
        <f t="shared" si="8"/>
        <v>6.163888888888903</v>
      </c>
      <c r="Q148">
        <f t="shared" si="9"/>
        <v>0.84417161913936778</v>
      </c>
    </row>
    <row r="149" spans="15:17" x14ac:dyDescent="0.4">
      <c r="O149">
        <v>2164</v>
      </c>
      <c r="P149">
        <f t="shared" si="8"/>
        <v>6.2000000000000144</v>
      </c>
      <c r="Q149">
        <f t="shared" si="9"/>
        <v>0.84817094057056963</v>
      </c>
    </row>
    <row r="150" spans="15:17" x14ac:dyDescent="0.4">
      <c r="O150">
        <v>2165</v>
      </c>
      <c r="P150">
        <f t="shared" si="8"/>
        <v>6.2361111111111258</v>
      </c>
      <c r="Q150">
        <f t="shared" si="9"/>
        <v>0.85209432737753443</v>
      </c>
    </row>
    <row r="151" spans="15:17" x14ac:dyDescent="0.4">
      <c r="O151">
        <v>2166</v>
      </c>
      <c r="P151">
        <f t="shared" si="8"/>
        <v>6.2722222222222372</v>
      </c>
      <c r="Q151">
        <f t="shared" si="9"/>
        <v>0.8559423434259561</v>
      </c>
    </row>
    <row r="152" spans="15:17" x14ac:dyDescent="0.4">
      <c r="O152">
        <v>2167</v>
      </c>
      <c r="P152">
        <f t="shared" si="8"/>
        <v>6.3083333333333487</v>
      </c>
      <c r="Q152">
        <f t="shared" si="9"/>
        <v>0.85971557825185196</v>
      </c>
    </row>
    <row r="153" spans="15:17" x14ac:dyDescent="0.4">
      <c r="O153">
        <v>2168</v>
      </c>
      <c r="P153">
        <f t="shared" si="8"/>
        <v>6.3444444444444601</v>
      </c>
      <c r="Q153">
        <f t="shared" si="9"/>
        <v>0.8634146459735893</v>
      </c>
    </row>
    <row r="154" spans="15:17" x14ac:dyDescent="0.4">
      <c r="O154">
        <v>2169</v>
      </c>
      <c r="P154">
        <f t="shared" si="8"/>
        <v>6.3805555555555715</v>
      </c>
      <c r="Q154">
        <f t="shared" si="9"/>
        <v>0.86704018421041296</v>
      </c>
    </row>
    <row r="155" spans="15:17" x14ac:dyDescent="0.4">
      <c r="O155">
        <v>2170</v>
      </c>
      <c r="P155">
        <f t="shared" si="8"/>
        <v>6.4166666666666829</v>
      </c>
      <c r="Q155">
        <f t="shared" si="9"/>
        <v>0.87059285300845923</v>
      </c>
    </row>
    <row r="156" spans="15:17" x14ac:dyDescent="0.4">
      <c r="O156">
        <v>2171</v>
      </c>
      <c r="P156">
        <f t="shared" si="8"/>
        <v>6.4527777777777944</v>
      </c>
      <c r="Q156">
        <f t="shared" si="9"/>
        <v>0.87407333377520824</v>
      </c>
    </row>
    <row r="157" spans="15:17" x14ac:dyDescent="0.4">
      <c r="O157">
        <v>2172</v>
      </c>
      <c r="P157">
        <f t="shared" si="8"/>
        <v>6.4888888888889058</v>
      </c>
      <c r="Q157">
        <f t="shared" si="9"/>
        <v>0.87748232822328698</v>
      </c>
    </row>
    <row r="158" spans="15:17" x14ac:dyDescent="0.4">
      <c r="O158">
        <v>2173</v>
      </c>
      <c r="P158">
        <f t="shared" si="8"/>
        <v>6.5250000000000172</v>
      </c>
      <c r="Q158">
        <f t="shared" si="9"/>
        <v>0.8808205573245047</v>
      </c>
    </row>
    <row r="159" spans="15:17" x14ac:dyDescent="0.4">
      <c r="O159">
        <v>2174</v>
      </c>
      <c r="P159">
        <f t="shared" si="8"/>
        <v>6.5611111111111287</v>
      </c>
      <c r="Q159">
        <f t="shared" si="9"/>
        <v>0.88408876027496042</v>
      </c>
    </row>
    <row r="160" spans="15:17" x14ac:dyDescent="0.4">
      <c r="O160">
        <v>2175</v>
      </c>
      <c r="P160">
        <f t="shared" si="8"/>
        <v>6.5972222222222401</v>
      </c>
      <c r="Q160">
        <f t="shared" si="9"/>
        <v>0.88728769347203029</v>
      </c>
    </row>
    <row r="161" spans="15:17" x14ac:dyDescent="0.4">
      <c r="O161">
        <v>2176</v>
      </c>
      <c r="P161">
        <f t="shared" si="8"/>
        <v>6.6333333333333515</v>
      </c>
      <c r="Q161">
        <f t="shared" si="9"/>
        <v>0.89041812950400367</v>
      </c>
    </row>
    <row r="162" spans="15:17" x14ac:dyDescent="0.4">
      <c r="O162">
        <v>2177</v>
      </c>
      <c r="P162">
        <f t="shared" si="8"/>
        <v>6.6694444444444629</v>
      </c>
      <c r="Q162">
        <f t="shared" si="9"/>
        <v>0.89348085615309958</v>
      </c>
    </row>
    <row r="163" spans="15:17" x14ac:dyDescent="0.4">
      <c r="O163">
        <v>2178</v>
      </c>
      <c r="P163">
        <f t="shared" si="8"/>
        <v>6.7055555555555744</v>
      </c>
      <c r="Q163">
        <f t="shared" si="9"/>
        <v>0.89647667541256026</v>
      </c>
    </row>
    <row r="164" spans="15:17" x14ac:dyDescent="0.4">
      <c r="O164">
        <v>2179</v>
      </c>
      <c r="P164">
        <f t="shared" si="8"/>
        <v>6.7416666666666858</v>
      </c>
      <c r="Q164">
        <f t="shared" si="9"/>
        <v>0.89940640251847992</v>
      </c>
    </row>
    <row r="165" spans="15:17" x14ac:dyDescent="0.4">
      <c r="O165">
        <v>2180</v>
      </c>
      <c r="P165">
        <f t="shared" si="8"/>
        <v>6.7777777777777972</v>
      </c>
      <c r="Q165">
        <f t="shared" si="9"/>
        <v>0.90227086499699083</v>
      </c>
    </row>
    <row r="166" spans="15:17" x14ac:dyDescent="0.4">
      <c r="O166">
        <v>2181</v>
      </c>
      <c r="P166">
        <f t="shared" ref="P166:P185" si="10">P165+(7.5-P$5)/180</f>
        <v>6.8138888888889086</v>
      </c>
      <c r="Q166">
        <f t="shared" ref="Q166:Q185" si="11">1-(1-Q165)*EXP(-Q$4/100*(P166-1))</f>
        <v>0.90507090172739302</v>
      </c>
    </row>
    <row r="167" spans="15:17" x14ac:dyDescent="0.4">
      <c r="O167">
        <v>2182</v>
      </c>
      <c r="P167">
        <f t="shared" si="10"/>
        <v>6.8500000000000201</v>
      </c>
      <c r="Q167">
        <f t="shared" si="11"/>
        <v>0.90780736202177581</v>
      </c>
    </row>
    <row r="168" spans="15:17" x14ac:dyDescent="0.4">
      <c r="O168">
        <v>2183</v>
      </c>
      <c r="P168">
        <f t="shared" si="10"/>
        <v>6.8861111111111315</v>
      </c>
      <c r="Q168">
        <f t="shared" si="11"/>
        <v>0.91048110472164479</v>
      </c>
    </row>
    <row r="169" spans="15:17" x14ac:dyDescent="0.4">
      <c r="O169">
        <v>2184</v>
      </c>
      <c r="P169">
        <f t="shared" si="10"/>
        <v>6.9222222222222429</v>
      </c>
      <c r="Q169">
        <f t="shared" si="11"/>
        <v>0.91309299731203131</v>
      </c>
    </row>
    <row r="170" spans="15:17" x14ac:dyDescent="0.4">
      <c r="O170">
        <v>2185</v>
      </c>
      <c r="P170">
        <f t="shared" si="10"/>
        <v>6.9583333333333544</v>
      </c>
      <c r="Q170">
        <f t="shared" si="11"/>
        <v>0.91564391505352583</v>
      </c>
    </row>
    <row r="171" spans="15:17" x14ac:dyDescent="0.4">
      <c r="O171">
        <v>2186</v>
      </c>
      <c r="P171">
        <f t="shared" si="10"/>
        <v>6.9944444444444658</v>
      </c>
      <c r="Q171">
        <f t="shared" si="11"/>
        <v>0.91813474013264285</v>
      </c>
    </row>
    <row r="172" spans="15:17" x14ac:dyDescent="0.4">
      <c r="O172">
        <v>2187</v>
      </c>
      <c r="P172">
        <f t="shared" si="10"/>
        <v>7.0305555555555772</v>
      </c>
      <c r="Q172">
        <f t="shared" si="11"/>
        <v>0.92056636083088783</v>
      </c>
    </row>
    <row r="173" spans="15:17" x14ac:dyDescent="0.4">
      <c r="O173">
        <v>2188</v>
      </c>
      <c r="P173">
        <f t="shared" si="10"/>
        <v>7.0666666666666886</v>
      </c>
      <c r="Q173">
        <f t="shared" si="11"/>
        <v>0.92293967071286542</v>
      </c>
    </row>
    <row r="174" spans="15:17" x14ac:dyDescent="0.4">
      <c r="O174">
        <v>2189</v>
      </c>
      <c r="P174">
        <f t="shared" si="10"/>
        <v>7.1027777777778001</v>
      </c>
      <c r="Q174">
        <f t="shared" si="11"/>
        <v>0.92525556783373197</v>
      </c>
    </row>
    <row r="175" spans="15:17" x14ac:dyDescent="0.4">
      <c r="O175">
        <v>2190</v>
      </c>
      <c r="P175">
        <f t="shared" si="10"/>
        <v>7.1388888888889115</v>
      </c>
      <c r="Q175">
        <f t="shared" si="11"/>
        <v>0.92751495396626438</v>
      </c>
    </row>
    <row r="176" spans="15:17" x14ac:dyDescent="0.4">
      <c r="O176">
        <v>2191</v>
      </c>
      <c r="P176">
        <f t="shared" si="10"/>
        <v>7.1750000000000229</v>
      </c>
      <c r="Q176">
        <f t="shared" si="11"/>
        <v>0.92971873384778259</v>
      </c>
    </row>
    <row r="177" spans="15:17" x14ac:dyDescent="0.4">
      <c r="O177">
        <v>2192</v>
      </c>
      <c r="P177">
        <f t="shared" si="10"/>
        <v>7.2111111111111343</v>
      </c>
      <c r="Q177">
        <f t="shared" si="11"/>
        <v>0.93186781444713418</v>
      </c>
    </row>
    <row r="178" spans="15:17" x14ac:dyDescent="0.4">
      <c r="O178">
        <v>2193</v>
      </c>
      <c r="P178">
        <f t="shared" si="10"/>
        <v>7.2472222222222458</v>
      </c>
      <c r="Q178">
        <f t="shared" si="11"/>
        <v>0.93396310425191509</v>
      </c>
    </row>
    <row r="179" spans="15:17" x14ac:dyDescent="0.4">
      <c r="O179">
        <v>2194</v>
      </c>
      <c r="P179">
        <f t="shared" si="10"/>
        <v>7.2833333333333572</v>
      </c>
      <c r="Q179">
        <f t="shared" si="11"/>
        <v>0.93600551257607223</v>
      </c>
    </row>
    <row r="180" spans="15:17" x14ac:dyDescent="0.4">
      <c r="O180">
        <v>2195</v>
      </c>
      <c r="P180">
        <f t="shared" si="10"/>
        <v>7.3194444444444686</v>
      </c>
      <c r="Q180">
        <f t="shared" si="11"/>
        <v>0.93799594888800297</v>
      </c>
    </row>
    <row r="181" spans="15:17" x14ac:dyDescent="0.4">
      <c r="O181">
        <v>2196</v>
      </c>
      <c r="P181">
        <f t="shared" si="10"/>
        <v>7.35555555555558</v>
      </c>
      <c r="Q181">
        <f t="shared" si="11"/>
        <v>0.9399353221592377</v>
      </c>
    </row>
    <row r="182" spans="15:17" x14ac:dyDescent="0.4">
      <c r="O182">
        <v>2197</v>
      </c>
      <c r="P182">
        <f t="shared" si="10"/>
        <v>7.3916666666666915</v>
      </c>
      <c r="Q182">
        <f t="shared" si="11"/>
        <v>0.94182454023376372</v>
      </c>
    </row>
    <row r="183" spans="15:17" x14ac:dyDescent="0.4">
      <c r="O183">
        <v>2198</v>
      </c>
      <c r="P183">
        <f t="shared" si="10"/>
        <v>7.4277777777778029</v>
      </c>
      <c r="Q183">
        <f t="shared" si="11"/>
        <v>0.94366450921802081</v>
      </c>
    </row>
    <row r="184" spans="15:17" x14ac:dyDescent="0.4">
      <c r="O184">
        <v>2199</v>
      </c>
      <c r="P184">
        <f t="shared" si="10"/>
        <v>7.4638888888889143</v>
      </c>
      <c r="Q184">
        <f t="shared" si="11"/>
        <v>0.9454561328915716</v>
      </c>
    </row>
    <row r="185" spans="15:17" x14ac:dyDescent="0.4">
      <c r="O185">
        <v>2200</v>
      </c>
      <c r="P185">
        <f t="shared" si="10"/>
        <v>7.5000000000000258</v>
      </c>
      <c r="Q185">
        <f t="shared" si="11"/>
        <v>0.94720031213842593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AA60D-7D18-4BF1-9C08-B93147A2045D}">
  <dimension ref="A1:AB51"/>
  <sheetViews>
    <sheetView topLeftCell="E1" zoomScaleNormal="100" workbookViewId="0">
      <selection activeCell="O39" sqref="O39"/>
    </sheetView>
  </sheetViews>
  <sheetFormatPr defaultColWidth="8.6640625" defaultRowHeight="13.9" x14ac:dyDescent="0.4"/>
  <cols>
    <col min="1" max="1" width="8.6640625" style="12"/>
    <col min="2" max="2" width="6" style="13" customWidth="1"/>
    <col min="3" max="7" width="9.796875" style="13" customWidth="1"/>
    <col min="8" max="11" width="9.796875" style="14" customWidth="1"/>
    <col min="12" max="15" width="9.796875" style="15" customWidth="1"/>
    <col min="16" max="17" width="9.796875" style="13" customWidth="1"/>
    <col min="18" max="20" width="9.796875" style="16" customWidth="1"/>
    <col min="21" max="16384" width="8.6640625" style="12"/>
  </cols>
  <sheetData>
    <row r="1" spans="1:28" x14ac:dyDescent="0.4">
      <c r="B1" s="13" t="s">
        <v>176</v>
      </c>
      <c r="C1" s="19">
        <v>0.4</v>
      </c>
      <c r="D1" s="19" t="s">
        <v>177</v>
      </c>
      <c r="E1" s="19">
        <v>0.3</v>
      </c>
      <c r="F1" s="19"/>
      <c r="G1" s="17"/>
      <c r="R1" s="18"/>
    </row>
    <row r="2" spans="1:28" x14ac:dyDescent="0.4">
      <c r="C2" s="19" t="s">
        <v>156</v>
      </c>
      <c r="D2" s="19"/>
      <c r="E2" s="19"/>
      <c r="F2" s="19"/>
      <c r="G2" s="17"/>
      <c r="H2" s="14" t="s">
        <v>157</v>
      </c>
      <c r="L2" s="15" t="s">
        <v>158</v>
      </c>
      <c r="R2" s="18" t="s">
        <v>159</v>
      </c>
      <c r="U2" s="12" t="s">
        <v>183</v>
      </c>
    </row>
    <row r="3" spans="1:28" x14ac:dyDescent="0.4">
      <c r="C3" s="19"/>
      <c r="D3" s="19" t="s">
        <v>160</v>
      </c>
      <c r="E3" s="19" t="s">
        <v>161</v>
      </c>
      <c r="F3" s="19" t="s">
        <v>162</v>
      </c>
      <c r="G3" s="17" t="s">
        <v>173</v>
      </c>
      <c r="H3" s="14" t="s">
        <v>160</v>
      </c>
      <c r="I3" s="14" t="s">
        <v>161</v>
      </c>
      <c r="J3" s="14" t="s">
        <v>162</v>
      </c>
      <c r="K3" s="14" t="s">
        <v>163</v>
      </c>
      <c r="L3" s="15" t="s">
        <v>160</v>
      </c>
      <c r="M3" s="15" t="s">
        <v>161</v>
      </c>
      <c r="N3" s="15" t="s">
        <v>162</v>
      </c>
      <c r="O3" s="15" t="s">
        <v>163</v>
      </c>
      <c r="R3" s="18" t="s">
        <v>164</v>
      </c>
      <c r="S3" s="16" t="s">
        <v>165</v>
      </c>
      <c r="T3" s="16" t="s">
        <v>166</v>
      </c>
      <c r="U3" s="12" t="s">
        <v>180</v>
      </c>
      <c r="V3" s="12" t="s">
        <v>181</v>
      </c>
      <c r="W3" s="12" t="s">
        <v>182</v>
      </c>
      <c r="X3" s="12" t="s">
        <v>184</v>
      </c>
      <c r="Y3" s="12" t="s">
        <v>185</v>
      </c>
    </row>
    <row r="4" spans="1:28" x14ac:dyDescent="0.4">
      <c r="C4" s="19" t="s">
        <v>167</v>
      </c>
      <c r="D4" s="19" t="s">
        <v>168</v>
      </c>
      <c r="E4" s="19" t="s">
        <v>168</v>
      </c>
      <c r="F4" s="19" t="s">
        <v>168</v>
      </c>
      <c r="G4" s="17" t="s">
        <v>168</v>
      </c>
      <c r="H4" s="14" t="s">
        <v>168</v>
      </c>
      <c r="I4" s="14" t="s">
        <v>168</v>
      </c>
      <c r="J4" s="14" t="s">
        <v>168</v>
      </c>
      <c r="K4" s="14" t="s">
        <v>168</v>
      </c>
      <c r="L4" s="15" t="s">
        <v>168</v>
      </c>
      <c r="M4" s="15" t="s">
        <v>168</v>
      </c>
      <c r="N4" s="15" t="s">
        <v>168</v>
      </c>
      <c r="O4" s="15" t="s">
        <v>168</v>
      </c>
      <c r="P4" s="13" t="s">
        <v>174</v>
      </c>
      <c r="Q4" s="13" t="s">
        <v>175</v>
      </c>
      <c r="R4" s="18" t="s">
        <v>169</v>
      </c>
      <c r="S4" s="16" t="s">
        <v>169</v>
      </c>
      <c r="T4" s="16" t="s">
        <v>169</v>
      </c>
      <c r="Z4" s="12">
        <f>AVERAGE(Z8:Z32)</f>
        <v>-0.24524527711293959</v>
      </c>
    </row>
    <row r="5" spans="1:28" x14ac:dyDescent="0.4">
      <c r="C5" s="19" t="s">
        <v>170</v>
      </c>
      <c r="D5" s="19" t="s">
        <v>171</v>
      </c>
      <c r="E5" s="19" t="s">
        <v>172</v>
      </c>
      <c r="F5" s="19">
        <v>1</v>
      </c>
      <c r="G5" s="17" t="s">
        <v>172</v>
      </c>
      <c r="P5" s="13">
        <f>AVERAGE(P7:P32)</f>
        <v>-1.1404425403826166</v>
      </c>
      <c r="Q5" s="13">
        <f t="shared" ref="Q5:V5" si="0">AVERAGE(Q7:Q32)</f>
        <v>-3.3260196582921821E-2</v>
      </c>
      <c r="R5" s="18">
        <f t="shared" si="0"/>
        <v>1.637839930319859E-2</v>
      </c>
      <c r="S5" s="16">
        <f t="shared" si="0"/>
        <v>-5.32821744855385E-4</v>
      </c>
      <c r="T5" s="16">
        <f t="shared" si="0"/>
        <v>6.8118838958805316E-3</v>
      </c>
      <c r="U5" s="12">
        <f>AVERAGE(U7:U32)</f>
        <v>1.6391791280234842E-2</v>
      </c>
      <c r="V5" s="12">
        <f t="shared" si="0"/>
        <v>-4.6145566138823324E-4</v>
      </c>
      <c r="W5" s="12">
        <f>AVERAGE(W7:W32)</f>
        <v>6.7800240871453525E-3</v>
      </c>
      <c r="Z5" s="12">
        <f>STDEV(Z8:Z32)</f>
        <v>0.95091665114062074</v>
      </c>
    </row>
    <row r="6" spans="1:28" x14ac:dyDescent="0.4">
      <c r="C6" s="17"/>
      <c r="D6" s="17"/>
      <c r="E6" s="19"/>
      <c r="F6" s="19"/>
      <c r="G6" s="17"/>
    </row>
    <row r="7" spans="1:28" x14ac:dyDescent="0.4">
      <c r="A7" s="12">
        <v>1</v>
      </c>
      <c r="B7" s="13">
        <v>1971</v>
      </c>
      <c r="C7" s="19">
        <v>2.0205041999999999E-2</v>
      </c>
      <c r="D7" s="19">
        <v>16.543340379149001</v>
      </c>
      <c r="E7" s="19">
        <v>6.2056305619062098</v>
      </c>
      <c r="F7" s="19">
        <v>5.3872267000000001E-2</v>
      </c>
      <c r="G7" s="17">
        <v>19.99870207</v>
      </c>
      <c r="H7" s="14">
        <f t="shared" ref="H7:H51" si="1">LN(D7)</f>
        <v>2.8059836268317535</v>
      </c>
      <c r="I7" s="14">
        <f t="shared" ref="I7:I51" si="2">LN(E7)</f>
        <v>1.8254570350738197</v>
      </c>
      <c r="J7" s="14">
        <f t="shared" ref="J7:J51" si="3">LN(F7)</f>
        <v>-2.9211394603832441</v>
      </c>
      <c r="K7" s="14">
        <f t="shared" ref="K7:K51" si="4">LN(G7)</f>
        <v>2.995667374948122</v>
      </c>
      <c r="L7" s="15">
        <f>SLOPE(H7:H26,$B7:$B26)</f>
        <v>4.721568934615672E-3</v>
      </c>
      <c r="M7" s="15">
        <f>SLOPE(I7:I26,$B7:$B26)</f>
        <v>1.5024220949761044E-2</v>
      </c>
      <c r="N7" s="15">
        <f>SLOPE(J7:J26,$B7:$B26)</f>
        <v>1.1985134112741798E-2</v>
      </c>
      <c r="O7" s="15">
        <f>SLOPE(K7:K26,$B7:$B26)</f>
        <v>2.7833477729284222E-2</v>
      </c>
      <c r="P7" s="13">
        <f>LOG10(F7)</f>
        <v>-1.2686347485142855</v>
      </c>
      <c r="Q7" s="13">
        <f>LOG10(1-F7)</f>
        <v>-2.4050227242771286E-2</v>
      </c>
      <c r="R7" s="18">
        <f t="shared" ref="R7:R32" si="5">$C$1/($C$1-1)*N7-L7+M7</f>
        <v>2.3125626066508378E-3</v>
      </c>
      <c r="S7" s="16">
        <f t="shared" ref="S7:S32" si="6">L7-$E$1*O7-N7</f>
        <v>-1.5613608496911393E-2</v>
      </c>
      <c r="T7" s="16">
        <f t="shared" ref="T7:T32" si="7">(M7-$E$1*O7-AVERAGE(F7:F26)*(R7+S7))/(1-AVERAGE(F7:F26))</f>
        <v>8.3400255118334481E-3</v>
      </c>
      <c r="U7" s="12">
        <f>-0.0868*P7^2-0.0572*P7+0.0646</f>
        <v>-2.5329744469529542E-3</v>
      </c>
      <c r="V7" s="12">
        <f>0.0387*P7^2+0.2794*P7+0.2676</f>
        <v>-2.4571448092054471E-2</v>
      </c>
      <c r="W7" s="12">
        <f>12.229*Q7^2+1.3583*Q7+0.0379</f>
        <v>1.2305994176859243E-2</v>
      </c>
    </row>
    <row r="8" spans="1:28" x14ac:dyDescent="0.4">
      <c r="A8" s="12">
        <v>2</v>
      </c>
      <c r="B8" s="13">
        <v>1972</v>
      </c>
      <c r="C8" s="19">
        <v>2.0743035999999999E-2</v>
      </c>
      <c r="D8" s="19">
        <v>17.135791277849499</v>
      </c>
      <c r="E8" s="19">
        <v>6.5027145288588102</v>
      </c>
      <c r="F8" s="19">
        <v>5.4690167999999997E-2</v>
      </c>
      <c r="G8" s="17">
        <v>20.261858780000001</v>
      </c>
      <c r="H8" s="14">
        <f t="shared" si="1"/>
        <v>2.8411693333003005</v>
      </c>
      <c r="I8" s="14">
        <f t="shared" si="2"/>
        <v>1.8722197095471358</v>
      </c>
      <c r="J8" s="14">
        <f t="shared" si="3"/>
        <v>-2.9060713297686016</v>
      </c>
      <c r="K8" s="14">
        <f t="shared" si="4"/>
        <v>3.0087402409102277</v>
      </c>
      <c r="L8" s="15">
        <f t="shared" ref="L8:L32" si="8">SLOPE(H8:H27,$B8:$B27)</f>
        <v>3.8965465117323022E-3</v>
      </c>
      <c r="M8" s="15">
        <f t="shared" ref="M8:M32" si="9">SLOPE(I8:I27,$B8:$B27)</f>
        <v>1.4189624703077025E-2</v>
      </c>
      <c r="N8" s="15">
        <f t="shared" ref="N8:N32" si="10">SLOPE(J8:J27,$B8:$B27)</f>
        <v>4.9687312725360758E-3</v>
      </c>
      <c r="O8" s="15">
        <f t="shared" ref="O8:O32" si="11">SLOPE(K8:K27,$B8:$B27)</f>
        <v>2.7143157370637976E-2</v>
      </c>
      <c r="P8" s="13">
        <f t="shared" ref="P8:P32" si="12">LOG10(F8)</f>
        <v>-1.262090742535749</v>
      </c>
      <c r="Q8" s="13">
        <f t="shared" ref="Q8:Q32" si="13">LOG10(1-F8)</f>
        <v>-2.4425825062922801E-2</v>
      </c>
      <c r="R8" s="18">
        <f t="shared" si="5"/>
        <v>6.9805906763206714E-3</v>
      </c>
      <c r="S8" s="16">
        <f t="shared" si="6"/>
        <v>-9.2151319719951663E-3</v>
      </c>
      <c r="T8" s="16">
        <f t="shared" si="7"/>
        <v>6.7438798640683398E-3</v>
      </c>
      <c r="U8" s="12">
        <f t="shared" ref="U8:U32" si="14">-0.0868*P8^2-0.0572*P8+0.0646</f>
        <v>-1.4697896067924071E-3</v>
      </c>
      <c r="V8" s="12">
        <f t="shared" ref="V8:V32" si="15">0.0387*P8^2+0.2794*P8+0.2676</f>
        <v>-2.3383966723823535E-2</v>
      </c>
      <c r="W8" s="12">
        <f t="shared" ref="W8:W31" si="16">12.229*Q8^2+1.3583*Q8+0.0379</f>
        <v>1.2018479170057085E-2</v>
      </c>
      <c r="X8" s="12">
        <f>R8-R$7</f>
        <v>4.6680280696698336E-3</v>
      </c>
      <c r="Y8" s="12">
        <f>U8-U$7</f>
        <v>1.063184840160547E-3</v>
      </c>
      <c r="Z8" s="12">
        <f>(X8-Y8)/Y8</f>
        <v>3.3906081928001668</v>
      </c>
      <c r="AB8" s="12">
        <f>Y8*(1+Z8)</f>
        <v>4.6680280696698344E-3</v>
      </c>
    </row>
    <row r="9" spans="1:28" x14ac:dyDescent="0.4">
      <c r="A9" s="12">
        <v>3</v>
      </c>
      <c r="B9" s="13">
        <v>1973</v>
      </c>
      <c r="C9" s="19">
        <v>2.2506037E-2</v>
      </c>
      <c r="D9" s="19">
        <v>17.445423909336</v>
      </c>
      <c r="E9" s="19">
        <v>6.7028325689994004</v>
      </c>
      <c r="F9" s="19">
        <v>5.8512221000000003E-2</v>
      </c>
      <c r="G9" s="17">
        <v>20.795176349999998</v>
      </c>
      <c r="H9" s="14">
        <f t="shared" si="1"/>
        <v>2.8590773741048099</v>
      </c>
      <c r="I9" s="14">
        <f t="shared" si="2"/>
        <v>1.9025302085466809</v>
      </c>
      <c r="J9" s="14">
        <f t="shared" si="3"/>
        <v>-2.8385196405792366</v>
      </c>
      <c r="K9" s="14">
        <f t="shared" si="4"/>
        <v>3.0347210535628597</v>
      </c>
      <c r="L9" s="15">
        <f t="shared" si="8"/>
        <v>3.2656705419981404E-3</v>
      </c>
      <c r="M9" s="15">
        <f t="shared" si="9"/>
        <v>1.354846963776311E-2</v>
      </c>
      <c r="N9" s="15">
        <f t="shared" si="10"/>
        <v>-2.774985519147683E-3</v>
      </c>
      <c r="O9" s="15">
        <f t="shared" si="11"/>
        <v>2.6142094147387364E-2</v>
      </c>
      <c r="P9" s="13">
        <f t="shared" si="12"/>
        <v>-1.2327534166775642</v>
      </c>
      <c r="Q9" s="13">
        <f t="shared" si="13"/>
        <v>-2.6185312978501001E-2</v>
      </c>
      <c r="R9" s="18">
        <f t="shared" si="5"/>
        <v>1.2132789441863426E-2</v>
      </c>
      <c r="S9" s="16">
        <f t="shared" si="6"/>
        <v>-1.801972183070385E-3</v>
      </c>
      <c r="T9" s="16">
        <f t="shared" si="7"/>
        <v>5.3137901770583017E-3</v>
      </c>
      <c r="U9" s="12">
        <f t="shared" si="14"/>
        <v>3.2051858204945882E-3</v>
      </c>
      <c r="V9" s="12">
        <f t="shared" si="15"/>
        <v>-1.8019650448732383E-2</v>
      </c>
      <c r="W9" s="12">
        <f t="shared" si="16"/>
        <v>1.0717555341700817E-2</v>
      </c>
      <c r="X9" s="12">
        <f t="shared" ref="X9:X32" si="17">R9-R$7</f>
        <v>9.8202268352125879E-3</v>
      </c>
      <c r="Y9" s="12">
        <f t="shared" ref="Y9:Y32" si="18">U9-U$7</f>
        <v>5.7381602674475424E-3</v>
      </c>
      <c r="Z9" s="12">
        <f>(X9-Y9)/Y9</f>
        <v>0.71138943102069141</v>
      </c>
      <c r="AB9" s="12">
        <f t="shared" ref="AB9:AB17" si="19">Y9*(1+Z9)</f>
        <v>9.8202268352125879E-3</v>
      </c>
    </row>
    <row r="10" spans="1:28" x14ac:dyDescent="0.4">
      <c r="A10" s="12">
        <v>4</v>
      </c>
      <c r="B10" s="13">
        <v>1974</v>
      </c>
      <c r="C10" s="19">
        <v>2.6346774E-2</v>
      </c>
      <c r="D10" s="19">
        <v>17.394410874368301</v>
      </c>
      <c r="E10" s="19">
        <v>6.7962342185828604</v>
      </c>
      <c r="F10" s="19">
        <v>6.7360348E-2</v>
      </c>
      <c r="G10" s="17">
        <v>21.644041189999999</v>
      </c>
      <c r="H10" s="14">
        <f t="shared" si="1"/>
        <v>2.8561489405034144</v>
      </c>
      <c r="I10" s="14">
        <f t="shared" si="2"/>
        <v>1.916368667398102</v>
      </c>
      <c r="J10" s="14">
        <f t="shared" si="3"/>
        <v>-2.6976987427906272</v>
      </c>
      <c r="K10" s="14">
        <f t="shared" si="4"/>
        <v>3.0747301828465026</v>
      </c>
      <c r="L10" s="15">
        <f t="shared" si="8"/>
        <v>2.6476326033137826E-3</v>
      </c>
      <c r="M10" s="15">
        <f t="shared" si="9"/>
        <v>1.3044546382425625E-2</v>
      </c>
      <c r="N10" s="15">
        <f t="shared" si="10"/>
        <v>-1.0201523424374736E-2</v>
      </c>
      <c r="O10" s="15">
        <f t="shared" si="11"/>
        <v>2.5096193444329843E-2</v>
      </c>
      <c r="P10" s="13">
        <f t="shared" si="12"/>
        <v>-1.1715956778313092</v>
      </c>
      <c r="Q10" s="13">
        <f t="shared" si="13"/>
        <v>-3.0286124074840316E-2</v>
      </c>
      <c r="R10" s="18">
        <f t="shared" si="5"/>
        <v>1.7197929395361668E-2</v>
      </c>
      <c r="S10" s="16">
        <f t="shared" si="6"/>
        <v>5.3202979943895654E-3</v>
      </c>
      <c r="T10" s="16">
        <f t="shared" si="7"/>
        <v>4.070635656611905E-3</v>
      </c>
      <c r="U10" s="12">
        <f t="shared" si="14"/>
        <v>1.2470430447182074E-2</v>
      </c>
      <c r="V10" s="12">
        <f t="shared" si="15"/>
        <v>-6.6228024555545217E-3</v>
      </c>
      <c r="W10" s="12">
        <f t="shared" si="16"/>
        <v>7.9793994991920122E-3</v>
      </c>
      <c r="X10" s="12">
        <f t="shared" si="17"/>
        <v>1.488536678871083E-2</v>
      </c>
      <c r="Y10" s="12">
        <f t="shared" si="18"/>
        <v>1.5003404894135028E-2</v>
      </c>
      <c r="Z10" s="12">
        <f t="shared" ref="Z10:Z32" si="20">(X10-Y10)/Y10</f>
        <v>-7.8674211791978105E-3</v>
      </c>
      <c r="AB10" s="12">
        <f t="shared" si="19"/>
        <v>1.488536678871083E-2</v>
      </c>
    </row>
    <row r="11" spans="1:28" x14ac:dyDescent="0.4">
      <c r="A11" s="12">
        <v>5</v>
      </c>
      <c r="B11" s="13">
        <v>1975</v>
      </c>
      <c r="C11" s="19">
        <v>2.8947430999999999E-2</v>
      </c>
      <c r="D11" s="19">
        <v>17.393223484470301</v>
      </c>
      <c r="E11" s="19">
        <v>6.8617708312992303</v>
      </c>
      <c r="F11" s="19">
        <v>7.3413895000000007E-2</v>
      </c>
      <c r="G11" s="17">
        <v>22.61074099</v>
      </c>
      <c r="H11" s="14">
        <f t="shared" si="1"/>
        <v>2.8560806754477217</v>
      </c>
      <c r="I11" s="14">
        <f t="shared" si="2"/>
        <v>1.9259655470990964</v>
      </c>
      <c r="J11" s="14">
        <f t="shared" si="3"/>
        <v>-2.6116420561005196</v>
      </c>
      <c r="K11" s="14">
        <f t="shared" si="4"/>
        <v>3.1184250584198279</v>
      </c>
      <c r="L11" s="15">
        <f t="shared" si="8"/>
        <v>1.8959128232406705E-3</v>
      </c>
      <c r="M11" s="15">
        <f t="shared" si="9"/>
        <v>1.2544804050462797E-2</v>
      </c>
      <c r="N11" s="15">
        <f t="shared" si="10"/>
        <v>-1.5936655895027338E-2</v>
      </c>
      <c r="O11" s="15">
        <f t="shared" si="11"/>
        <v>2.4385109904592552E-2</v>
      </c>
      <c r="P11" s="13">
        <f t="shared" si="12"/>
        <v>-1.1342217336709184</v>
      </c>
      <c r="Q11" s="13">
        <f t="shared" si="13"/>
        <v>-3.3114216724135351E-2</v>
      </c>
      <c r="R11" s="18">
        <f t="shared" si="5"/>
        <v>2.1273328490573687E-2</v>
      </c>
      <c r="S11" s="16">
        <f t="shared" si="6"/>
        <v>1.0517035746890243E-2</v>
      </c>
      <c r="T11" s="16">
        <f t="shared" si="7"/>
        <v>2.9827014990450834E-3</v>
      </c>
      <c r="U11" s="12">
        <f t="shared" si="14"/>
        <v>1.7812847075765484E-2</v>
      </c>
      <c r="V11" s="12">
        <f t="shared" si="15"/>
        <v>4.8440863413307111E-4</v>
      </c>
      <c r="W11" s="12">
        <f t="shared" si="16"/>
        <v>6.3306858736219551E-3</v>
      </c>
      <c r="X11" s="12">
        <f t="shared" si="17"/>
        <v>1.8960765883922849E-2</v>
      </c>
      <c r="Y11" s="12">
        <f t="shared" si="18"/>
        <v>2.0345821522718438E-2</v>
      </c>
      <c r="Z11" s="12">
        <f t="shared" si="20"/>
        <v>-6.8075680170939068E-2</v>
      </c>
      <c r="AB11" s="12">
        <f t="shared" si="19"/>
        <v>1.8960765883922849E-2</v>
      </c>
    </row>
    <row r="12" spans="1:28" x14ac:dyDescent="0.4">
      <c r="A12" s="12">
        <v>6</v>
      </c>
      <c r="B12" s="13">
        <v>1976</v>
      </c>
      <c r="C12" s="19">
        <v>2.9301276000000001E-2</v>
      </c>
      <c r="D12" s="19">
        <v>17.7408414971855</v>
      </c>
      <c r="E12" s="19">
        <v>7.0214312812484199</v>
      </c>
      <c r="F12" s="19">
        <v>7.4035510999999998E-2</v>
      </c>
      <c r="G12" s="17">
        <v>23.378308690000001</v>
      </c>
      <c r="H12" s="14">
        <f t="shared" si="1"/>
        <v>2.875869410772522</v>
      </c>
      <c r="I12" s="14">
        <f t="shared" si="2"/>
        <v>1.9489670834734731</v>
      </c>
      <c r="J12" s="14">
        <f t="shared" si="3"/>
        <v>-2.6032104225043953</v>
      </c>
      <c r="K12" s="14">
        <f t="shared" si="4"/>
        <v>3.1518086133930385</v>
      </c>
      <c r="L12" s="15">
        <f t="shared" si="8"/>
        <v>1.1707030385899005E-3</v>
      </c>
      <c r="M12" s="15">
        <f t="shared" si="9"/>
        <v>1.2084676852582734E-2</v>
      </c>
      <c r="N12" s="15">
        <f t="shared" si="10"/>
        <v>-2.0302647520798765E-2</v>
      </c>
      <c r="O12" s="15">
        <f t="shared" si="11"/>
        <v>2.4230811797000644E-2</v>
      </c>
      <c r="P12" s="13">
        <f t="shared" si="12"/>
        <v>-1.1305599217266915</v>
      </c>
      <c r="Q12" s="13">
        <f t="shared" si="13"/>
        <v>-3.3405668314897774E-2</v>
      </c>
      <c r="R12" s="18">
        <f t="shared" si="5"/>
        <v>2.4449072161192013E-2</v>
      </c>
      <c r="S12" s="16">
        <f t="shared" si="6"/>
        <v>1.4204107020288473E-2</v>
      </c>
      <c r="T12" s="16">
        <f t="shared" si="7"/>
        <v>1.9805489983581921E-3</v>
      </c>
      <c r="U12" s="12">
        <f t="shared" si="14"/>
        <v>1.8323241584614014E-2</v>
      </c>
      <c r="V12" s="12">
        <f t="shared" si="15"/>
        <v>1.1865718765498579E-3</v>
      </c>
      <c r="W12" s="12">
        <f t="shared" si="16"/>
        <v>6.1718947913583094E-3</v>
      </c>
      <c r="X12" s="12">
        <f t="shared" si="17"/>
        <v>2.2136509554541176E-2</v>
      </c>
      <c r="Y12" s="12">
        <f t="shared" si="18"/>
        <v>2.0856216031566968E-2</v>
      </c>
      <c r="Z12" s="12">
        <f t="shared" si="20"/>
        <v>6.1386663862534628E-2</v>
      </c>
      <c r="AB12" s="12">
        <f t="shared" si="19"/>
        <v>2.2136509554541176E-2</v>
      </c>
    </row>
    <row r="13" spans="1:28" x14ac:dyDescent="0.4">
      <c r="A13" s="12">
        <v>7</v>
      </c>
      <c r="B13" s="13">
        <v>1977</v>
      </c>
      <c r="C13" s="19">
        <v>2.922516E-2</v>
      </c>
      <c r="D13" s="19">
        <v>18.242505910263699</v>
      </c>
      <c r="E13" s="19">
        <v>7.2380653636812999</v>
      </c>
      <c r="F13" s="19">
        <v>7.3664080000000007E-2</v>
      </c>
      <c r="G13" s="17">
        <v>24.093006070000001</v>
      </c>
      <c r="H13" s="14">
        <f t="shared" si="1"/>
        <v>2.9037543606407952</v>
      </c>
      <c r="I13" s="14">
        <f t="shared" si="2"/>
        <v>1.9793539557281996</v>
      </c>
      <c r="J13" s="14">
        <f t="shared" si="3"/>
        <v>-2.6082399798711458</v>
      </c>
      <c r="K13" s="14">
        <f t="shared" si="4"/>
        <v>3.1819215938148009</v>
      </c>
      <c r="L13" s="15">
        <f t="shared" si="8"/>
        <v>8.0331391164485081E-4</v>
      </c>
      <c r="M13" s="15">
        <f t="shared" si="9"/>
        <v>1.1928180767089576E-2</v>
      </c>
      <c r="N13" s="15">
        <f t="shared" si="10"/>
        <v>-2.4119684168480607E-2</v>
      </c>
      <c r="O13" s="15">
        <f t="shared" si="11"/>
        <v>2.4385562443657645E-2</v>
      </c>
      <c r="P13" s="13">
        <f t="shared" si="12"/>
        <v>-1.1327442307374873</v>
      </c>
      <c r="Q13" s="13">
        <f t="shared" si="13"/>
        <v>-3.323149523251212E-2</v>
      </c>
      <c r="R13" s="18">
        <f t="shared" si="5"/>
        <v>2.7204656301098466E-2</v>
      </c>
      <c r="S13" s="16">
        <f t="shared" si="6"/>
        <v>1.7607329347028165E-2</v>
      </c>
      <c r="T13" s="16">
        <f t="shared" si="7"/>
        <v>1.2772731070869727E-3</v>
      </c>
      <c r="U13" s="12">
        <f t="shared" si="14"/>
        <v>1.8019066069229719E-2</v>
      </c>
      <c r="V13" s="12">
        <f t="shared" si="15"/>
        <v>7.6759928275876854E-4</v>
      </c>
      <c r="W13" s="12">
        <f t="shared" si="16"/>
        <v>6.2665394214044615E-3</v>
      </c>
      <c r="X13" s="12">
        <f t="shared" si="17"/>
        <v>2.4892093694447628E-2</v>
      </c>
      <c r="Y13" s="12">
        <f t="shared" si="18"/>
        <v>2.0552040516182674E-2</v>
      </c>
      <c r="Z13" s="12">
        <f t="shared" si="20"/>
        <v>0.21117383331584996</v>
      </c>
      <c r="AB13" s="12">
        <f t="shared" si="19"/>
        <v>2.4892093694447628E-2</v>
      </c>
    </row>
    <row r="14" spans="1:28" x14ac:dyDescent="0.4">
      <c r="A14" s="12">
        <v>8</v>
      </c>
      <c r="B14" s="13">
        <v>1978</v>
      </c>
      <c r="C14" s="19">
        <v>3.0351912000000002E-2</v>
      </c>
      <c r="D14" s="19">
        <v>18.602413902802201</v>
      </c>
      <c r="E14" s="19">
        <v>7.4058213239390902</v>
      </c>
      <c r="F14" s="19">
        <v>7.6286714000000005E-2</v>
      </c>
      <c r="G14" s="17">
        <v>25.13702619</v>
      </c>
      <c r="H14" s="14">
        <f t="shared" si="1"/>
        <v>2.9232913520190444</v>
      </c>
      <c r="I14" s="14">
        <f t="shared" si="2"/>
        <v>2.0022663563482532</v>
      </c>
      <c r="J14" s="14">
        <f t="shared" si="3"/>
        <v>-2.5732564842942098</v>
      </c>
      <c r="K14" s="14">
        <f t="shared" si="4"/>
        <v>3.2243419061891565</v>
      </c>
      <c r="L14" s="15">
        <f t="shared" si="8"/>
        <v>7.6286557741148955E-4</v>
      </c>
      <c r="M14" s="15">
        <f t="shared" si="9"/>
        <v>1.2140021215228383E-2</v>
      </c>
      <c r="N14" s="15">
        <f t="shared" si="10"/>
        <v>-2.832984688472168E-2</v>
      </c>
      <c r="O14" s="15">
        <f t="shared" si="11"/>
        <v>2.4584784231756248E-2</v>
      </c>
      <c r="P14" s="13">
        <f t="shared" si="12"/>
        <v>-1.117551091650737</v>
      </c>
      <c r="Q14" s="13">
        <f t="shared" si="13"/>
        <v>-3.4462809765695879E-2</v>
      </c>
      <c r="R14" s="18">
        <f t="shared" si="5"/>
        <v>3.0263720227631352E-2</v>
      </c>
      <c r="S14" s="16">
        <f t="shared" si="6"/>
        <v>2.1717277192606296E-2</v>
      </c>
      <c r="T14" s="16">
        <f t="shared" si="7"/>
        <v>8.9152477393833278E-4</v>
      </c>
      <c r="U14" s="12">
        <f t="shared" si="14"/>
        <v>2.0117628037783511E-2</v>
      </c>
      <c r="V14" s="12">
        <f t="shared" si="15"/>
        <v>3.6894461155895786E-3</v>
      </c>
      <c r="W14" s="12">
        <f t="shared" si="16"/>
        <v>5.6133685024545646E-3</v>
      </c>
      <c r="X14" s="12">
        <f t="shared" si="17"/>
        <v>2.7951157620980514E-2</v>
      </c>
      <c r="Y14" s="12">
        <f t="shared" si="18"/>
        <v>2.2650602484736465E-2</v>
      </c>
      <c r="Z14" s="12">
        <f t="shared" si="20"/>
        <v>0.23401386960086065</v>
      </c>
      <c r="AB14" s="12">
        <f t="shared" si="19"/>
        <v>2.7951157620980514E-2</v>
      </c>
    </row>
    <row r="15" spans="1:28" x14ac:dyDescent="0.4">
      <c r="A15" s="12">
        <v>9</v>
      </c>
      <c r="B15" s="13">
        <v>1979</v>
      </c>
      <c r="C15" s="19">
        <v>3.4296883E-2</v>
      </c>
      <c r="D15" s="19">
        <v>18.7272363286427</v>
      </c>
      <c r="E15" s="19">
        <v>7.5305524037807201</v>
      </c>
      <c r="F15" s="19">
        <v>8.5231303999999994E-2</v>
      </c>
      <c r="G15" s="17">
        <v>26.559213100000001</v>
      </c>
      <c r="H15" s="14">
        <f t="shared" si="1"/>
        <v>2.9299789523731552</v>
      </c>
      <c r="I15" s="14">
        <f t="shared" si="2"/>
        <v>2.0189683995169059</v>
      </c>
      <c r="J15" s="14">
        <f t="shared" si="3"/>
        <v>-2.4623864947878973</v>
      </c>
      <c r="K15" s="14">
        <f t="shared" si="4"/>
        <v>3.2793766969103011</v>
      </c>
      <c r="L15" s="15">
        <f t="shared" si="8"/>
        <v>9.3624606253146097E-4</v>
      </c>
      <c r="M15" s="15">
        <f t="shared" si="9"/>
        <v>1.2561723432767093E-2</v>
      </c>
      <c r="N15" s="15">
        <f t="shared" si="10"/>
        <v>-3.2808511975153942E-2</v>
      </c>
      <c r="O15" s="15">
        <f t="shared" si="11"/>
        <v>2.4873130813721285E-2</v>
      </c>
      <c r="P15" s="13">
        <f t="shared" si="12"/>
        <v>-1.0694008669994743</v>
      </c>
      <c r="Q15" s="13">
        <f t="shared" si="13"/>
        <v>-3.8688705660256888E-2</v>
      </c>
      <c r="R15" s="18">
        <f t="shared" si="5"/>
        <v>3.3497818687004931E-2</v>
      </c>
      <c r="S15" s="16">
        <f t="shared" si="6"/>
        <v>2.6282818793569019E-2</v>
      </c>
      <c r="T15" s="16">
        <f t="shared" si="7"/>
        <v>6.8879709111677124E-4</v>
      </c>
      <c r="U15" s="12">
        <f t="shared" si="14"/>
        <v>2.6503668587724981E-2</v>
      </c>
      <c r="V15" s="12">
        <f t="shared" si="15"/>
        <v>1.3067422655274996E-2</v>
      </c>
      <c r="W15" s="12">
        <f t="shared" si="16"/>
        <v>3.6536933012225048E-3</v>
      </c>
      <c r="X15" s="12">
        <f t="shared" si="17"/>
        <v>3.1185256080354093E-2</v>
      </c>
      <c r="Y15" s="12">
        <f t="shared" si="18"/>
        <v>2.9036643034677935E-2</v>
      </c>
      <c r="Z15" s="12">
        <f t="shared" si="20"/>
        <v>7.3996606395240264E-2</v>
      </c>
      <c r="AB15" s="12">
        <f t="shared" si="19"/>
        <v>3.1185256080354089E-2</v>
      </c>
    </row>
    <row r="16" spans="1:28" x14ac:dyDescent="0.4">
      <c r="A16" s="12">
        <v>10</v>
      </c>
      <c r="B16" s="13">
        <v>1980</v>
      </c>
      <c r="C16" s="13">
        <v>4.0200051000000001E-2</v>
      </c>
      <c r="D16" s="13">
        <v>18.462387313746401</v>
      </c>
      <c r="E16" s="13">
        <v>7.5905160026504799</v>
      </c>
      <c r="F16" s="13">
        <v>9.7667869000000004E-2</v>
      </c>
      <c r="G16" s="13">
        <v>28.10479952</v>
      </c>
      <c r="H16" s="14">
        <f t="shared" si="1"/>
        <v>2.9157355443180268</v>
      </c>
      <c r="I16" s="14">
        <f t="shared" si="2"/>
        <v>2.0268995736356246</v>
      </c>
      <c r="J16" s="14">
        <f t="shared" si="3"/>
        <v>-2.3261826481287491</v>
      </c>
      <c r="K16" s="14">
        <f t="shared" si="4"/>
        <v>3.3359403631782851</v>
      </c>
      <c r="L16" s="15">
        <f t="shared" si="8"/>
        <v>1.2918610502888478E-3</v>
      </c>
      <c r="M16" s="15">
        <f t="shared" si="9"/>
        <v>1.319439809358809E-2</v>
      </c>
      <c r="N16" s="15">
        <f t="shared" si="10"/>
        <v>-3.4799357630732788E-2</v>
      </c>
      <c r="O16" s="15">
        <f t="shared" si="11"/>
        <v>2.5463973217886838E-2</v>
      </c>
      <c r="P16" s="13">
        <f t="shared" si="12"/>
        <v>-1.0102482879814094</v>
      </c>
      <c r="Q16" s="13">
        <f t="shared" si="13"/>
        <v>-4.4633577634505081E-2</v>
      </c>
      <c r="R16" s="18">
        <f t="shared" si="5"/>
        <v>3.5102108797121105E-2</v>
      </c>
      <c r="S16" s="16">
        <f t="shared" si="6"/>
        <v>2.8452026715655585E-2</v>
      </c>
      <c r="T16" s="16">
        <f t="shared" si="7"/>
        <v>9.8304010916299236E-4</v>
      </c>
      <c r="U16" s="12">
        <f t="shared" si="14"/>
        <v>3.3797982900075414E-2</v>
      </c>
      <c r="V16" s="12">
        <f t="shared" si="15"/>
        <v>2.4833910388388808E-2</v>
      </c>
      <c r="W16" s="12">
        <f t="shared" si="16"/>
        <v>1.6362903103287335E-3</v>
      </c>
      <c r="X16" s="12">
        <f t="shared" si="17"/>
        <v>3.2789546190470267E-2</v>
      </c>
      <c r="Y16" s="12">
        <f t="shared" si="18"/>
        <v>3.6330957347028368E-2</v>
      </c>
      <c r="Z16" s="12">
        <f t="shared" si="20"/>
        <v>-9.7476406215531913E-2</v>
      </c>
      <c r="AB16" s="12">
        <f t="shared" si="19"/>
        <v>3.2789546190470267E-2</v>
      </c>
    </row>
    <row r="17" spans="1:28" x14ac:dyDescent="0.4">
      <c r="A17" s="12">
        <v>11</v>
      </c>
      <c r="B17" s="13">
        <v>1981</v>
      </c>
      <c r="C17" s="13">
        <v>4.3433786000000002E-2</v>
      </c>
      <c r="D17" s="13">
        <v>18.006331005976001</v>
      </c>
      <c r="E17" s="13">
        <v>7.5616055729554104</v>
      </c>
      <c r="F17" s="13">
        <v>0.10345728</v>
      </c>
      <c r="G17" s="13">
        <v>29.28479226</v>
      </c>
      <c r="H17" s="14">
        <f t="shared" si="1"/>
        <v>2.8907234186105093</v>
      </c>
      <c r="I17" s="14">
        <f t="shared" si="2"/>
        <v>2.0230835450176139</v>
      </c>
      <c r="J17" s="14">
        <f t="shared" si="3"/>
        <v>-2.2685965051061254</v>
      </c>
      <c r="K17" s="14">
        <f t="shared" si="4"/>
        <v>3.3770683457825914</v>
      </c>
      <c r="L17" s="15">
        <f t="shared" si="8"/>
        <v>1.5475893103090836E-3</v>
      </c>
      <c r="M17" s="15">
        <f t="shared" si="9"/>
        <v>1.3928278155993188E-2</v>
      </c>
      <c r="N17" s="15">
        <f t="shared" si="10"/>
        <v>-3.2735484176466753E-2</v>
      </c>
      <c r="O17" s="15">
        <f t="shared" si="11"/>
        <v>2.6520852787918586E-2</v>
      </c>
      <c r="P17" s="13">
        <f t="shared" si="12"/>
        <v>-0.98523894383259247</v>
      </c>
      <c r="Q17" s="13">
        <f t="shared" si="13"/>
        <v>-4.7429011602929491E-2</v>
      </c>
      <c r="R17" s="18">
        <f t="shared" si="5"/>
        <v>3.4204344963328609E-2</v>
      </c>
      <c r="S17" s="16">
        <f t="shared" si="6"/>
        <v>2.632681765040026E-2</v>
      </c>
      <c r="T17" s="16">
        <f t="shared" si="7"/>
        <v>1.7951563345001747E-3</v>
      </c>
      <c r="U17" s="12">
        <f t="shared" si="14"/>
        <v>3.6699274191853641E-2</v>
      </c>
      <c r="V17" s="12">
        <f t="shared" si="15"/>
        <v>2.9890165641570515E-2</v>
      </c>
      <c r="W17" s="12">
        <f t="shared" si="16"/>
        <v>9.8644529074418119E-4</v>
      </c>
      <c r="X17" s="12">
        <f t="shared" si="17"/>
        <v>3.1891782356677771E-2</v>
      </c>
      <c r="Y17" s="12">
        <f t="shared" si="18"/>
        <v>3.9232248638806595E-2</v>
      </c>
      <c r="Z17" s="12">
        <f t="shared" si="20"/>
        <v>-0.18710286911436422</v>
      </c>
      <c r="AB17" s="12">
        <f t="shared" si="19"/>
        <v>3.1891782356677771E-2</v>
      </c>
    </row>
    <row r="18" spans="1:28" x14ac:dyDescent="0.4">
      <c r="A18" s="12">
        <v>12</v>
      </c>
      <c r="B18" s="13">
        <v>1982</v>
      </c>
      <c r="C18" s="13">
        <v>4.2702680999999999E-2</v>
      </c>
      <c r="D18" s="13">
        <v>17.683669345152701</v>
      </c>
      <c r="E18" s="13">
        <v>7.5402275901932203</v>
      </c>
      <c r="F18" s="13">
        <v>0.10018181800000001</v>
      </c>
      <c r="G18" s="13">
        <v>29.94516754</v>
      </c>
      <c r="H18" s="14">
        <f t="shared" si="1"/>
        <v>2.8726415778222516</v>
      </c>
      <c r="I18" s="14">
        <f t="shared" si="2"/>
        <v>2.0202523659400842</v>
      </c>
      <c r="J18" s="14">
        <f t="shared" si="3"/>
        <v>-2.3007685638825297</v>
      </c>
      <c r="K18" s="14">
        <f t="shared" si="4"/>
        <v>3.3993679606248017</v>
      </c>
      <c r="L18" s="15">
        <f t="shared" si="8"/>
        <v>1.4408343868634618E-3</v>
      </c>
      <c r="M18" s="15">
        <f t="shared" si="9"/>
        <v>1.4449528675906029E-2</v>
      </c>
      <c r="N18" s="15">
        <f t="shared" si="10"/>
        <v>-2.8967894144623897E-2</v>
      </c>
      <c r="O18" s="15">
        <f t="shared" si="11"/>
        <v>2.7856921184424111E-2</v>
      </c>
      <c r="P18" s="13">
        <f t="shared" si="12"/>
        <v>-0.99921109143065201</v>
      </c>
      <c r="Q18" s="13">
        <f t="shared" si="13"/>
        <v>-4.5845235595333642E-2</v>
      </c>
      <c r="R18" s="18">
        <f t="shared" si="5"/>
        <v>3.2320623718791831E-2</v>
      </c>
      <c r="S18" s="16">
        <f t="shared" si="6"/>
        <v>2.2051652176160126E-2</v>
      </c>
      <c r="T18" s="16">
        <f t="shared" si="7"/>
        <v>2.5215527802179938E-3</v>
      </c>
      <c r="U18" s="12">
        <f t="shared" si="14"/>
        <v>3.509177493517187E-2</v>
      </c>
      <c r="V18" s="12">
        <f t="shared" si="15"/>
        <v>2.7059383616987787E-2</v>
      </c>
      <c r="W18" s="12">
        <f t="shared" si="16"/>
        <v>1.3311529208933637E-3</v>
      </c>
      <c r="X18" s="12">
        <f t="shared" si="17"/>
        <v>3.0008061112140993E-2</v>
      </c>
      <c r="Y18" s="12">
        <f t="shared" si="18"/>
        <v>3.7624749382124824E-2</v>
      </c>
      <c r="Z18" s="12">
        <f t="shared" si="20"/>
        <v>-0.20243824597014989</v>
      </c>
    </row>
    <row r="19" spans="1:28" x14ac:dyDescent="0.4">
      <c r="A19" s="12">
        <v>13</v>
      </c>
      <c r="B19" s="13">
        <v>1983</v>
      </c>
      <c r="C19" s="13">
        <v>4.0655960999999997E-2</v>
      </c>
      <c r="D19" s="13">
        <v>17.6931376097521</v>
      </c>
      <c r="E19" s="13">
        <v>7.6047615713573302</v>
      </c>
      <c r="F19" s="13">
        <v>9.4599339000000005E-2</v>
      </c>
      <c r="G19" s="13">
        <v>29.889758669999999</v>
      </c>
      <c r="H19" s="14">
        <f t="shared" si="1"/>
        <v>2.8731768587387876</v>
      </c>
      <c r="I19" s="14">
        <f t="shared" si="2"/>
        <v>2.0287745736559897</v>
      </c>
      <c r="J19" s="14">
        <f t="shared" si="3"/>
        <v>-2.3581047902637264</v>
      </c>
      <c r="K19" s="14">
        <f t="shared" si="4"/>
        <v>3.3975159023254804</v>
      </c>
      <c r="L19" s="15">
        <f t="shared" si="8"/>
        <v>1.1089988243450457E-3</v>
      </c>
      <c r="M19" s="15">
        <f t="shared" si="9"/>
        <v>1.4674759802247681E-2</v>
      </c>
      <c r="N19" s="15">
        <f t="shared" si="10"/>
        <v>-2.5190317719312464E-2</v>
      </c>
      <c r="O19" s="15">
        <f t="shared" si="11"/>
        <v>2.9122377802364128E-2</v>
      </c>
      <c r="P19" s="13">
        <f t="shared" si="12"/>
        <v>-1.0241118981611614</v>
      </c>
      <c r="Q19" s="13">
        <f t="shared" si="13"/>
        <v>-4.3159192778089515E-2</v>
      </c>
      <c r="R19" s="18">
        <f t="shared" si="5"/>
        <v>3.0359306124110946E-2</v>
      </c>
      <c r="S19" s="16">
        <f t="shared" si="6"/>
        <v>1.7562603202948272E-2</v>
      </c>
      <c r="T19" s="16">
        <f t="shared" si="7"/>
        <v>2.9365994972936366E-3</v>
      </c>
      <c r="U19" s="12">
        <f t="shared" si="14"/>
        <v>3.2142910954702113E-2</v>
      </c>
      <c r="V19" s="12">
        <f t="shared" si="15"/>
        <v>2.2051896118039982E-2</v>
      </c>
      <c r="W19" s="12">
        <f t="shared" si="16"/>
        <v>2.0560214505642299E-3</v>
      </c>
      <c r="X19" s="12">
        <f t="shared" si="17"/>
        <v>2.8046743517460108E-2</v>
      </c>
      <c r="Y19" s="12">
        <f t="shared" si="18"/>
        <v>3.4675885401655067E-2</v>
      </c>
      <c r="Z19" s="12">
        <f t="shared" si="20"/>
        <v>-0.19117440859573703</v>
      </c>
    </row>
    <row r="20" spans="1:28" x14ac:dyDescent="0.4">
      <c r="A20" s="12">
        <v>14</v>
      </c>
      <c r="B20" s="13">
        <v>1984</v>
      </c>
      <c r="C20" s="13">
        <v>3.9260419999999997E-2</v>
      </c>
      <c r="D20" s="13">
        <v>17.926210729352601</v>
      </c>
      <c r="E20" s="13">
        <v>7.75907687824468</v>
      </c>
      <c r="F20" s="13">
        <v>9.0674446000000006E-2</v>
      </c>
      <c r="G20" s="13">
        <v>29.590276299999999</v>
      </c>
      <c r="H20" s="14">
        <f t="shared" si="1"/>
        <v>2.886263928380556</v>
      </c>
      <c r="I20" s="14">
        <f t="shared" si="2"/>
        <v>2.048863368129858</v>
      </c>
      <c r="J20" s="14">
        <f t="shared" si="3"/>
        <v>-2.4004797035643968</v>
      </c>
      <c r="K20" s="14">
        <f t="shared" si="4"/>
        <v>3.3874458039825819</v>
      </c>
      <c r="L20" s="15">
        <f t="shared" si="8"/>
        <v>1.0297840787983647E-3</v>
      </c>
      <c r="M20" s="15">
        <f t="shared" si="9"/>
        <v>1.495250419036467E-2</v>
      </c>
      <c r="N20" s="15">
        <f t="shared" si="10"/>
        <v>-2.0877155182194445E-2</v>
      </c>
      <c r="O20" s="15">
        <f t="shared" si="11"/>
        <v>2.9923566337686679E-2</v>
      </c>
      <c r="P20" s="13">
        <f t="shared" si="12"/>
        <v>-1.0425150891787711</v>
      </c>
      <c r="Q20" s="13">
        <f t="shared" si="13"/>
        <v>-4.1280604134038459E-2</v>
      </c>
      <c r="R20" s="18">
        <f t="shared" si="5"/>
        <v>2.7840823566362603E-2</v>
      </c>
      <c r="S20" s="16">
        <f t="shared" si="6"/>
        <v>1.2929869359686806E-2</v>
      </c>
      <c r="T20" s="16">
        <f t="shared" si="7"/>
        <v>3.5575513635131956E-3</v>
      </c>
      <c r="U20" s="12">
        <f t="shared" si="14"/>
        <v>2.9894349771867168E-2</v>
      </c>
      <c r="V20" s="12">
        <f t="shared" si="15"/>
        <v>1.838190350555316E-2</v>
      </c>
      <c r="W20" s="12">
        <f t="shared" si="16"/>
        <v>2.6678509523765798E-3</v>
      </c>
      <c r="X20" s="12">
        <f t="shared" si="17"/>
        <v>2.5528260959711765E-2</v>
      </c>
      <c r="Y20" s="12">
        <f t="shared" si="18"/>
        <v>3.2427324218820122E-2</v>
      </c>
      <c r="Z20" s="12">
        <f t="shared" si="20"/>
        <v>-0.21275462670164713</v>
      </c>
    </row>
    <row r="21" spans="1:28" x14ac:dyDescent="0.4">
      <c r="A21" s="12">
        <v>15</v>
      </c>
      <c r="B21" s="13">
        <v>1985</v>
      </c>
      <c r="C21" s="13">
        <v>3.6620700999999999E-2</v>
      </c>
      <c r="D21" s="13">
        <v>18.128757334563598</v>
      </c>
      <c r="E21" s="13">
        <v>7.9099695538421404</v>
      </c>
      <c r="F21" s="13">
        <v>8.3975087000000004E-2</v>
      </c>
      <c r="G21" s="13">
        <v>29.28747675</v>
      </c>
      <c r="H21" s="14">
        <f t="shared" si="1"/>
        <v>2.8974994804741123</v>
      </c>
      <c r="I21" s="14">
        <f t="shared" si="2"/>
        <v>2.0681239327003649</v>
      </c>
      <c r="J21" s="14">
        <f t="shared" si="3"/>
        <v>-2.4772351074616914</v>
      </c>
      <c r="K21" s="14">
        <f t="shared" si="4"/>
        <v>3.3771600099795656</v>
      </c>
      <c r="L21" s="15">
        <f t="shared" si="8"/>
        <v>1.4081689798106235E-3</v>
      </c>
      <c r="M21" s="15">
        <f t="shared" si="9"/>
        <v>1.5549640200765567E-2</v>
      </c>
      <c r="N21" s="15">
        <f t="shared" si="10"/>
        <v>-1.4725137840378778E-2</v>
      </c>
      <c r="O21" s="15">
        <f t="shared" si="11"/>
        <v>3.0397944187018348E-2</v>
      </c>
      <c r="P21" s="13">
        <f t="shared" si="12"/>
        <v>-1.0758495375476216</v>
      </c>
      <c r="Q21" s="13">
        <f t="shared" si="13"/>
        <v>-3.8092714725930128E-2</v>
      </c>
      <c r="R21" s="18">
        <f t="shared" si="5"/>
        <v>2.3958229781207464E-2</v>
      </c>
      <c r="S21" s="16">
        <f t="shared" si="6"/>
        <v>7.0139235640838968E-3</v>
      </c>
      <c r="T21" s="16">
        <f t="shared" si="7"/>
        <v>4.7570081904483386E-3</v>
      </c>
      <c r="U21" s="12">
        <f t="shared" si="14"/>
        <v>2.567174020580773E-2</v>
      </c>
      <c r="V21" s="12">
        <f t="shared" si="15"/>
        <v>1.1801040411177965E-2</v>
      </c>
      <c r="W21" s="12">
        <f t="shared" si="16"/>
        <v>3.9036161456409979E-3</v>
      </c>
      <c r="X21" s="12">
        <f t="shared" si="17"/>
        <v>2.1645667174556626E-2</v>
      </c>
      <c r="Y21" s="12">
        <f t="shared" si="18"/>
        <v>2.8204714652760685E-2</v>
      </c>
      <c r="Z21" s="12">
        <f t="shared" si="20"/>
        <v>-0.23255145669633842</v>
      </c>
    </row>
    <row r="22" spans="1:28" x14ac:dyDescent="0.4">
      <c r="A22" s="12">
        <v>16</v>
      </c>
      <c r="B22" s="13">
        <v>1986</v>
      </c>
      <c r="C22" s="13">
        <v>3.3522999999999997E-2</v>
      </c>
      <c r="D22" s="13">
        <v>18.2668080049468</v>
      </c>
      <c r="E22" s="13">
        <v>8.0266898380877407</v>
      </c>
      <c r="F22" s="13">
        <v>7.6298870000000005E-2</v>
      </c>
      <c r="G22" s="13">
        <v>29.707413169999999</v>
      </c>
      <c r="H22" s="14">
        <f t="shared" si="1"/>
        <v>2.9050856427530136</v>
      </c>
      <c r="I22" s="14">
        <f t="shared" si="2"/>
        <v>2.0827722185732949</v>
      </c>
      <c r="J22" s="14">
        <f t="shared" si="3"/>
        <v>-2.5730971507620759</v>
      </c>
      <c r="K22" s="14">
        <f t="shared" si="4"/>
        <v>3.3913966163468379</v>
      </c>
      <c r="L22" s="15">
        <f t="shared" si="8"/>
        <v>2.1128102581485265E-3</v>
      </c>
      <c r="M22" s="15">
        <f t="shared" si="9"/>
        <v>1.6488289803738398E-2</v>
      </c>
      <c r="N22" s="15">
        <f t="shared" si="10"/>
        <v>-7.8814815263891485E-3</v>
      </c>
      <c r="O22" s="15">
        <f t="shared" si="11"/>
        <v>3.0842907526534496E-2</v>
      </c>
      <c r="P22" s="13">
        <f t="shared" si="12"/>
        <v>-1.1174818939769491</v>
      </c>
      <c r="Q22" s="13">
        <f t="shared" si="13"/>
        <v>-3.4468525087257069E-2</v>
      </c>
      <c r="R22" s="18">
        <f t="shared" si="5"/>
        <v>1.9629800563182639E-2</v>
      </c>
      <c r="S22" s="16">
        <f t="shared" si="6"/>
        <v>7.4141952657732699E-4</v>
      </c>
      <c r="T22" s="16">
        <f t="shared" si="7"/>
        <v>6.3465019519667026E-3</v>
      </c>
      <c r="U22" s="12">
        <f t="shared" si="14"/>
        <v>2.0127094339285848E-2</v>
      </c>
      <c r="V22" s="12">
        <f t="shared" si="15"/>
        <v>3.7027946391166577E-3</v>
      </c>
      <c r="W22" s="12">
        <f t="shared" si="16"/>
        <v>5.6104231760363693E-3</v>
      </c>
      <c r="X22" s="12">
        <f t="shared" si="17"/>
        <v>1.7317237956531801E-2</v>
      </c>
      <c r="Y22" s="12">
        <f t="shared" si="18"/>
        <v>2.2660068786238802E-2</v>
      </c>
      <c r="Z22" s="12">
        <f t="shared" si="20"/>
        <v>-0.23578175689173725</v>
      </c>
    </row>
    <row r="23" spans="1:28" x14ac:dyDescent="0.4">
      <c r="A23" s="12">
        <v>17</v>
      </c>
      <c r="B23" s="13">
        <v>1987</v>
      </c>
      <c r="C23" s="13">
        <v>3.0816552000000001E-2</v>
      </c>
      <c r="D23" s="13">
        <v>18.545652690909201</v>
      </c>
      <c r="E23" s="13">
        <v>8.1732305234047793</v>
      </c>
      <c r="F23" s="13">
        <v>6.9905973999999996E-2</v>
      </c>
      <c r="G23" s="13">
        <v>30.640057259999999</v>
      </c>
      <c r="H23" s="14">
        <f t="shared" si="1"/>
        <v>2.9202354053025004</v>
      </c>
      <c r="I23" s="14">
        <f t="shared" si="2"/>
        <v>2.1008642436182736</v>
      </c>
      <c r="J23" s="14">
        <f t="shared" si="3"/>
        <v>-2.6606041684443649</v>
      </c>
      <c r="K23" s="14">
        <f t="shared" si="4"/>
        <v>3.4223082136695999</v>
      </c>
      <c r="L23" s="15">
        <f t="shared" si="8"/>
        <v>3.003267354527626E-3</v>
      </c>
      <c r="M23" s="15">
        <f t="shared" si="9"/>
        <v>1.7703085844050604E-2</v>
      </c>
      <c r="N23" s="15">
        <f t="shared" si="10"/>
        <v>-1.7095720416646443E-3</v>
      </c>
      <c r="O23" s="15">
        <f t="shared" si="11"/>
        <v>3.1789300232228632E-2</v>
      </c>
      <c r="P23" s="13">
        <f t="shared" si="12"/>
        <v>-1.1554857088841777</v>
      </c>
      <c r="Q23" s="13">
        <f t="shared" si="13"/>
        <v>-3.1473145092494104E-2</v>
      </c>
      <c r="R23" s="18">
        <f t="shared" si="5"/>
        <v>1.5839533183966074E-2</v>
      </c>
      <c r="S23" s="16">
        <f t="shared" si="6"/>
        <v>-4.8239506734763177E-3</v>
      </c>
      <c r="T23" s="16">
        <f t="shared" si="7"/>
        <v>7.9730931942905738E-3</v>
      </c>
      <c r="U23" s="12">
        <f t="shared" si="14"/>
        <v>1.4803003553967437E-2</v>
      </c>
      <c r="V23" s="12">
        <f t="shared" si="15"/>
        <v>-3.5725095152826514E-3</v>
      </c>
      <c r="W23" s="12">
        <f t="shared" si="16"/>
        <v>7.2635713444245062E-3</v>
      </c>
      <c r="X23" s="12">
        <f t="shared" si="17"/>
        <v>1.3526970577315237E-2</v>
      </c>
      <c r="Y23" s="12">
        <f t="shared" si="18"/>
        <v>1.7335978000920391E-2</v>
      </c>
      <c r="Z23" s="12">
        <f t="shared" si="20"/>
        <v>-0.21971690454400258</v>
      </c>
    </row>
    <row r="24" spans="1:28" x14ac:dyDescent="0.4">
      <c r="A24" s="12">
        <v>18</v>
      </c>
      <c r="B24" s="13">
        <v>1988</v>
      </c>
      <c r="C24" s="13">
        <v>3.0300072000000001E-2</v>
      </c>
      <c r="D24" s="13">
        <v>18.806788446039299</v>
      </c>
      <c r="E24" s="13">
        <v>8.3442639982463902</v>
      </c>
      <c r="F24" s="13">
        <v>6.8308603999999995E-2</v>
      </c>
      <c r="G24" s="13">
        <v>31.89420647</v>
      </c>
      <c r="H24" s="14">
        <f t="shared" si="1"/>
        <v>2.9342178922147633</v>
      </c>
      <c r="I24" s="14">
        <f t="shared" si="2"/>
        <v>2.1215743564892335</v>
      </c>
      <c r="J24" s="14">
        <f t="shared" si="3"/>
        <v>-2.6837195466937254</v>
      </c>
      <c r="K24" s="14">
        <f t="shared" si="4"/>
        <v>3.4624243779362307</v>
      </c>
      <c r="L24" s="15">
        <f t="shared" si="8"/>
        <v>4.1566966604632818E-3</v>
      </c>
      <c r="M24" s="15">
        <f t="shared" si="9"/>
        <v>1.9160141711902445E-2</v>
      </c>
      <c r="N24" s="15">
        <f t="shared" si="10"/>
        <v>4.0302951856046694E-3</v>
      </c>
      <c r="O24" s="15">
        <f t="shared" si="11"/>
        <v>3.3423255256977882E-2</v>
      </c>
      <c r="P24" s="13">
        <f t="shared" si="12"/>
        <v>-1.1655245901049813</v>
      </c>
      <c r="Q24" s="13">
        <f t="shared" si="13"/>
        <v>-3.0727915122827191E-2</v>
      </c>
      <c r="R24" s="18">
        <f t="shared" si="5"/>
        <v>1.2316581594369384E-2</v>
      </c>
      <c r="S24" s="16">
        <f t="shared" si="6"/>
        <v>-9.9005751022347519E-3</v>
      </c>
      <c r="T24" s="16">
        <f t="shared" si="7"/>
        <v>9.594180755781466E-3</v>
      </c>
      <c r="U24" s="12">
        <f t="shared" si="14"/>
        <v>1.3354757465906336E-2</v>
      </c>
      <c r="V24" s="12">
        <f t="shared" si="15"/>
        <v>-5.4756495109375969E-3</v>
      </c>
      <c r="W24" s="12">
        <f t="shared" si="16"/>
        <v>7.7089529940370972E-3</v>
      </c>
      <c r="X24" s="12">
        <f t="shared" si="17"/>
        <v>1.0004018987718546E-2</v>
      </c>
      <c r="Y24" s="12">
        <f t="shared" si="18"/>
        <v>1.588773191285929E-2</v>
      </c>
      <c r="Z24" s="12">
        <f t="shared" si="20"/>
        <v>-0.37033057691378568</v>
      </c>
    </row>
    <row r="25" spans="1:28" x14ac:dyDescent="0.4">
      <c r="A25" s="12">
        <v>19</v>
      </c>
      <c r="B25" s="13">
        <v>1989</v>
      </c>
      <c r="C25" s="13">
        <v>3.0821905E-2</v>
      </c>
      <c r="D25" s="13">
        <v>18.9038998705485</v>
      </c>
      <c r="E25" s="13">
        <v>8.5334606564294297</v>
      </c>
      <c r="F25" s="13">
        <v>6.8255327000000005E-2</v>
      </c>
      <c r="G25" s="13">
        <v>32.976987270000002</v>
      </c>
      <c r="H25" s="14">
        <f t="shared" si="1"/>
        <v>2.9393682431370038</v>
      </c>
      <c r="I25" s="14">
        <f t="shared" si="2"/>
        <v>2.1439949833814187</v>
      </c>
      <c r="J25" s="14">
        <f t="shared" si="3"/>
        <v>-2.6844997966808593</v>
      </c>
      <c r="K25" s="14">
        <f t="shared" si="4"/>
        <v>3.4958099627465185</v>
      </c>
      <c r="L25" s="15">
        <f t="shared" si="8"/>
        <v>5.2837070256103614E-3</v>
      </c>
      <c r="M25" s="15">
        <f t="shared" si="9"/>
        <v>2.0475535464500205E-2</v>
      </c>
      <c r="N25" s="15">
        <f t="shared" si="10"/>
        <v>8.6528705840468265E-3</v>
      </c>
      <c r="O25" s="15">
        <f t="shared" si="11"/>
        <v>3.5627916882987942E-2</v>
      </c>
      <c r="P25" s="13">
        <f t="shared" si="12"/>
        <v>-1.1658634483688988</v>
      </c>
      <c r="Q25" s="13">
        <f t="shared" si="13"/>
        <v>-3.0703081529119748E-2</v>
      </c>
      <c r="R25" s="18">
        <f t="shared" si="5"/>
        <v>9.4232480495252922E-3</v>
      </c>
      <c r="S25" s="16">
        <f t="shared" si="6"/>
        <v>-1.4057538623332847E-2</v>
      </c>
      <c r="T25" s="16">
        <f t="shared" si="7"/>
        <v>1.0787927590652757E-2</v>
      </c>
      <c r="U25" s="12">
        <f t="shared" si="14"/>
        <v>1.3305567281641589E-2</v>
      </c>
      <c r="V25" s="12">
        <f t="shared" si="15"/>
        <v>-5.5397531188808857E-3</v>
      </c>
      <c r="W25" s="12">
        <f t="shared" si="16"/>
        <v>7.7240284839248247E-3</v>
      </c>
      <c r="X25" s="12">
        <f t="shared" si="17"/>
        <v>7.1106854428744544E-3</v>
      </c>
      <c r="Y25" s="12">
        <f t="shared" si="18"/>
        <v>1.5838541728594543E-2</v>
      </c>
      <c r="Z25" s="12">
        <f t="shared" si="20"/>
        <v>-0.55105175939038731</v>
      </c>
    </row>
    <row r="26" spans="1:28" x14ac:dyDescent="0.4">
      <c r="A26" s="12">
        <v>20</v>
      </c>
      <c r="B26" s="13">
        <v>1990</v>
      </c>
      <c r="C26" s="13">
        <v>3.1636642E-2</v>
      </c>
      <c r="D26" s="13">
        <v>18.856272558948199</v>
      </c>
      <c r="E26" s="13">
        <v>8.6279743199905692</v>
      </c>
      <c r="F26" s="13">
        <v>6.9133285000000003E-2</v>
      </c>
      <c r="G26" s="13">
        <v>33.972480210000001</v>
      </c>
      <c r="H26" s="14">
        <f t="shared" si="1"/>
        <v>2.9368456202890236</v>
      </c>
      <c r="I26" s="14">
        <f t="shared" si="2"/>
        <v>2.1550097521653373</v>
      </c>
      <c r="J26" s="14">
        <f t="shared" si="3"/>
        <v>-2.6717189709871758</v>
      </c>
      <c r="K26" s="14">
        <f t="shared" si="4"/>
        <v>3.5255507912823583</v>
      </c>
      <c r="L26" s="15">
        <f t="shared" si="8"/>
        <v>6.4199531138931015E-3</v>
      </c>
      <c r="M26" s="15">
        <f t="shared" si="9"/>
        <v>2.1638540361250295E-2</v>
      </c>
      <c r="N26" s="15">
        <f t="shared" si="10"/>
        <v>1.2295324815576509E-2</v>
      </c>
      <c r="O26" s="15">
        <f t="shared" si="11"/>
        <v>3.7872048356189535E-2</v>
      </c>
      <c r="P26" s="13">
        <f t="shared" si="12"/>
        <v>-1.1603128062959647</v>
      </c>
      <c r="Q26" s="13">
        <f t="shared" si="13"/>
        <v>-3.1112498485805083E-2</v>
      </c>
      <c r="R26" s="18">
        <f t="shared" si="5"/>
        <v>7.021704036972852E-3</v>
      </c>
      <c r="S26" s="16">
        <f t="shared" si="6"/>
        <v>-1.7236986208540268E-2</v>
      </c>
      <c r="T26" s="16">
        <f t="shared" si="7"/>
        <v>1.1710087235581109E-2</v>
      </c>
      <c r="U26" s="12">
        <f t="shared" si="14"/>
        <v>1.4108812346285804E-2</v>
      </c>
      <c r="V26" s="12">
        <f t="shared" si="15"/>
        <v>-4.4885892919065973E-3</v>
      </c>
      <c r="W26" s="12">
        <f t="shared" si="16"/>
        <v>7.4774132027863316E-3</v>
      </c>
      <c r="X26" s="12">
        <f t="shared" si="17"/>
        <v>4.7091414303220142E-3</v>
      </c>
      <c r="Y26" s="12">
        <f t="shared" si="18"/>
        <v>1.6641786793238758E-2</v>
      </c>
      <c r="Z26" s="12">
        <f t="shared" si="20"/>
        <v>-0.71702909736620057</v>
      </c>
    </row>
    <row r="27" spans="1:28" x14ac:dyDescent="0.4">
      <c r="A27" s="12">
        <v>21</v>
      </c>
      <c r="B27" s="13">
        <v>1991</v>
      </c>
      <c r="C27" s="13">
        <v>3.1184114999999998E-2</v>
      </c>
      <c r="D27" s="13">
        <v>18.6817147718948</v>
      </c>
      <c r="E27" s="13">
        <v>8.6438024064189207</v>
      </c>
      <c r="F27" s="13">
        <v>6.7410162999999995E-2</v>
      </c>
      <c r="G27" s="13">
        <v>34.824864939999998</v>
      </c>
      <c r="H27" s="14">
        <f t="shared" si="1"/>
        <v>2.9275452257982328</v>
      </c>
      <c r="I27" s="14">
        <f t="shared" si="2"/>
        <v>2.1568425793388188</v>
      </c>
      <c r="J27" s="14">
        <f t="shared" si="3"/>
        <v>-2.6969594860808463</v>
      </c>
      <c r="K27" s="14">
        <f t="shared" si="4"/>
        <v>3.5503316414099642</v>
      </c>
      <c r="L27" s="15">
        <f t="shared" si="8"/>
        <v>7.5918190251270936E-3</v>
      </c>
      <c r="M27" s="15">
        <f t="shared" si="9"/>
        <v>2.2699926052667053E-2</v>
      </c>
      <c r="N27" s="15">
        <f t="shared" si="10"/>
        <v>1.5799705222804238E-2</v>
      </c>
      <c r="O27" s="15">
        <f t="shared" si="11"/>
        <v>3.985267124495151E-2</v>
      </c>
      <c r="P27" s="13">
        <f t="shared" si="12"/>
        <v>-1.1712746227215416</v>
      </c>
      <c r="Q27" s="13">
        <f t="shared" si="13"/>
        <v>-3.0309321627472571E-2</v>
      </c>
      <c r="R27" s="18">
        <f t="shared" si="5"/>
        <v>4.5749702123371351E-3</v>
      </c>
      <c r="S27" s="16">
        <f t="shared" si="6"/>
        <v>-2.0163687571162596E-2</v>
      </c>
      <c r="T27" s="16">
        <f t="shared" si="7"/>
        <v>1.2597560438363822E-2</v>
      </c>
      <c r="U27" s="12">
        <f t="shared" si="14"/>
        <v>1.2517356228698887E-2</v>
      </c>
      <c r="V27" s="12">
        <f t="shared" si="15"/>
        <v>-6.5622094295200717E-3</v>
      </c>
      <c r="W27" s="12">
        <f t="shared" si="16"/>
        <v>7.9650801534664542E-3</v>
      </c>
      <c r="X27" s="12">
        <f t="shared" si="17"/>
        <v>2.2624076056862973E-3</v>
      </c>
      <c r="Y27" s="12">
        <f t="shared" si="18"/>
        <v>1.5050330675651841E-2</v>
      </c>
      <c r="Z27" s="12">
        <f t="shared" si="20"/>
        <v>-0.84967721610619629</v>
      </c>
    </row>
    <row r="28" spans="1:28" x14ac:dyDescent="0.4">
      <c r="A28" s="12">
        <v>22</v>
      </c>
      <c r="B28" s="13">
        <v>1992</v>
      </c>
      <c r="C28" s="13">
        <v>3.0125994999999999E-2</v>
      </c>
      <c r="D28" s="13">
        <v>18.449586720457301</v>
      </c>
      <c r="E28" s="13">
        <v>8.6156566574374907</v>
      </c>
      <c r="F28" s="13">
        <v>6.4510465000000003E-2</v>
      </c>
      <c r="G28" s="13">
        <v>35.606079510000001</v>
      </c>
      <c r="H28" s="14">
        <f t="shared" si="1"/>
        <v>2.9150419702604391</v>
      </c>
      <c r="I28" s="14">
        <f t="shared" si="2"/>
        <v>2.1535810896447454</v>
      </c>
      <c r="J28" s="14">
        <f t="shared" si="3"/>
        <v>-2.7409278202791878</v>
      </c>
      <c r="K28" s="14">
        <f t="shared" si="4"/>
        <v>3.5725163960307871</v>
      </c>
      <c r="L28" s="15">
        <f t="shared" si="8"/>
        <v>8.7391247169543839E-3</v>
      </c>
      <c r="M28" s="15">
        <f t="shared" si="9"/>
        <v>2.3676777500003809E-2</v>
      </c>
      <c r="N28" s="15">
        <f t="shared" si="10"/>
        <v>2.003674645566186E-2</v>
      </c>
      <c r="O28" s="15">
        <f t="shared" si="11"/>
        <v>4.1527930132170029E-2</v>
      </c>
      <c r="P28" s="13">
        <f t="shared" si="12"/>
        <v>-1.1903698276423593</v>
      </c>
      <c r="Q28" s="13">
        <f t="shared" si="13"/>
        <v>-2.896106643994573E-2</v>
      </c>
      <c r="R28" s="18">
        <f t="shared" si="5"/>
        <v>1.5798218126081807E-3</v>
      </c>
      <c r="S28" s="16">
        <f t="shared" si="6"/>
        <v>-2.3756000778358485E-2</v>
      </c>
      <c r="T28" s="16">
        <f t="shared" si="7"/>
        <v>1.3601108961128299E-2</v>
      </c>
      <c r="U28" s="12">
        <f t="shared" si="14"/>
        <v>9.6952617956220927E-3</v>
      </c>
      <c r="V28" s="12">
        <f t="shared" si="15"/>
        <v>-1.0152191205352823E-2</v>
      </c>
      <c r="W28" s="12">
        <f t="shared" si="16"/>
        <v>8.8191761182677408E-3</v>
      </c>
      <c r="X28" s="12">
        <f t="shared" si="17"/>
        <v>-7.327407940426571E-4</v>
      </c>
      <c r="Y28" s="12">
        <f t="shared" si="18"/>
        <v>1.2228236242575047E-2</v>
      </c>
      <c r="Z28" s="12">
        <f t="shared" si="20"/>
        <v>-1.0599220345033467</v>
      </c>
    </row>
    <row r="29" spans="1:28" x14ac:dyDescent="0.4">
      <c r="A29" s="12">
        <v>23</v>
      </c>
      <c r="B29" s="13">
        <v>1993</v>
      </c>
      <c r="C29" s="13">
        <v>2.9581318999999998E-2</v>
      </c>
      <c r="D29" s="13">
        <v>18.2455935534887</v>
      </c>
      <c r="E29" s="13">
        <v>8.6650979385583309</v>
      </c>
      <c r="F29" s="13">
        <v>6.2286899E-2</v>
      </c>
      <c r="G29" s="13">
        <v>36.598490480000002</v>
      </c>
      <c r="H29" s="14">
        <f t="shared" si="1"/>
        <v>2.9039236017510612</v>
      </c>
      <c r="I29" s="14">
        <f t="shared" si="2"/>
        <v>2.1593032258801887</v>
      </c>
      <c r="J29" s="14">
        <f t="shared" si="3"/>
        <v>-2.7760041642271043</v>
      </c>
      <c r="K29" s="14">
        <f t="shared" si="4"/>
        <v>3.600006995840928</v>
      </c>
      <c r="L29" s="15">
        <f t="shared" si="8"/>
        <v>9.5091809394499526E-3</v>
      </c>
      <c r="M29" s="15">
        <f t="shared" si="9"/>
        <v>2.4270378615824838E-2</v>
      </c>
      <c r="N29" s="15">
        <f t="shared" si="10"/>
        <v>2.3269153450191326E-2</v>
      </c>
      <c r="O29" s="15">
        <f t="shared" si="11"/>
        <v>4.300165958561384E-2</v>
      </c>
      <c r="P29" s="13">
        <f t="shared" si="12"/>
        <v>-1.2056032902642799</v>
      </c>
      <c r="Q29" s="13">
        <f t="shared" si="13"/>
        <v>-2.7930016324001567E-2</v>
      </c>
      <c r="R29" s="18">
        <f t="shared" si="5"/>
        <v>-7.515712904193339E-4</v>
      </c>
      <c r="S29" s="16">
        <f t="shared" si="6"/>
        <v>-2.6660470386425526E-2</v>
      </c>
      <c r="T29" s="16">
        <f t="shared" si="7"/>
        <v>1.4181275650277755E-2</v>
      </c>
      <c r="U29" s="12">
        <f t="shared" si="14"/>
        <v>7.3985055276590272E-3</v>
      </c>
      <c r="V29" s="12">
        <f t="shared" si="15"/>
        <v>-1.2995910641542319E-2</v>
      </c>
      <c r="W29" s="12">
        <f t="shared" si="16"/>
        <v>9.5023282203323053E-3</v>
      </c>
      <c r="X29" s="12">
        <f t="shared" si="17"/>
        <v>-3.0641338970701718E-3</v>
      </c>
      <c r="Y29" s="12">
        <f t="shared" si="18"/>
        <v>9.9314799746119814E-3</v>
      </c>
      <c r="Z29" s="12">
        <f t="shared" si="20"/>
        <v>-1.3085274203747148</v>
      </c>
    </row>
    <row r="30" spans="1:28" x14ac:dyDescent="0.4">
      <c r="A30" s="12">
        <v>24</v>
      </c>
      <c r="B30" s="13">
        <v>1994</v>
      </c>
      <c r="C30" s="13">
        <v>2.9068529999999999E-2</v>
      </c>
      <c r="D30" s="13">
        <v>18.220060605901001</v>
      </c>
      <c r="E30" s="13">
        <v>8.7699358395153499</v>
      </c>
      <c r="F30" s="13">
        <v>6.0405847999999998E-2</v>
      </c>
      <c r="G30" s="13">
        <v>38.043390520000003</v>
      </c>
      <c r="H30" s="14">
        <f t="shared" si="1"/>
        <v>2.9025232181655225</v>
      </c>
      <c r="I30" s="14">
        <f t="shared" si="2"/>
        <v>2.1713294904525813</v>
      </c>
      <c r="J30" s="14">
        <f t="shared" si="3"/>
        <v>-2.8066693575361841</v>
      </c>
      <c r="K30" s="14">
        <f t="shared" si="4"/>
        <v>3.6387273640943767</v>
      </c>
      <c r="L30" s="15">
        <f t="shared" si="8"/>
        <v>9.9154191650318232E-3</v>
      </c>
      <c r="M30" s="15">
        <f t="shared" si="9"/>
        <v>2.4565972623929497E-2</v>
      </c>
      <c r="N30" s="15">
        <f t="shared" si="10"/>
        <v>2.5006654461313987E-2</v>
      </c>
      <c r="O30" s="15">
        <f t="shared" si="11"/>
        <v>4.4368434035457524E-2</v>
      </c>
      <c r="P30" s="13">
        <f t="shared" si="12"/>
        <v>-1.2189210145049096</v>
      </c>
      <c r="Q30" s="13">
        <f t="shared" si="13"/>
        <v>-2.7059694919159147E-2</v>
      </c>
      <c r="R30" s="18">
        <f t="shared" si="5"/>
        <v>-2.0205495153116544E-3</v>
      </c>
      <c r="S30" s="16">
        <f t="shared" si="6"/>
        <v>-2.8401765506919419E-2</v>
      </c>
      <c r="T30" s="16">
        <f t="shared" si="7"/>
        <v>1.4322330016735984E-2</v>
      </c>
      <c r="U30" s="12">
        <f t="shared" si="14"/>
        <v>5.3575814722551657E-3</v>
      </c>
      <c r="V30" s="12">
        <f t="shared" si="15"/>
        <v>-1.5467292840086799E-2</v>
      </c>
      <c r="W30" s="12">
        <f t="shared" si="16"/>
        <v>1.0099221464129754E-2</v>
      </c>
      <c r="X30" s="12">
        <f t="shared" si="17"/>
        <v>-4.3331121219624923E-3</v>
      </c>
      <c r="Y30" s="12">
        <f t="shared" si="18"/>
        <v>7.8905559192081198E-3</v>
      </c>
      <c r="Z30" s="12">
        <f t="shared" si="20"/>
        <v>-1.5491516904929754</v>
      </c>
    </row>
    <row r="31" spans="1:28" x14ac:dyDescent="0.4">
      <c r="A31" s="12">
        <v>25</v>
      </c>
      <c r="B31" s="13">
        <v>1995</v>
      </c>
      <c r="C31" s="13">
        <v>2.9124363E-2</v>
      </c>
      <c r="D31" s="13">
        <v>18.344611343290399</v>
      </c>
      <c r="E31" s="13">
        <v>8.9381930909243099</v>
      </c>
      <c r="F31" s="13">
        <v>5.9760200999999999E-2</v>
      </c>
      <c r="G31" s="13">
        <v>39.995867349999997</v>
      </c>
      <c r="H31" s="14">
        <f t="shared" si="1"/>
        <v>2.9093358716079161</v>
      </c>
      <c r="I31" s="14">
        <f t="shared" si="2"/>
        <v>2.1903334536482739</v>
      </c>
      <c r="J31" s="14">
        <f t="shared" si="3"/>
        <v>-2.8174153747094164</v>
      </c>
      <c r="K31" s="14">
        <f t="shared" si="4"/>
        <v>3.6887761325264448</v>
      </c>
      <c r="L31" s="15">
        <f t="shared" si="8"/>
        <v>1.0058833159903604E-2</v>
      </c>
      <c r="M31" s="15">
        <f t="shared" si="9"/>
        <v>2.4671065535971513E-2</v>
      </c>
      <c r="N31" s="15">
        <f t="shared" si="10"/>
        <v>2.4398305254234743E-2</v>
      </c>
      <c r="O31" s="15">
        <f t="shared" si="11"/>
        <v>4.5676829959941961E-2</v>
      </c>
      <c r="P31" s="13">
        <f t="shared" si="12"/>
        <v>-1.2235879504656821</v>
      </c>
      <c r="Q31" s="13">
        <f t="shared" si="13"/>
        <v>-2.676136969715321E-2</v>
      </c>
      <c r="R31" s="18">
        <f t="shared" si="5"/>
        <v>-1.65330446008859E-3</v>
      </c>
      <c r="S31" s="16">
        <f t="shared" si="6"/>
        <v>-2.8042521082313726E-2</v>
      </c>
      <c r="T31" s="16">
        <f t="shared" si="7"/>
        <v>1.3990705134762384E-2</v>
      </c>
      <c r="U31" s="12">
        <f t="shared" si="14"/>
        <v>4.6350941514836513E-3</v>
      </c>
      <c r="V31" s="12">
        <f t="shared" si="15"/>
        <v>-1.6330092173401478E-2</v>
      </c>
      <c r="W31" s="12">
        <f t="shared" si="16"/>
        <v>1.030808557511682E-2</v>
      </c>
      <c r="X31" s="12">
        <f t="shared" si="17"/>
        <v>-3.9658670667394279E-3</v>
      </c>
      <c r="Y31" s="12">
        <f t="shared" si="18"/>
        <v>7.1680685984366055E-3</v>
      </c>
      <c r="Z31" s="12">
        <f t="shared" si="20"/>
        <v>-1.5532685705050877</v>
      </c>
    </row>
    <row r="32" spans="1:28" x14ac:dyDescent="0.4">
      <c r="A32" s="12">
        <v>26</v>
      </c>
      <c r="B32" s="13">
        <v>1996</v>
      </c>
      <c r="C32" s="13">
        <v>2.9785008000000002E-2</v>
      </c>
      <c r="D32" s="13">
        <v>18.5064138699762</v>
      </c>
      <c r="E32" s="13">
        <v>9.1521889618096104</v>
      </c>
      <c r="F32" s="13">
        <v>6.0206915999999999E-2</v>
      </c>
      <c r="G32" s="13">
        <v>41.82728539</v>
      </c>
      <c r="H32" s="14">
        <f t="shared" si="1"/>
        <v>2.9181173676736103</v>
      </c>
      <c r="I32" s="14">
        <f t="shared" si="2"/>
        <v>2.21399308147517</v>
      </c>
      <c r="J32" s="14">
        <f t="shared" si="3"/>
        <v>-2.809968049545061</v>
      </c>
      <c r="K32" s="14">
        <f t="shared" si="4"/>
        <v>3.7335488871015419</v>
      </c>
      <c r="L32" s="15">
        <f t="shared" si="8"/>
        <v>1.0031940220148156E-2</v>
      </c>
      <c r="M32" s="15">
        <f t="shared" si="9"/>
        <v>2.4694864482425933E-2</v>
      </c>
      <c r="N32" s="15">
        <f t="shared" si="10"/>
        <v>2.082402225731405E-2</v>
      </c>
      <c r="O32" s="15">
        <f t="shared" si="11"/>
        <v>4.7047510115390975E-2</v>
      </c>
      <c r="P32" s="13">
        <f t="shared" si="12"/>
        <v>-1.2203536182418633</v>
      </c>
      <c r="Q32" s="13">
        <f t="shared" si="13"/>
        <v>-2.6967755303371917E-2</v>
      </c>
      <c r="R32" s="18">
        <f t="shared" si="5"/>
        <v>7.8024275740174245E-4</v>
      </c>
      <c r="S32" s="16">
        <f t="shared" si="6"/>
        <v>-2.4906335071783185E-2</v>
      </c>
      <c r="T32" s="16">
        <f t="shared" si="7"/>
        <v>1.3164125409099253E-2</v>
      </c>
      <c r="U32" s="12">
        <f t="shared" si="14"/>
        <v>5.1362025947731399E-3</v>
      </c>
      <c r="V32" s="12">
        <f t="shared" si="15"/>
        <v>-1.5732324634159078E-2</v>
      </c>
      <c r="W32" s="12">
        <f>12.229*Q32^2+1.3583*Q32+0.0379</f>
        <v>1.0163358384837937E-2</v>
      </c>
      <c r="X32" s="12">
        <f t="shared" si="17"/>
        <v>-1.5323198492490954E-3</v>
      </c>
      <c r="Y32" s="12">
        <f t="shared" si="18"/>
        <v>7.669177041726094E-3</v>
      </c>
      <c r="Z32" s="12">
        <f t="shared" si="20"/>
        <v>-1.1998023830864932</v>
      </c>
    </row>
    <row r="33" spans="1:18" x14ac:dyDescent="0.4">
      <c r="A33" s="12">
        <v>27</v>
      </c>
      <c r="B33" s="13">
        <v>1997</v>
      </c>
      <c r="C33" s="13">
        <v>2.9159772E-2</v>
      </c>
      <c r="D33" s="13">
        <v>18.441990717320198</v>
      </c>
      <c r="E33" s="13">
        <v>9.3379675539401603</v>
      </c>
      <c r="F33" s="13">
        <v>5.7631162E-2</v>
      </c>
      <c r="G33" s="13">
        <v>43.147087470000002</v>
      </c>
      <c r="H33" s="14">
        <f t="shared" si="1"/>
        <v>2.9146301687722938</v>
      </c>
      <c r="I33" s="14">
        <f t="shared" si="2"/>
        <v>2.2340886219164675</v>
      </c>
      <c r="J33" s="14">
        <f t="shared" si="3"/>
        <v>-2.8536918506273432</v>
      </c>
      <c r="K33" s="14">
        <f t="shared" si="4"/>
        <v>3.7646149174529802</v>
      </c>
    </row>
    <row r="34" spans="1:18" x14ac:dyDescent="0.4">
      <c r="A34" s="12">
        <v>28</v>
      </c>
      <c r="B34" s="13">
        <v>1998</v>
      </c>
      <c r="C34" s="13">
        <v>2.7421754999999999E-2</v>
      </c>
      <c r="D34" s="13">
        <v>18.341192586650699</v>
      </c>
      <c r="E34" s="13">
        <v>9.4902873262144301</v>
      </c>
      <c r="F34" s="13">
        <v>5.3025093000000002E-2</v>
      </c>
      <c r="G34" s="13">
        <v>44.049067540000003</v>
      </c>
      <c r="H34" s="14">
        <f t="shared" si="1"/>
        <v>2.9091494912491198</v>
      </c>
      <c r="I34" s="14">
        <f t="shared" si="2"/>
        <v>2.2502688888984297</v>
      </c>
      <c r="J34" s="14">
        <f t="shared" si="3"/>
        <v>-2.9369900246432543</v>
      </c>
      <c r="K34" s="14">
        <f t="shared" si="4"/>
        <v>3.7853041839402044</v>
      </c>
    </row>
    <row r="35" spans="1:18" x14ac:dyDescent="0.4">
      <c r="A35" s="12">
        <v>29</v>
      </c>
      <c r="B35" s="13">
        <v>1999</v>
      </c>
      <c r="C35" s="13">
        <v>2.8349551000000001E-2</v>
      </c>
      <c r="D35" s="13">
        <v>18.412425419136198</v>
      </c>
      <c r="E35" s="13">
        <v>9.7053990785179494</v>
      </c>
      <c r="F35" s="13">
        <v>5.3736064E-2</v>
      </c>
      <c r="G35" s="13">
        <v>44.91175775</v>
      </c>
      <c r="H35" s="14">
        <f t="shared" si="1"/>
        <v>2.9130257312244665</v>
      </c>
      <c r="I35" s="14">
        <f t="shared" si="2"/>
        <v>2.2726823366944342</v>
      </c>
      <c r="J35" s="14">
        <f t="shared" si="3"/>
        <v>-2.9236709200103923</v>
      </c>
      <c r="K35" s="14">
        <f t="shared" si="4"/>
        <v>3.8046996257236114</v>
      </c>
    </row>
    <row r="36" spans="1:18" x14ac:dyDescent="0.4">
      <c r="A36" s="12">
        <v>30</v>
      </c>
      <c r="B36" s="13">
        <v>2000</v>
      </c>
      <c r="C36" s="13">
        <v>3.1413356000000003E-2</v>
      </c>
      <c r="D36" s="13">
        <v>18.541135882643001</v>
      </c>
      <c r="E36" s="13">
        <v>9.9513419406366292</v>
      </c>
      <c r="F36" s="13">
        <v>5.8487750999999998E-2</v>
      </c>
      <c r="G36" s="13">
        <v>46.067220329999998</v>
      </c>
      <c r="H36" s="14">
        <f t="shared" si="1"/>
        <v>2.9199918248544616</v>
      </c>
      <c r="I36" s="14">
        <f t="shared" si="2"/>
        <v>2.2977074104822668</v>
      </c>
      <c r="J36" s="14">
        <f t="shared" si="3"/>
        <v>-2.8389379312837297</v>
      </c>
      <c r="K36" s="14">
        <f t="shared" si="4"/>
        <v>3.8301016413341906</v>
      </c>
    </row>
    <row r="37" spans="1:18" x14ac:dyDescent="0.4">
      <c r="A37" s="12">
        <v>31</v>
      </c>
      <c r="B37" s="13">
        <v>2001</v>
      </c>
      <c r="C37" s="13">
        <v>3.1902764E-2</v>
      </c>
      <c r="D37" s="13">
        <v>18.5916213204695</v>
      </c>
      <c r="E37" s="13">
        <v>10.1304642500738</v>
      </c>
      <c r="F37" s="13">
        <v>5.8583637000000001E-2</v>
      </c>
      <c r="G37" s="13">
        <v>47.28554243</v>
      </c>
      <c r="H37" s="14">
        <f t="shared" si="1"/>
        <v>2.9227110125871536</v>
      </c>
      <c r="I37" s="14">
        <f t="shared" si="2"/>
        <v>2.3155471464378885</v>
      </c>
      <c r="J37" s="14">
        <f t="shared" si="3"/>
        <v>-2.8372998534736178</v>
      </c>
      <c r="K37" s="14">
        <f t="shared" si="4"/>
        <v>3.8562045919042691</v>
      </c>
    </row>
    <row r="38" spans="1:18" x14ac:dyDescent="0.4">
      <c r="A38" s="12">
        <v>32</v>
      </c>
      <c r="B38" s="13">
        <v>2002</v>
      </c>
      <c r="C38" s="13">
        <v>3.1347936999999999E-2</v>
      </c>
      <c r="D38" s="13">
        <v>18.733393415466001</v>
      </c>
      <c r="E38" s="13">
        <v>10.265005939326301</v>
      </c>
      <c r="F38" s="13">
        <v>5.7216914000000001E-2</v>
      </c>
      <c r="G38" s="13">
        <v>48.281584709999997</v>
      </c>
      <c r="H38" s="14">
        <f t="shared" si="1"/>
        <v>2.9303076754576738</v>
      </c>
      <c r="I38" s="14">
        <f t="shared" si="2"/>
        <v>2.3287406290704666</v>
      </c>
      <c r="J38" s="14">
        <f t="shared" si="3"/>
        <v>-2.8609057250061074</v>
      </c>
      <c r="K38" s="14">
        <f t="shared" si="4"/>
        <v>3.8770502190129439</v>
      </c>
    </row>
    <row r="39" spans="1:18" x14ac:dyDescent="0.4">
      <c r="A39" s="12">
        <v>33</v>
      </c>
      <c r="B39" s="13">
        <v>2003</v>
      </c>
      <c r="C39" s="13">
        <v>3.2803105999999999E-2</v>
      </c>
      <c r="D39" s="13">
        <v>19.172359298393602</v>
      </c>
      <c r="E39" s="13">
        <v>10.5430800357822</v>
      </c>
      <c r="F39" s="13">
        <v>5.9665286999999997E-2</v>
      </c>
      <c r="G39" s="13">
        <v>49.248593460000002</v>
      </c>
      <c r="H39" s="14">
        <f t="shared" si="1"/>
        <v>2.9534696219100947</v>
      </c>
      <c r="I39" s="14">
        <f t="shared" si="2"/>
        <v>2.3554697239329907</v>
      </c>
      <c r="J39" s="14">
        <f t="shared" si="3"/>
        <v>-2.8190048849818581</v>
      </c>
      <c r="K39" s="14">
        <f t="shared" si="4"/>
        <v>3.8968808080224595</v>
      </c>
    </row>
    <row r="40" spans="1:18" x14ac:dyDescent="0.4">
      <c r="A40" s="12">
        <v>34</v>
      </c>
      <c r="B40" s="13">
        <v>2004</v>
      </c>
      <c r="C40" s="13">
        <v>3.7579662E-2</v>
      </c>
      <c r="D40" s="13">
        <v>19.6777550224935</v>
      </c>
      <c r="E40" s="13">
        <v>10.913632504493799</v>
      </c>
      <c r="F40" s="13">
        <v>6.7747656000000003E-2</v>
      </c>
      <c r="G40" s="13">
        <v>51.300417760000002</v>
      </c>
      <c r="H40" s="14">
        <f t="shared" si="1"/>
        <v>2.9794888110568771</v>
      </c>
      <c r="I40" s="14">
        <f t="shared" si="2"/>
        <v>2.3900126962614303</v>
      </c>
      <c r="J40" s="14">
        <f t="shared" si="3"/>
        <v>-2.6919654176068217</v>
      </c>
      <c r="K40" s="14">
        <f t="shared" si="4"/>
        <v>3.9376988956133516</v>
      </c>
    </row>
    <row r="41" spans="1:18" x14ac:dyDescent="0.4">
      <c r="A41" s="12">
        <v>35</v>
      </c>
      <c r="B41" s="13">
        <v>2005</v>
      </c>
      <c r="C41" s="13">
        <v>4.2429438999999999E-2</v>
      </c>
      <c r="D41" s="13">
        <v>20.079947117450001</v>
      </c>
      <c r="E41" s="13">
        <v>11.3423228129124</v>
      </c>
      <c r="F41" s="13">
        <v>7.5065179999999995E-2</v>
      </c>
      <c r="G41" s="13">
        <v>54.867970730000003</v>
      </c>
      <c r="H41" s="14">
        <f t="shared" si="1"/>
        <v>2.9997216612269333</v>
      </c>
      <c r="I41" s="14">
        <f t="shared" si="2"/>
        <v>2.428541110914229</v>
      </c>
      <c r="J41" s="14">
        <f t="shared" si="3"/>
        <v>-2.5893984761989426</v>
      </c>
      <c r="K41" s="14">
        <f t="shared" si="4"/>
        <v>4.0049297671538913</v>
      </c>
    </row>
    <row r="42" spans="1:18" x14ac:dyDescent="0.4">
      <c r="A42" s="12">
        <v>36</v>
      </c>
      <c r="B42" s="13">
        <v>2006</v>
      </c>
      <c r="C42" s="13">
        <v>4.5566768000000001E-2</v>
      </c>
      <c r="D42" s="13">
        <v>20.391217477974202</v>
      </c>
      <c r="E42" s="13">
        <v>11.817952825488</v>
      </c>
      <c r="F42" s="13">
        <v>7.8687211000000007E-2</v>
      </c>
      <c r="G42" s="13">
        <v>59.762337410000001</v>
      </c>
      <c r="H42" s="14">
        <f t="shared" si="1"/>
        <v>3.0151042923660651</v>
      </c>
      <c r="I42" s="14">
        <f t="shared" si="2"/>
        <v>2.4696198011646273</v>
      </c>
      <c r="J42" s="14">
        <f t="shared" si="3"/>
        <v>-2.5422746399404712</v>
      </c>
      <c r="K42" s="14">
        <f t="shared" si="4"/>
        <v>4.0903756533461362</v>
      </c>
    </row>
    <row r="43" spans="1:18" x14ac:dyDescent="0.4">
      <c r="A43" s="12">
        <v>37</v>
      </c>
      <c r="B43" s="13">
        <v>2007</v>
      </c>
      <c r="C43" s="13">
        <v>5.0135760000000001E-2</v>
      </c>
      <c r="D43" s="13">
        <v>20.6630851698038</v>
      </c>
      <c r="E43" s="13">
        <v>12.271780258321501</v>
      </c>
      <c r="F43" s="13">
        <v>8.4369033999999996E-2</v>
      </c>
      <c r="G43" s="13">
        <v>65.229792630000006</v>
      </c>
      <c r="H43" s="14">
        <f t="shared" si="1"/>
        <v>3.0283487831238074</v>
      </c>
      <c r="I43" s="14">
        <f t="shared" si="2"/>
        <v>2.5073023385259869</v>
      </c>
      <c r="J43" s="14">
        <f t="shared" si="3"/>
        <v>-2.4725548404375304</v>
      </c>
      <c r="K43" s="14">
        <f t="shared" si="4"/>
        <v>4.177916306744236</v>
      </c>
    </row>
    <row r="44" spans="1:18" x14ac:dyDescent="0.4">
      <c r="A44" s="12">
        <v>38</v>
      </c>
      <c r="B44" s="13">
        <v>2008</v>
      </c>
      <c r="C44" s="13">
        <v>4.9263148E-2</v>
      </c>
      <c r="D44" s="13">
        <v>20.5410533323486</v>
      </c>
      <c r="E44" s="13">
        <v>12.394822226949699</v>
      </c>
      <c r="F44" s="13">
        <v>8.1641136000000003E-2</v>
      </c>
      <c r="G44" s="13">
        <v>70.320583029999995</v>
      </c>
      <c r="H44" s="14">
        <f t="shared" si="1"/>
        <v>3.022425485188875</v>
      </c>
      <c r="I44" s="14">
        <f t="shared" si="2"/>
        <v>2.5172788230647938</v>
      </c>
      <c r="J44" s="14">
        <f t="shared" si="3"/>
        <v>-2.5054220263896294</v>
      </c>
      <c r="K44" s="14">
        <f t="shared" si="4"/>
        <v>4.2530645444403889</v>
      </c>
    </row>
    <row r="45" spans="1:18" x14ac:dyDescent="0.4">
      <c r="A45" s="12">
        <v>39</v>
      </c>
      <c r="B45" s="13">
        <v>2009</v>
      </c>
      <c r="C45" s="13">
        <v>4.6985236E-2</v>
      </c>
      <c r="D45" s="13">
        <v>20.628312027301401</v>
      </c>
      <c r="E45" s="13">
        <v>12.471973562679899</v>
      </c>
      <c r="F45" s="13">
        <v>7.7738864000000005E-2</v>
      </c>
      <c r="G45" s="13">
        <v>73.858629769999993</v>
      </c>
      <c r="H45" s="14">
        <f t="shared" si="1"/>
        <v>3.0266645024705383</v>
      </c>
      <c r="I45" s="14">
        <f t="shared" si="2"/>
        <v>2.5234840120194169</v>
      </c>
      <c r="J45" s="14">
        <f t="shared" si="3"/>
        <v>-2.5543999664767654</v>
      </c>
      <c r="K45" s="14">
        <f t="shared" si="4"/>
        <v>4.3021528575328629</v>
      </c>
    </row>
    <row r="46" spans="1:18" x14ac:dyDescent="0.4">
      <c r="A46" s="12">
        <v>40</v>
      </c>
      <c r="B46" s="13">
        <v>2010</v>
      </c>
      <c r="C46" s="13">
        <v>4.6852120999999997E-2</v>
      </c>
      <c r="D46" s="13">
        <v>20.928986921351999</v>
      </c>
      <c r="E46" s="13">
        <v>12.7323075278264</v>
      </c>
      <c r="F46" s="13">
        <v>7.6957913000000003E-2</v>
      </c>
      <c r="G46" s="13">
        <v>76.379475439999993</v>
      </c>
      <c r="H46" s="14">
        <f t="shared" si="1"/>
        <v>3.0411351321021076</v>
      </c>
      <c r="I46" s="14">
        <f t="shared" si="2"/>
        <v>2.5441426630573312</v>
      </c>
      <c r="J46" s="14">
        <f t="shared" si="3"/>
        <v>-2.5644965909757529</v>
      </c>
      <c r="K46" s="14">
        <f t="shared" si="4"/>
        <v>4.3357140140073556</v>
      </c>
      <c r="R46" s="18"/>
    </row>
    <row r="47" spans="1:18" x14ac:dyDescent="0.4">
      <c r="A47" s="12">
        <v>41</v>
      </c>
      <c r="B47" s="13">
        <v>2011</v>
      </c>
      <c r="C47" s="13">
        <v>5.1967746000000002E-2</v>
      </c>
      <c r="D47" s="13">
        <v>21.341918501088202</v>
      </c>
      <c r="E47" s="13">
        <v>13.1597228897206</v>
      </c>
      <c r="F47" s="13">
        <v>8.4244975E-2</v>
      </c>
      <c r="G47" s="13">
        <v>79.220057060000002</v>
      </c>
      <c r="H47" s="14">
        <f t="shared" si="1"/>
        <v>3.0606731434769423</v>
      </c>
      <c r="I47" s="14">
        <f t="shared" si="2"/>
        <v>2.5771608686633565</v>
      </c>
      <c r="J47" s="14">
        <f t="shared" si="3"/>
        <v>-2.474026355445349</v>
      </c>
      <c r="K47" s="14">
        <f t="shared" si="4"/>
        <v>4.3722295124661699</v>
      </c>
      <c r="R47" s="18"/>
    </row>
    <row r="48" spans="1:18" x14ac:dyDescent="0.4">
      <c r="A48" s="12">
        <v>42</v>
      </c>
      <c r="B48" s="13">
        <v>2012</v>
      </c>
      <c r="C48" s="13">
        <v>5.3048469000000001E-2</v>
      </c>
      <c r="D48" s="13">
        <v>21.372360746304501</v>
      </c>
      <c r="E48" s="13">
        <v>13.439285618692001</v>
      </c>
      <c r="F48" s="13">
        <v>8.4391590000000002E-2</v>
      </c>
      <c r="G48" s="13">
        <v>83.106093419999993</v>
      </c>
      <c r="H48" s="14">
        <f t="shared" si="1"/>
        <v>3.0620985333422004</v>
      </c>
      <c r="I48" s="14">
        <f t="shared" si="2"/>
        <v>2.598182180311182</v>
      </c>
      <c r="J48" s="14">
        <f t="shared" si="3"/>
        <v>-2.4722875268948368</v>
      </c>
      <c r="K48" s="14">
        <f t="shared" si="4"/>
        <v>4.4201180255269472</v>
      </c>
      <c r="R48" s="18"/>
    </row>
    <row r="49" spans="1:18" x14ac:dyDescent="0.4">
      <c r="A49" s="12">
        <v>43</v>
      </c>
      <c r="B49" s="13">
        <v>2013</v>
      </c>
      <c r="C49" s="13">
        <v>5.2037329E-2</v>
      </c>
      <c r="D49" s="13">
        <v>21.421597345680699</v>
      </c>
      <c r="E49" s="13">
        <v>13.7055016321592</v>
      </c>
      <c r="F49" s="13">
        <v>8.1277632000000002E-2</v>
      </c>
      <c r="G49" s="13">
        <v>87.485061430000002</v>
      </c>
      <c r="H49" s="14">
        <f t="shared" si="1"/>
        <v>3.0643996348666862</v>
      </c>
      <c r="I49" s="14">
        <f t="shared" si="2"/>
        <v>2.61779733121254</v>
      </c>
      <c r="J49" s="14">
        <f t="shared" si="3"/>
        <v>-2.5098844294346319</v>
      </c>
      <c r="K49" s="14">
        <f t="shared" si="4"/>
        <v>4.4714680522738526</v>
      </c>
      <c r="R49" s="18"/>
    </row>
    <row r="50" spans="1:18" x14ac:dyDescent="0.4">
      <c r="A50" s="12">
        <v>44</v>
      </c>
      <c r="B50" s="13">
        <v>2014</v>
      </c>
      <c r="C50" s="13">
        <v>4.7905426000000001E-2</v>
      </c>
      <c r="D50" s="13">
        <v>21.422503717918701</v>
      </c>
      <c r="E50" s="13">
        <v>14.005254837586</v>
      </c>
      <c r="F50" s="13">
        <v>7.3373808999999998E-2</v>
      </c>
      <c r="G50" s="13">
        <v>91.49809037</v>
      </c>
      <c r="H50" s="14">
        <f t="shared" si="1"/>
        <v>3.0644419451131677</v>
      </c>
      <c r="I50" s="14">
        <f t="shared" si="2"/>
        <v>2.6394326047325998</v>
      </c>
      <c r="J50" s="14">
        <f t="shared" si="3"/>
        <v>-2.6121882326521537</v>
      </c>
      <c r="K50" s="14">
        <f t="shared" si="4"/>
        <v>4.5163181017904641</v>
      </c>
      <c r="R50" s="18"/>
    </row>
    <row r="51" spans="1:18" x14ac:dyDescent="0.4">
      <c r="A51" s="12">
        <v>45</v>
      </c>
      <c r="B51" s="13">
        <v>2015</v>
      </c>
      <c r="C51" s="13">
        <v>4.1280973999999998E-2</v>
      </c>
      <c r="D51" s="13">
        <v>21.3709978317974</v>
      </c>
      <c r="E51" s="13">
        <v>14.3250773007156</v>
      </c>
      <c r="F51" s="13">
        <v>6.1577747000000002E-2</v>
      </c>
      <c r="G51" s="13">
        <v>95.367601179999994</v>
      </c>
      <c r="H51" s="14">
        <f t="shared" si="1"/>
        <v>3.0620347613526842</v>
      </c>
      <c r="I51" s="14">
        <f t="shared" si="2"/>
        <v>2.6620116587967568</v>
      </c>
      <c r="J51" s="14">
        <f t="shared" si="3"/>
        <v>-2.7874547237091631</v>
      </c>
      <c r="K51" s="14">
        <f t="shared" si="4"/>
        <v>4.5577389105010759</v>
      </c>
      <c r="R51" s="18"/>
    </row>
  </sheetData>
  <phoneticPr fontId="7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C7993-6795-4223-A45F-23FADDF182BC}">
  <dimension ref="A1:T69"/>
  <sheetViews>
    <sheetView topLeftCell="A16" zoomScale="85" zoomScaleNormal="85" workbookViewId="0">
      <selection activeCell="B27" sqref="B27"/>
    </sheetView>
  </sheetViews>
  <sheetFormatPr defaultRowHeight="13.9" x14ac:dyDescent="0.4"/>
  <sheetData>
    <row r="1" spans="1:20" x14ac:dyDescent="0.4">
      <c r="A1" t="s">
        <v>75</v>
      </c>
    </row>
    <row r="2" spans="1:20" x14ac:dyDescent="0.4">
      <c r="A2" t="s">
        <v>92</v>
      </c>
    </row>
    <row r="3" spans="1:20" x14ac:dyDescent="0.4">
      <c r="A3" t="s">
        <v>76</v>
      </c>
      <c r="B3" t="s">
        <v>77</v>
      </c>
    </row>
    <row r="4" spans="1:20" x14ac:dyDescent="0.4">
      <c r="A4" t="s">
        <v>78</v>
      </c>
      <c r="C4" t="s">
        <v>79</v>
      </c>
    </row>
    <row r="5" spans="1:20" x14ac:dyDescent="0.4">
      <c r="A5">
        <v>500</v>
      </c>
      <c r="B5">
        <f t="shared" ref="B5:B17" si="0">C5/12</f>
        <v>1.0666666666666667</v>
      </c>
      <c r="C5">
        <v>12.8</v>
      </c>
      <c r="E5">
        <v>500</v>
      </c>
      <c r="F5">
        <f>G5/12</f>
        <v>1.0666666666666667</v>
      </c>
      <c r="G5">
        <v>12.8</v>
      </c>
      <c r="Q5">
        <v>1</v>
      </c>
      <c r="R5">
        <v>500</v>
      </c>
      <c r="S5">
        <v>1.0666666666666667</v>
      </c>
      <c r="T5">
        <v>1</v>
      </c>
    </row>
    <row r="6" spans="1:20" x14ac:dyDescent="0.4">
      <c r="A6">
        <v>450</v>
      </c>
      <c r="B6">
        <f t="shared" si="0"/>
        <v>1.0583333333333333</v>
      </c>
      <c r="C6">
        <v>12.7</v>
      </c>
      <c r="E6">
        <v>450</v>
      </c>
      <c r="F6">
        <f t="shared" ref="F6:F17" si="1">G6/12</f>
        <v>1.0583333333333333</v>
      </c>
      <c r="G6">
        <v>12.7</v>
      </c>
      <c r="Q6">
        <v>1</v>
      </c>
      <c r="R6">
        <v>450</v>
      </c>
      <c r="S6">
        <v>1.0583333333333333</v>
      </c>
      <c r="T6">
        <v>2</v>
      </c>
    </row>
    <row r="7" spans="1:20" x14ac:dyDescent="0.4">
      <c r="A7">
        <v>400</v>
      </c>
      <c r="B7">
        <f t="shared" si="0"/>
        <v>1.05</v>
      </c>
      <c r="C7">
        <v>12.6</v>
      </c>
      <c r="E7">
        <v>400</v>
      </c>
      <c r="F7">
        <f t="shared" si="1"/>
        <v>1.05</v>
      </c>
      <c r="G7">
        <v>12.6</v>
      </c>
      <c r="Q7">
        <v>1</v>
      </c>
      <c r="R7">
        <v>400</v>
      </c>
      <c r="S7">
        <v>1.05</v>
      </c>
      <c r="T7">
        <v>3</v>
      </c>
    </row>
    <row r="8" spans="1:20" x14ac:dyDescent="0.4">
      <c r="A8">
        <v>350</v>
      </c>
      <c r="B8">
        <f t="shared" si="0"/>
        <v>1.0333333333333334</v>
      </c>
      <c r="C8">
        <v>12.4</v>
      </c>
      <c r="E8">
        <v>350</v>
      </c>
      <c r="F8">
        <f t="shared" si="1"/>
        <v>1.0333333333333334</v>
      </c>
      <c r="G8">
        <v>12.4</v>
      </c>
      <c r="Q8">
        <v>1</v>
      </c>
      <c r="R8">
        <v>350</v>
      </c>
      <c r="S8">
        <v>1.0333333333333334</v>
      </c>
      <c r="T8">
        <v>4</v>
      </c>
    </row>
    <row r="9" spans="1:20" x14ac:dyDescent="0.4">
      <c r="A9">
        <v>300</v>
      </c>
      <c r="B9">
        <f t="shared" si="0"/>
        <v>1.0166666666666666</v>
      </c>
      <c r="C9">
        <v>12.2</v>
      </c>
      <c r="E9">
        <v>300</v>
      </c>
      <c r="F9">
        <f t="shared" si="1"/>
        <v>1.0166666666666666</v>
      </c>
      <c r="G9">
        <v>12.2</v>
      </c>
      <c r="Q9">
        <v>1</v>
      </c>
      <c r="R9">
        <v>300</v>
      </c>
      <c r="S9">
        <v>1.0166666666666666</v>
      </c>
      <c r="T9">
        <v>5</v>
      </c>
    </row>
    <row r="10" spans="1:20" x14ac:dyDescent="0.4">
      <c r="A10">
        <v>250</v>
      </c>
      <c r="B10">
        <f t="shared" si="0"/>
        <v>0.9916666666666667</v>
      </c>
      <c r="C10">
        <v>11.9</v>
      </c>
      <c r="E10">
        <v>250</v>
      </c>
      <c r="F10">
        <f t="shared" si="1"/>
        <v>0.9916666666666667</v>
      </c>
      <c r="G10">
        <v>11.9</v>
      </c>
      <c r="Q10">
        <v>1</v>
      </c>
      <c r="R10">
        <v>250</v>
      </c>
      <c r="S10">
        <v>0.9916666666666667</v>
      </c>
      <c r="T10">
        <v>6</v>
      </c>
    </row>
    <row r="11" spans="1:20" x14ac:dyDescent="0.4">
      <c r="A11">
        <v>200</v>
      </c>
      <c r="B11">
        <f t="shared" si="0"/>
        <v>0.90833333333333333</v>
      </c>
      <c r="C11">
        <v>10.9</v>
      </c>
      <c r="E11">
        <v>200</v>
      </c>
      <c r="F11">
        <f t="shared" si="1"/>
        <v>0.90833333333333333</v>
      </c>
      <c r="G11">
        <v>10.9</v>
      </c>
      <c r="Q11">
        <v>1</v>
      </c>
      <c r="R11">
        <v>200</v>
      </c>
      <c r="S11">
        <v>0.90833333333333333</v>
      </c>
      <c r="T11">
        <v>7</v>
      </c>
    </row>
    <row r="12" spans="1:20" x14ac:dyDescent="0.4">
      <c r="A12">
        <v>150</v>
      </c>
      <c r="B12">
        <f t="shared" si="0"/>
        <v>0.82500000000000007</v>
      </c>
      <c r="C12">
        <v>9.9</v>
      </c>
      <c r="E12">
        <v>150</v>
      </c>
      <c r="F12">
        <f t="shared" si="1"/>
        <v>0.82500000000000007</v>
      </c>
      <c r="G12">
        <v>9.9</v>
      </c>
      <c r="Q12">
        <v>1</v>
      </c>
      <c r="R12">
        <v>150</v>
      </c>
      <c r="S12">
        <v>0.82500000000000007</v>
      </c>
      <c r="T12">
        <v>8</v>
      </c>
    </row>
    <row r="13" spans="1:20" x14ac:dyDescent="0.4">
      <c r="A13">
        <v>100</v>
      </c>
      <c r="B13">
        <f t="shared" si="0"/>
        <v>0.70000000000000007</v>
      </c>
      <c r="C13">
        <v>8.4</v>
      </c>
      <c r="E13">
        <v>100</v>
      </c>
      <c r="F13">
        <f t="shared" si="1"/>
        <v>0.70000000000000007</v>
      </c>
      <c r="G13">
        <v>8.4</v>
      </c>
      <c r="Q13">
        <v>1</v>
      </c>
      <c r="R13">
        <v>100</v>
      </c>
      <c r="S13">
        <v>0.70000000000000007</v>
      </c>
      <c r="T13">
        <v>9</v>
      </c>
    </row>
    <row r="14" spans="1:20" x14ac:dyDescent="0.4">
      <c r="A14">
        <v>50</v>
      </c>
      <c r="B14">
        <f t="shared" si="0"/>
        <v>0.45833333333333331</v>
      </c>
      <c r="C14">
        <v>5.5</v>
      </c>
      <c r="E14">
        <v>50</v>
      </c>
      <c r="F14">
        <f t="shared" si="1"/>
        <v>0.45833333333333331</v>
      </c>
      <c r="G14">
        <v>5.5</v>
      </c>
      <c r="Q14">
        <v>1</v>
      </c>
      <c r="R14">
        <v>50</v>
      </c>
      <c r="S14">
        <v>0.45833333333333331</v>
      </c>
      <c r="T14">
        <v>10</v>
      </c>
    </row>
    <row r="15" spans="1:20" x14ac:dyDescent="0.4">
      <c r="A15">
        <v>0</v>
      </c>
      <c r="B15">
        <f t="shared" si="0"/>
        <v>7.4999999999999997E-2</v>
      </c>
      <c r="C15">
        <v>0.9</v>
      </c>
      <c r="E15">
        <v>0</v>
      </c>
      <c r="F15">
        <f t="shared" si="1"/>
        <v>7.4999999999999997E-2</v>
      </c>
      <c r="G15">
        <v>0.9</v>
      </c>
      <c r="Q15">
        <v>1</v>
      </c>
      <c r="R15">
        <v>0</v>
      </c>
      <c r="S15">
        <v>7.4999999999999997E-2</v>
      </c>
      <c r="T15">
        <v>11</v>
      </c>
    </row>
    <row r="16" spans="1:20" x14ac:dyDescent="0.4">
      <c r="A16">
        <v>-50</v>
      </c>
      <c r="B16">
        <f t="shared" si="0"/>
        <v>6.6666666666666666E-2</v>
      </c>
      <c r="C16">
        <v>0.8</v>
      </c>
      <c r="E16">
        <v>-50</v>
      </c>
      <c r="F16">
        <f t="shared" si="1"/>
        <v>6.6666666666666666E-2</v>
      </c>
      <c r="G16">
        <v>0.8</v>
      </c>
      <c r="Q16">
        <v>1</v>
      </c>
      <c r="R16">
        <v>-50</v>
      </c>
      <c r="S16">
        <v>6.6666666666666666E-2</v>
      </c>
      <c r="T16">
        <v>12</v>
      </c>
    </row>
    <row r="17" spans="1:20" x14ac:dyDescent="0.4">
      <c r="A17">
        <v>-100</v>
      </c>
      <c r="B17">
        <f t="shared" si="0"/>
        <v>1.6666666666666666E-2</v>
      </c>
      <c r="C17">
        <v>0.2</v>
      </c>
      <c r="E17">
        <v>-100</v>
      </c>
      <c r="F17">
        <f t="shared" si="1"/>
        <v>1.6666666666666666E-2</v>
      </c>
      <c r="G17">
        <v>0.2</v>
      </c>
      <c r="Q17">
        <v>1</v>
      </c>
      <c r="R17">
        <v>-100</v>
      </c>
      <c r="S17">
        <v>1.6666666666666666E-2</v>
      </c>
      <c r="T17">
        <v>13</v>
      </c>
    </row>
    <row r="18" spans="1:20" x14ac:dyDescent="0.4">
      <c r="Q18">
        <v>2</v>
      </c>
      <c r="R18">
        <v>500</v>
      </c>
      <c r="S18">
        <v>1.0625</v>
      </c>
      <c r="T18">
        <v>14</v>
      </c>
    </row>
    <row r="19" spans="1:20" x14ac:dyDescent="0.4">
      <c r="A19" s="4" t="s">
        <v>722</v>
      </c>
      <c r="Q19">
        <v>2</v>
      </c>
      <c r="R19">
        <v>400</v>
      </c>
      <c r="S19">
        <v>1.0062500000000001</v>
      </c>
      <c r="T19">
        <v>15</v>
      </c>
    </row>
    <row r="20" spans="1:20" x14ac:dyDescent="0.4">
      <c r="Q20">
        <v>2</v>
      </c>
      <c r="R20">
        <v>300</v>
      </c>
      <c r="S20">
        <v>0.99375000000000002</v>
      </c>
      <c r="T20">
        <v>16</v>
      </c>
    </row>
    <row r="21" spans="1:20" x14ac:dyDescent="0.4">
      <c r="A21" t="s">
        <v>80</v>
      </c>
      <c r="B21" t="s">
        <v>81</v>
      </c>
      <c r="Q21">
        <v>2</v>
      </c>
      <c r="R21">
        <v>250</v>
      </c>
      <c r="S21">
        <v>0.96875</v>
      </c>
      <c r="T21">
        <v>17</v>
      </c>
    </row>
    <row r="22" spans="1:20" x14ac:dyDescent="0.4">
      <c r="A22" t="s">
        <v>82</v>
      </c>
      <c r="C22" t="s">
        <v>83</v>
      </c>
      <c r="Q22">
        <v>2</v>
      </c>
      <c r="R22">
        <v>200</v>
      </c>
      <c r="S22">
        <v>0.96250000000000002</v>
      </c>
      <c r="T22">
        <v>18</v>
      </c>
    </row>
    <row r="23" spans="1:20" x14ac:dyDescent="0.4">
      <c r="A23">
        <v>500</v>
      </c>
      <c r="B23">
        <f>C23/16</f>
        <v>1.0625</v>
      </c>
      <c r="C23">
        <v>17</v>
      </c>
      <c r="Q23">
        <v>2</v>
      </c>
      <c r="R23">
        <v>150</v>
      </c>
      <c r="S23">
        <v>0.9375</v>
      </c>
      <c r="T23">
        <v>19</v>
      </c>
    </row>
    <row r="24" spans="1:20" x14ac:dyDescent="0.4">
      <c r="A24">
        <v>400</v>
      </c>
      <c r="B24">
        <f t="shared" ref="B24:B33" si="2">C24/16</f>
        <v>1.0062500000000001</v>
      </c>
      <c r="C24">
        <v>16.100000000000001</v>
      </c>
      <c r="Q24">
        <v>2</v>
      </c>
      <c r="R24">
        <v>100</v>
      </c>
      <c r="S24">
        <v>0.88749999999999996</v>
      </c>
      <c r="T24">
        <v>20</v>
      </c>
    </row>
    <row r="25" spans="1:20" x14ac:dyDescent="0.4">
      <c r="A25">
        <v>300</v>
      </c>
      <c r="B25">
        <f t="shared" si="2"/>
        <v>0.99375000000000002</v>
      </c>
      <c r="C25">
        <v>15.9</v>
      </c>
      <c r="Q25">
        <v>2</v>
      </c>
      <c r="R25">
        <v>80</v>
      </c>
      <c r="S25">
        <v>0.625</v>
      </c>
      <c r="T25">
        <v>21</v>
      </c>
    </row>
    <row r="26" spans="1:20" x14ac:dyDescent="0.4">
      <c r="A26">
        <v>250</v>
      </c>
      <c r="B26">
        <f t="shared" si="2"/>
        <v>0.96875</v>
      </c>
      <c r="C26">
        <v>15.5</v>
      </c>
      <c r="Q26">
        <v>2</v>
      </c>
      <c r="R26">
        <v>60</v>
      </c>
      <c r="S26">
        <v>0.375</v>
      </c>
      <c r="T26">
        <v>22</v>
      </c>
    </row>
    <row r="27" spans="1:20" x14ac:dyDescent="0.4">
      <c r="A27">
        <v>200</v>
      </c>
      <c r="B27">
        <f t="shared" si="2"/>
        <v>0.96250000000000002</v>
      </c>
      <c r="C27">
        <v>15.4</v>
      </c>
      <c r="Q27">
        <v>2</v>
      </c>
      <c r="R27">
        <v>0</v>
      </c>
      <c r="S27">
        <v>0.28749999999999998</v>
      </c>
      <c r="T27">
        <v>23</v>
      </c>
    </row>
    <row r="28" spans="1:20" x14ac:dyDescent="0.4">
      <c r="A28">
        <v>150</v>
      </c>
      <c r="B28">
        <f t="shared" si="2"/>
        <v>0.9375</v>
      </c>
      <c r="C28">
        <v>15</v>
      </c>
      <c r="Q28">
        <v>2</v>
      </c>
      <c r="R28">
        <v>-100</v>
      </c>
      <c r="S28">
        <v>0.1</v>
      </c>
      <c r="T28">
        <v>24</v>
      </c>
    </row>
    <row r="29" spans="1:20" x14ac:dyDescent="0.4">
      <c r="A29">
        <v>100</v>
      </c>
      <c r="B29">
        <f t="shared" si="2"/>
        <v>0.88749999999999996</v>
      </c>
      <c r="C29">
        <v>14.2</v>
      </c>
      <c r="Q29">
        <v>3</v>
      </c>
      <c r="R29">
        <v>400</v>
      </c>
      <c r="S29">
        <v>0.86</v>
      </c>
      <c r="T29">
        <v>25</v>
      </c>
    </row>
    <row r="30" spans="1:20" x14ac:dyDescent="0.4">
      <c r="A30">
        <v>80</v>
      </c>
      <c r="B30">
        <f t="shared" si="2"/>
        <v>0.625</v>
      </c>
      <c r="C30">
        <v>10</v>
      </c>
      <c r="Q30">
        <v>3</v>
      </c>
      <c r="R30">
        <v>360</v>
      </c>
      <c r="S30">
        <v>0.82400000000000007</v>
      </c>
      <c r="T30">
        <v>26</v>
      </c>
    </row>
    <row r="31" spans="1:20" x14ac:dyDescent="0.4">
      <c r="A31">
        <v>60</v>
      </c>
      <c r="B31">
        <f t="shared" si="2"/>
        <v>0.375</v>
      </c>
      <c r="C31">
        <v>6</v>
      </c>
      <c r="Q31">
        <v>3</v>
      </c>
      <c r="R31">
        <v>320</v>
      </c>
      <c r="S31">
        <v>0.79</v>
      </c>
      <c r="T31">
        <v>27</v>
      </c>
    </row>
    <row r="32" spans="1:20" x14ac:dyDescent="0.4">
      <c r="A32">
        <v>0</v>
      </c>
      <c r="B32">
        <f t="shared" si="2"/>
        <v>0.28749999999999998</v>
      </c>
      <c r="C32">
        <v>4.5999999999999996</v>
      </c>
      <c r="Q32">
        <v>3</v>
      </c>
      <c r="R32">
        <v>280</v>
      </c>
      <c r="S32">
        <v>0.74199999999999999</v>
      </c>
      <c r="T32">
        <v>28</v>
      </c>
    </row>
    <row r="33" spans="1:20" x14ac:dyDescent="0.4">
      <c r="A33">
        <v>-100</v>
      </c>
      <c r="B33">
        <f t="shared" si="2"/>
        <v>0.1</v>
      </c>
      <c r="C33">
        <v>1.6</v>
      </c>
      <c r="Q33">
        <v>3</v>
      </c>
      <c r="R33">
        <v>240</v>
      </c>
      <c r="S33">
        <v>0.68799999999999994</v>
      </c>
      <c r="T33">
        <v>29</v>
      </c>
    </row>
    <row r="34" spans="1:20" x14ac:dyDescent="0.4">
      <c r="Q34">
        <v>3</v>
      </c>
      <c r="R34">
        <v>200</v>
      </c>
      <c r="S34">
        <v>0.61899999999999999</v>
      </c>
      <c r="T34">
        <v>30</v>
      </c>
    </row>
    <row r="35" spans="1:20" x14ac:dyDescent="0.4">
      <c r="Q35">
        <v>3</v>
      </c>
      <c r="R35">
        <v>160</v>
      </c>
      <c r="S35">
        <v>0.54</v>
      </c>
      <c r="T35">
        <v>31</v>
      </c>
    </row>
    <row r="36" spans="1:20" x14ac:dyDescent="0.4">
      <c r="A36" t="s">
        <v>93</v>
      </c>
      <c r="Q36">
        <v>3</v>
      </c>
      <c r="R36">
        <v>120</v>
      </c>
      <c r="S36">
        <v>0.44600000000000001</v>
      </c>
      <c r="T36">
        <v>32</v>
      </c>
    </row>
    <row r="37" spans="1:20" x14ac:dyDescent="0.4">
      <c r="A37" t="s">
        <v>84</v>
      </c>
      <c r="Q37">
        <v>3</v>
      </c>
      <c r="R37">
        <v>80</v>
      </c>
      <c r="S37">
        <v>0.33</v>
      </c>
      <c r="T37">
        <v>33</v>
      </c>
    </row>
    <row r="38" spans="1:20" x14ac:dyDescent="0.4">
      <c r="Q38">
        <v>3</v>
      </c>
      <c r="R38">
        <v>40</v>
      </c>
      <c r="S38">
        <v>0.188</v>
      </c>
      <c r="T38">
        <v>34</v>
      </c>
    </row>
    <row r="39" spans="1:20" x14ac:dyDescent="0.4">
      <c r="A39" t="s">
        <v>85</v>
      </c>
      <c r="C39" t="s">
        <v>86</v>
      </c>
      <c r="Q39">
        <v>3</v>
      </c>
      <c r="R39">
        <v>0</v>
      </c>
      <c r="S39">
        <v>0</v>
      </c>
      <c r="T39">
        <v>35</v>
      </c>
    </row>
    <row r="40" spans="1:20" x14ac:dyDescent="0.4">
      <c r="A40" t="s">
        <v>87</v>
      </c>
      <c r="C40" t="s">
        <v>44</v>
      </c>
      <c r="Q40">
        <v>4</v>
      </c>
      <c r="R40">
        <v>300</v>
      </c>
      <c r="S40">
        <v>0.9375</v>
      </c>
      <c r="T40">
        <v>36</v>
      </c>
    </row>
    <row r="41" spans="1:20" x14ac:dyDescent="0.4">
      <c r="A41">
        <v>400</v>
      </c>
      <c r="B41">
        <f t="shared" ref="B41:B51" si="3">C41/100</f>
        <v>0.86</v>
      </c>
      <c r="C41">
        <v>86</v>
      </c>
      <c r="Q41">
        <v>4</v>
      </c>
      <c r="R41">
        <v>180</v>
      </c>
      <c r="S41">
        <v>0.875</v>
      </c>
      <c r="T41">
        <v>37</v>
      </c>
    </row>
    <row r="42" spans="1:20" x14ac:dyDescent="0.4">
      <c r="A42">
        <v>360</v>
      </c>
      <c r="B42">
        <f t="shared" si="3"/>
        <v>0.82400000000000007</v>
      </c>
      <c r="C42">
        <v>82.4</v>
      </c>
      <c r="Q42">
        <v>4</v>
      </c>
      <c r="R42">
        <v>120</v>
      </c>
      <c r="S42">
        <v>0.8125</v>
      </c>
      <c r="T42">
        <v>38</v>
      </c>
    </row>
    <row r="43" spans="1:20" x14ac:dyDescent="0.4">
      <c r="A43">
        <v>320</v>
      </c>
      <c r="B43">
        <f t="shared" si="3"/>
        <v>0.79</v>
      </c>
      <c r="C43">
        <v>79</v>
      </c>
      <c r="Q43">
        <v>4</v>
      </c>
      <c r="R43">
        <v>72</v>
      </c>
      <c r="S43">
        <v>0.75</v>
      </c>
      <c r="T43">
        <v>39</v>
      </c>
    </row>
    <row r="44" spans="1:20" x14ac:dyDescent="0.4">
      <c r="A44">
        <v>280</v>
      </c>
      <c r="B44">
        <f t="shared" si="3"/>
        <v>0.74199999999999999</v>
      </c>
      <c r="C44">
        <v>74.2</v>
      </c>
      <c r="Q44">
        <v>4</v>
      </c>
      <c r="R44">
        <v>60</v>
      </c>
      <c r="S44">
        <v>0.6875</v>
      </c>
      <c r="T44">
        <v>40</v>
      </c>
    </row>
    <row r="45" spans="1:20" x14ac:dyDescent="0.4">
      <c r="A45">
        <v>240</v>
      </c>
      <c r="B45">
        <f t="shared" si="3"/>
        <v>0.68799999999999994</v>
      </c>
      <c r="C45">
        <v>68.8</v>
      </c>
      <c r="Q45">
        <v>4</v>
      </c>
      <c r="R45">
        <v>48</v>
      </c>
      <c r="S45">
        <v>0.625</v>
      </c>
      <c r="T45">
        <v>41</v>
      </c>
    </row>
    <row r="46" spans="1:20" x14ac:dyDescent="0.4">
      <c r="A46">
        <v>200</v>
      </c>
      <c r="B46">
        <f t="shared" si="3"/>
        <v>0.61899999999999999</v>
      </c>
      <c r="C46">
        <v>61.9</v>
      </c>
      <c r="Q46">
        <v>4</v>
      </c>
      <c r="R46">
        <v>36</v>
      </c>
      <c r="S46">
        <v>0.5625</v>
      </c>
      <c r="T46">
        <v>42</v>
      </c>
    </row>
    <row r="47" spans="1:20" x14ac:dyDescent="0.4">
      <c r="A47">
        <v>160</v>
      </c>
      <c r="B47">
        <f t="shared" si="3"/>
        <v>0.54</v>
      </c>
      <c r="C47">
        <v>54</v>
      </c>
      <c r="Q47">
        <v>4</v>
      </c>
      <c r="R47">
        <v>30</v>
      </c>
      <c r="S47">
        <v>0.5</v>
      </c>
      <c r="T47">
        <v>43</v>
      </c>
    </row>
    <row r="48" spans="1:20" x14ac:dyDescent="0.4">
      <c r="A48">
        <v>120</v>
      </c>
      <c r="B48">
        <f t="shared" si="3"/>
        <v>0.44600000000000001</v>
      </c>
      <c r="C48">
        <v>44.6</v>
      </c>
      <c r="Q48">
        <v>4</v>
      </c>
      <c r="R48">
        <v>18</v>
      </c>
      <c r="S48">
        <v>0.4375</v>
      </c>
      <c r="T48">
        <v>44</v>
      </c>
    </row>
    <row r="49" spans="1:20" x14ac:dyDescent="0.4">
      <c r="A49">
        <v>80</v>
      </c>
      <c r="B49">
        <f t="shared" si="3"/>
        <v>0.33</v>
      </c>
      <c r="C49">
        <v>33</v>
      </c>
      <c r="Q49">
        <v>4</v>
      </c>
      <c r="R49">
        <v>12</v>
      </c>
      <c r="S49">
        <v>0.375</v>
      </c>
      <c r="T49">
        <v>45</v>
      </c>
    </row>
    <row r="50" spans="1:20" x14ac:dyDescent="0.4">
      <c r="A50">
        <v>40</v>
      </c>
      <c r="B50">
        <f t="shared" si="3"/>
        <v>0.188</v>
      </c>
      <c r="C50">
        <v>18.8</v>
      </c>
      <c r="Q50">
        <v>4</v>
      </c>
      <c r="R50">
        <v>6</v>
      </c>
      <c r="S50">
        <v>0.3125</v>
      </c>
      <c r="T50">
        <v>46</v>
      </c>
    </row>
    <row r="51" spans="1:20" x14ac:dyDescent="0.4">
      <c r="A51">
        <v>0</v>
      </c>
      <c r="B51">
        <f t="shared" si="3"/>
        <v>0</v>
      </c>
      <c r="C51">
        <v>0</v>
      </c>
      <c r="Q51">
        <v>4</v>
      </c>
      <c r="R51">
        <v>0</v>
      </c>
      <c r="S51">
        <v>0.25</v>
      </c>
      <c r="T51">
        <v>47</v>
      </c>
    </row>
    <row r="52" spans="1:20" x14ac:dyDescent="0.4">
      <c r="Q52">
        <v>4</v>
      </c>
      <c r="R52">
        <v>-10</v>
      </c>
      <c r="S52">
        <v>0.1875</v>
      </c>
      <c r="T52">
        <v>48</v>
      </c>
    </row>
    <row r="53" spans="1:20" x14ac:dyDescent="0.4">
      <c r="A53" s="4" t="s">
        <v>94</v>
      </c>
    </row>
    <row r="55" spans="1:20" x14ac:dyDescent="0.4">
      <c r="A55" t="s">
        <v>97</v>
      </c>
      <c r="B55" t="s">
        <v>98</v>
      </c>
      <c r="C55" t="s">
        <v>85</v>
      </c>
      <c r="D55" t="s">
        <v>81</v>
      </c>
    </row>
    <row r="56" spans="1:20" x14ac:dyDescent="0.4">
      <c r="C56" t="s">
        <v>96</v>
      </c>
      <c r="D56" t="s">
        <v>95</v>
      </c>
    </row>
    <row r="57" spans="1:20" x14ac:dyDescent="0.4">
      <c r="A57">
        <f>C57*0.6</f>
        <v>300</v>
      </c>
      <c r="B57">
        <f>D57/32</f>
        <v>0.9375</v>
      </c>
      <c r="C57">
        <v>500</v>
      </c>
      <c r="D57">
        <v>30</v>
      </c>
    </row>
    <row r="58" spans="1:20" x14ac:dyDescent="0.4">
      <c r="A58">
        <f t="shared" ref="A58:A68" si="4">C58*0.6</f>
        <v>180</v>
      </c>
      <c r="B58">
        <f t="shared" ref="B58:B69" si="5">D58/32</f>
        <v>0.875</v>
      </c>
      <c r="C58">
        <v>300</v>
      </c>
      <c r="D58">
        <v>28</v>
      </c>
    </row>
    <row r="59" spans="1:20" x14ac:dyDescent="0.4">
      <c r="A59">
        <f t="shared" si="4"/>
        <v>120</v>
      </c>
      <c r="B59">
        <f t="shared" si="5"/>
        <v>0.8125</v>
      </c>
      <c r="C59">
        <v>200</v>
      </c>
      <c r="D59">
        <v>26</v>
      </c>
    </row>
    <row r="60" spans="1:20" x14ac:dyDescent="0.4">
      <c r="A60">
        <f t="shared" si="4"/>
        <v>72</v>
      </c>
      <c r="B60">
        <f t="shared" si="5"/>
        <v>0.75</v>
      </c>
      <c r="C60">
        <v>120</v>
      </c>
      <c r="D60">
        <v>24</v>
      </c>
    </row>
    <row r="61" spans="1:20" x14ac:dyDescent="0.4">
      <c r="A61">
        <f t="shared" si="4"/>
        <v>60</v>
      </c>
      <c r="B61">
        <f t="shared" si="5"/>
        <v>0.6875</v>
      </c>
      <c r="C61">
        <v>100</v>
      </c>
      <c r="D61">
        <v>22</v>
      </c>
    </row>
    <row r="62" spans="1:20" x14ac:dyDescent="0.4">
      <c r="A62">
        <f t="shared" si="4"/>
        <v>48</v>
      </c>
      <c r="B62">
        <f t="shared" si="5"/>
        <v>0.625</v>
      </c>
      <c r="C62">
        <v>80</v>
      </c>
      <c r="D62">
        <v>20</v>
      </c>
    </row>
    <row r="63" spans="1:20" x14ac:dyDescent="0.4">
      <c r="A63">
        <f t="shared" si="4"/>
        <v>36</v>
      </c>
      <c r="B63">
        <f t="shared" si="5"/>
        <v>0.5625</v>
      </c>
      <c r="C63">
        <v>60</v>
      </c>
      <c r="D63">
        <v>18</v>
      </c>
    </row>
    <row r="64" spans="1:20" x14ac:dyDescent="0.4">
      <c r="A64">
        <f t="shared" si="4"/>
        <v>30</v>
      </c>
      <c r="B64">
        <f t="shared" si="5"/>
        <v>0.5</v>
      </c>
      <c r="C64">
        <v>50</v>
      </c>
      <c r="D64">
        <v>16</v>
      </c>
    </row>
    <row r="65" spans="1:4" x14ac:dyDescent="0.4">
      <c r="A65">
        <f t="shared" si="4"/>
        <v>18</v>
      </c>
      <c r="B65">
        <f t="shared" si="5"/>
        <v>0.4375</v>
      </c>
      <c r="C65">
        <v>30</v>
      </c>
      <c r="D65">
        <v>14</v>
      </c>
    </row>
    <row r="66" spans="1:4" x14ac:dyDescent="0.4">
      <c r="A66">
        <f t="shared" si="4"/>
        <v>12</v>
      </c>
      <c r="B66">
        <f t="shared" si="5"/>
        <v>0.375</v>
      </c>
      <c r="C66">
        <v>20</v>
      </c>
      <c r="D66">
        <v>12</v>
      </c>
    </row>
    <row r="67" spans="1:4" x14ac:dyDescent="0.4">
      <c r="A67">
        <f t="shared" si="4"/>
        <v>6</v>
      </c>
      <c r="B67">
        <f t="shared" si="5"/>
        <v>0.3125</v>
      </c>
      <c r="C67">
        <v>10</v>
      </c>
      <c r="D67">
        <v>10</v>
      </c>
    </row>
    <row r="68" spans="1:4" x14ac:dyDescent="0.4">
      <c r="A68">
        <f t="shared" si="4"/>
        <v>0</v>
      </c>
      <c r="B68">
        <f t="shared" si="5"/>
        <v>0.25</v>
      </c>
      <c r="C68">
        <v>0</v>
      </c>
      <c r="D68">
        <v>8</v>
      </c>
    </row>
    <row r="69" spans="1:4" x14ac:dyDescent="0.4">
      <c r="A69">
        <v>-10</v>
      </c>
      <c r="B69">
        <f t="shared" si="5"/>
        <v>0.1875</v>
      </c>
      <c r="C69">
        <v>-50</v>
      </c>
      <c r="D69">
        <v>6</v>
      </c>
    </row>
  </sheetData>
  <phoneticPr fontId="1" type="noConversion"/>
  <hyperlinks>
    <hyperlink ref="A53" r:id="rId1" xr:uid="{82C4714C-9EE3-4D4F-A700-D01EEEA00FA4}"/>
    <hyperlink ref="A19" r:id="rId2" xr:uid="{0B1199B5-7A31-4246-A943-E996BA1ED44A}"/>
  </hyperlinks>
  <pageMargins left="0.7" right="0.7" top="0.75" bottom="0.75" header="0.3" footer="0.3"/>
  <pageSetup paperSize="9" orientation="portrait" r:id="rId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D673E-7DA6-444F-B013-F4CA4A65FA9C}">
  <dimension ref="A1:M54"/>
  <sheetViews>
    <sheetView zoomScale="55" zoomScaleNormal="55" workbookViewId="0">
      <selection activeCell="J62" sqref="J62"/>
    </sheetView>
  </sheetViews>
  <sheetFormatPr defaultRowHeight="13.9" x14ac:dyDescent="0.4"/>
  <cols>
    <col min="11" max="11" width="12.265625" style="2" customWidth="1"/>
  </cols>
  <sheetData>
    <row r="1" spans="1:13" x14ac:dyDescent="0.4">
      <c r="A1" t="s">
        <v>155</v>
      </c>
      <c r="B1">
        <v>1.4999999999999999E-2</v>
      </c>
      <c r="C1" t="s">
        <v>154</v>
      </c>
      <c r="D1">
        <v>1.45</v>
      </c>
      <c r="I1" s="2">
        <f>SLOPE(I9:I42,$A9:$A42)</f>
        <v>6.594159714058745E-5</v>
      </c>
      <c r="K1" s="2">
        <f>SLOPE(K4:K48,$A4:$A48)</f>
        <v>-1.2227659257707543E-3</v>
      </c>
      <c r="L1" t="s">
        <v>153</v>
      </c>
      <c r="M1" t="s">
        <v>152</v>
      </c>
    </row>
    <row r="2" spans="1:13" x14ac:dyDescent="0.4">
      <c r="C2" t="s">
        <v>152</v>
      </c>
      <c r="I2" t="s">
        <v>152</v>
      </c>
      <c r="K2" t="s">
        <v>153</v>
      </c>
      <c r="L2" t="s">
        <v>721</v>
      </c>
      <c r="M2" t="s">
        <v>720</v>
      </c>
    </row>
    <row r="3" spans="1:13" x14ac:dyDescent="0.4">
      <c r="C3" t="s">
        <v>144</v>
      </c>
      <c r="D3" t="s">
        <v>145</v>
      </c>
      <c r="E3" t="s">
        <v>146</v>
      </c>
      <c r="F3" t="s">
        <v>151</v>
      </c>
      <c r="G3" t="s">
        <v>148</v>
      </c>
      <c r="H3" t="s">
        <v>149</v>
      </c>
      <c r="I3" s="6" t="s">
        <v>150</v>
      </c>
      <c r="J3" t="s">
        <v>147</v>
      </c>
      <c r="K3" s="5" t="s">
        <v>179</v>
      </c>
      <c r="M3" s="6" t="s">
        <v>150</v>
      </c>
    </row>
    <row r="4" spans="1:13" x14ac:dyDescent="0.4">
      <c r="A4">
        <v>1971</v>
      </c>
      <c r="B4">
        <v>1</v>
      </c>
      <c r="C4">
        <v>32.121543860000003</v>
      </c>
      <c r="D4">
        <v>23.323593850000002</v>
      </c>
      <c r="E4">
        <v>3758.4567139999999</v>
      </c>
      <c r="F4">
        <f>(C5-C4*0.9)/D4</f>
        <v>0.18099015371080954</v>
      </c>
      <c r="G4">
        <f>D4*(1-F4)/E4</f>
        <v>5.082472532634311E-3</v>
      </c>
      <c r="H4">
        <f>LN(G4)</f>
        <v>-5.2819574167785284</v>
      </c>
      <c r="I4" s="6"/>
      <c r="J4">
        <f>D4/C4</f>
        <v>0.72610438500884678</v>
      </c>
      <c r="K4" s="5">
        <f>(J4*0.3-0.1-$B$1)/$D$1</f>
        <v>7.0918148622520022E-2</v>
      </c>
      <c r="L4" s="7">
        <f t="shared" ref="L4:L48" si="0">K4-(A4-2010)*K$1</f>
        <v>2.3230277517460603E-2</v>
      </c>
    </row>
    <row r="5" spans="1:13" x14ac:dyDescent="0.4">
      <c r="A5">
        <v>1972</v>
      </c>
      <c r="B5">
        <v>2</v>
      </c>
      <c r="C5">
        <v>33.130730309999997</v>
      </c>
      <c r="D5">
        <v>24.94313803</v>
      </c>
      <c r="E5">
        <v>3835.8039429999999</v>
      </c>
      <c r="F5">
        <f>(C6-C5*0.9)/D5</f>
        <v>0.19024611639853087</v>
      </c>
      <c r="G5">
        <f>D5*(1-F5)/E5</f>
        <v>5.2655983436951173E-3</v>
      </c>
      <c r="H5">
        <f>LN(G5)</f>
        <v>-5.2465604943272233</v>
      </c>
      <c r="I5" s="6"/>
      <c r="J5">
        <f t="shared" ref="J5:J48" si="1">D5/C5</f>
        <v>0.75287015398122092</v>
      </c>
      <c r="K5" s="5">
        <f t="shared" ref="K5:K48" si="2">(J5*0.3-0.1-$B$1)/$D$1</f>
        <v>7.6455893927149146E-2</v>
      </c>
      <c r="L5" s="8">
        <f t="shared" si="0"/>
        <v>2.9990788747860479E-2</v>
      </c>
    </row>
    <row r="6" spans="1:13" x14ac:dyDescent="0.4">
      <c r="A6">
        <v>1973</v>
      </c>
      <c r="B6">
        <v>3</v>
      </c>
      <c r="C6">
        <v>34.56299242</v>
      </c>
      <c r="D6">
        <v>26.222673350000001</v>
      </c>
      <c r="E6">
        <v>3912.1778859999999</v>
      </c>
      <c r="F6">
        <f t="shared" ref="F6:F14" si="3">(C7-C6*0.9)/D6</f>
        <v>0.20642995928559651</v>
      </c>
      <c r="G6">
        <f t="shared" ref="G6:G47" si="4">D6*(1-F6)/E6</f>
        <v>5.3191671146826797E-3</v>
      </c>
      <c r="H6">
        <f t="shared" ref="H6:H47" si="5">LN(G6)</f>
        <v>-5.2364385452754449</v>
      </c>
      <c r="I6" s="6"/>
      <c r="J6">
        <f t="shared" si="1"/>
        <v>0.75869221713644663</v>
      </c>
      <c r="K6" s="5">
        <f t="shared" si="2"/>
        <v>7.7660458717885503E-2</v>
      </c>
      <c r="L6" s="8">
        <f t="shared" si="0"/>
        <v>3.2418119464367595E-2</v>
      </c>
    </row>
    <row r="7" spans="1:13" x14ac:dyDescent="0.4">
      <c r="A7">
        <v>1974</v>
      </c>
      <c r="B7">
        <v>4</v>
      </c>
      <c r="C7">
        <v>36.519838569999997</v>
      </c>
      <c r="D7">
        <v>27.1021702</v>
      </c>
      <c r="E7">
        <v>3987.8216860000002</v>
      </c>
      <c r="F7">
        <f t="shared" si="3"/>
        <v>0.21362110097736758</v>
      </c>
      <c r="G7">
        <f t="shared" si="4"/>
        <v>5.3444151823091313E-3</v>
      </c>
      <c r="H7">
        <f t="shared" si="5"/>
        <v>-5.2317031544652437</v>
      </c>
      <c r="I7" s="6"/>
      <c r="J7">
        <f t="shared" si="1"/>
        <v>0.74212185106052619</v>
      </c>
      <c r="K7" s="5">
        <f>(J7*0.3-0.1-$B$1)/$D$1</f>
        <v>7.4232107115970933E-2</v>
      </c>
      <c r="L7" s="8">
        <f t="shared" si="0"/>
        <v>3.0212533788223778E-2</v>
      </c>
    </row>
    <row r="8" spans="1:13" x14ac:dyDescent="0.4">
      <c r="A8">
        <v>1975</v>
      </c>
      <c r="B8">
        <v>5</v>
      </c>
      <c r="C8">
        <v>38.657450150000003</v>
      </c>
      <c r="D8">
        <v>27.8713674</v>
      </c>
      <c r="E8">
        <v>4061.8330289999999</v>
      </c>
      <c r="F8">
        <f>(C9-C8*0.9)/D8</f>
        <v>0.2026932110621886</v>
      </c>
      <c r="G8">
        <f t="shared" si="4"/>
        <v>5.4709364679303265E-3</v>
      </c>
      <c r="H8">
        <f t="shared" si="5"/>
        <v>-5.2083054764828942</v>
      </c>
      <c r="I8" s="6"/>
      <c r="J8">
        <f t="shared" si="1"/>
        <v>0.72098307808333284</v>
      </c>
      <c r="K8" s="5">
        <f>(J8*0.3-0.1-$B$1)/$D$1</f>
        <v>6.9858567879310232E-2</v>
      </c>
      <c r="L8" s="8">
        <f t="shared" si="0"/>
        <v>2.7061760477333829E-2</v>
      </c>
    </row>
    <row r="9" spans="1:13" x14ac:dyDescent="0.4">
      <c r="A9">
        <v>1976</v>
      </c>
      <c r="B9">
        <v>6</v>
      </c>
      <c r="C9">
        <v>40.441042090000003</v>
      </c>
      <c r="D9">
        <v>29.032069020000002</v>
      </c>
      <c r="E9">
        <v>4134.7793430000002</v>
      </c>
      <c r="F9">
        <f t="shared" si="3"/>
        <v>0.19752156951161712</v>
      </c>
      <c r="G9">
        <f t="shared" si="4"/>
        <v>5.6345471543582694E-3</v>
      </c>
      <c r="H9">
        <f t="shared" si="5"/>
        <v>-5.1788384977439428</v>
      </c>
      <c r="I9" s="6">
        <f>SLOPE(H4:H14,A4:A14)</f>
        <v>1.4403857816816914E-2</v>
      </c>
      <c r="J9">
        <f t="shared" si="1"/>
        <v>0.71788627393404536</v>
      </c>
      <c r="K9" s="5">
        <f>(J9*0.3-0.1-$B$1)/$D$1</f>
        <v>6.9217849779457649E-2</v>
      </c>
      <c r="L9" s="8">
        <f t="shared" si="0"/>
        <v>2.7643808303251999E-2</v>
      </c>
    </row>
    <row r="10" spans="1:13" x14ac:dyDescent="0.4">
      <c r="A10">
        <v>1977</v>
      </c>
      <c r="B10">
        <v>7</v>
      </c>
      <c r="C10">
        <v>42.131397720000002</v>
      </c>
      <c r="D10">
        <v>30.454892300000001</v>
      </c>
      <c r="E10">
        <v>4207.6011710000002</v>
      </c>
      <c r="F10">
        <f t="shared" si="3"/>
        <v>0.21371464190007963</v>
      </c>
      <c r="G10">
        <f t="shared" si="4"/>
        <v>5.6911848164327853E-3</v>
      </c>
      <c r="H10">
        <f t="shared" si="5"/>
        <v>-5.1688368246762311</v>
      </c>
      <c r="I10" s="6">
        <f>SLOPE(H5:H15,A5:A15)</f>
        <v>1.5102300075067535E-2</v>
      </c>
      <c r="J10">
        <f t="shared" si="1"/>
        <v>0.72285501901454596</v>
      </c>
      <c r="K10" s="5">
        <f>(J10*0.3-0.1-$B$1)/$D$1</f>
        <v>7.0245866003009513E-2</v>
      </c>
      <c r="L10" s="8">
        <f t="shared" si="0"/>
        <v>2.9894590452574622E-2</v>
      </c>
    </row>
    <row r="11" spans="1:13" x14ac:dyDescent="0.4">
      <c r="A11">
        <v>1978</v>
      </c>
      <c r="B11">
        <v>8</v>
      </c>
      <c r="C11">
        <v>44.426914349999997</v>
      </c>
      <c r="D11">
        <v>31.707639740000001</v>
      </c>
      <c r="E11">
        <v>4281.4481139999998</v>
      </c>
      <c r="F11">
        <f t="shared" si="3"/>
        <v>0.23523943365580841</v>
      </c>
      <c r="G11">
        <f t="shared" si="4"/>
        <v>5.6636801099395496E-3</v>
      </c>
      <c r="H11">
        <f t="shared" si="5"/>
        <v>-5.1736814019505575</v>
      </c>
      <c r="I11" s="6">
        <f t="shared" ref="I11:I41" si="6">SLOPE(H6:H16,A6:A16)</f>
        <v>1.7173268118705353E-2</v>
      </c>
      <c r="J11">
        <f t="shared" si="1"/>
        <v>0.71370339812942696</v>
      </c>
      <c r="K11" s="5">
        <f t="shared" si="2"/>
        <v>6.8352427199191768E-2</v>
      </c>
      <c r="L11" s="8">
        <f t="shared" si="0"/>
        <v>2.9223917574527629E-2</v>
      </c>
    </row>
    <row r="12" spans="1:13" x14ac:dyDescent="0.4">
      <c r="A12">
        <v>1979</v>
      </c>
      <c r="B12">
        <v>9</v>
      </c>
      <c r="C12">
        <v>47.443110130000001</v>
      </c>
      <c r="D12">
        <v>32.811799120000003</v>
      </c>
      <c r="E12">
        <v>4357.1570000000002</v>
      </c>
      <c r="F12">
        <f t="shared" si="3"/>
        <v>0.24473535887598719</v>
      </c>
      <c r="G12">
        <f t="shared" si="4"/>
        <v>5.68755995870702E-3</v>
      </c>
      <c r="H12">
        <f t="shared" si="5"/>
        <v>-5.1694739525703914</v>
      </c>
      <c r="I12" s="6">
        <f t="shared" si="6"/>
        <v>1.9233548079582222E-2</v>
      </c>
      <c r="J12">
        <f t="shared" si="1"/>
        <v>0.69160303846209925</v>
      </c>
      <c r="K12" s="5">
        <f t="shared" si="2"/>
        <v>6.3779938992158461E-2</v>
      </c>
      <c r="L12" s="8">
        <f t="shared" si="0"/>
        <v>2.5874195293265075E-2</v>
      </c>
    </row>
    <row r="13" spans="1:13" x14ac:dyDescent="0.4">
      <c r="A13">
        <v>1980</v>
      </c>
      <c r="B13">
        <v>10</v>
      </c>
      <c r="C13">
        <v>50.729006550000001</v>
      </c>
      <c r="D13">
        <v>33.657497380000002</v>
      </c>
      <c r="E13">
        <v>4434.1514289999996</v>
      </c>
      <c r="F13">
        <f t="shared" si="3"/>
        <v>0.2305306802047204</v>
      </c>
      <c r="G13">
        <f t="shared" si="4"/>
        <v>5.8406691854546514E-3</v>
      </c>
      <c r="H13">
        <f t="shared" si="5"/>
        <v>-5.1429099021560845</v>
      </c>
      <c r="I13" s="6">
        <f t="shared" si="6"/>
        <v>1.8754968020790446E-2</v>
      </c>
      <c r="J13">
        <f t="shared" si="1"/>
        <v>0.66347637513512481</v>
      </c>
      <c r="K13" s="5">
        <f t="shared" si="2"/>
        <v>5.7960629338301678E-2</v>
      </c>
      <c r="L13" s="8">
        <f t="shared" si="0"/>
        <v>2.1277651565179051E-2</v>
      </c>
    </row>
    <row r="14" spans="1:13" x14ac:dyDescent="0.4">
      <c r="A14">
        <v>1981</v>
      </c>
      <c r="B14">
        <v>11</v>
      </c>
      <c r="C14">
        <v>53.415191659999998</v>
      </c>
      <c r="D14">
        <v>34.124255169999998</v>
      </c>
      <c r="E14">
        <v>4512.8319430000001</v>
      </c>
      <c r="F14">
        <f t="shared" si="3"/>
        <v>0.20911481350876315</v>
      </c>
      <c r="G14">
        <f t="shared" si="4"/>
        <v>5.9803618337400163E-3</v>
      </c>
      <c r="H14">
        <f t="shared" si="5"/>
        <v>-5.1192742055357066</v>
      </c>
      <c r="I14" s="6">
        <f t="shared" si="6"/>
        <v>1.7108336329647273E-2</v>
      </c>
      <c r="J14">
        <f t="shared" si="1"/>
        <v>0.63884925073766929</v>
      </c>
      <c r="K14" s="5">
        <f t="shared" si="2"/>
        <v>5.2865362221586748E-2</v>
      </c>
      <c r="L14" s="8">
        <f t="shared" si="0"/>
        <v>1.7405150374234873E-2</v>
      </c>
      <c r="M14" s="9">
        <f t="shared" ref="M14:M42" si="7">I14-(A14-2010)*I$1</f>
        <v>1.902064264672431E-2</v>
      </c>
    </row>
    <row r="15" spans="1:13" x14ac:dyDescent="0.4">
      <c r="A15">
        <v>1982</v>
      </c>
      <c r="B15">
        <v>12</v>
      </c>
      <c r="C15">
        <v>55.209559749999997</v>
      </c>
      <c r="D15">
        <v>34.634187650000001</v>
      </c>
      <c r="E15">
        <v>4593.2549429999999</v>
      </c>
      <c r="F15">
        <f t="shared" ref="F15:F47" si="8">(C16-C15*0.9)/D15</f>
        <v>0.173353754263672</v>
      </c>
      <c r="G15">
        <f t="shared" si="4"/>
        <v>6.2331008294307074E-3</v>
      </c>
      <c r="H15">
        <f t="shared" si="5"/>
        <v>-5.0778813445767019</v>
      </c>
      <c r="I15" s="6">
        <f t="shared" si="6"/>
        <v>1.5627385526681033E-2</v>
      </c>
      <c r="J15">
        <f t="shared" si="1"/>
        <v>0.62732229358159308</v>
      </c>
      <c r="K15" s="5">
        <f>(J15*0.3-0.1-$B$1)/$D$1</f>
        <v>5.0480474534122702E-2</v>
      </c>
      <c r="L15" s="8">
        <f t="shared" si="0"/>
        <v>1.624302861254158E-2</v>
      </c>
      <c r="M15" s="9">
        <f t="shared" si="7"/>
        <v>1.747375024661748E-2</v>
      </c>
    </row>
    <row r="16" spans="1:13" x14ac:dyDescent="0.4">
      <c r="A16">
        <v>1983</v>
      </c>
      <c r="B16">
        <v>13</v>
      </c>
      <c r="C16">
        <v>55.692570230000001</v>
      </c>
      <c r="D16">
        <v>35.550094510000001</v>
      </c>
      <c r="E16">
        <v>4674.7151999999996</v>
      </c>
      <c r="F16">
        <f t="shared" si="8"/>
        <v>0.15664404693589654</v>
      </c>
      <c r="G16">
        <f t="shared" si="4"/>
        <v>6.4135209428373315E-3</v>
      </c>
      <c r="H16">
        <f t="shared" si="5"/>
        <v>-5.0493468697993844</v>
      </c>
      <c r="I16" s="6">
        <f t="shared" si="6"/>
        <v>1.4908138094170133E-2</v>
      </c>
      <c r="J16">
        <f t="shared" si="1"/>
        <v>0.63832741716147579</v>
      </c>
      <c r="K16" s="5">
        <f t="shared" si="2"/>
        <v>5.2757396654098426E-2</v>
      </c>
      <c r="L16" s="8">
        <f t="shared" si="0"/>
        <v>1.9742716658288056E-2</v>
      </c>
      <c r="M16" s="9">
        <f t="shared" si="7"/>
        <v>1.6688561216965995E-2</v>
      </c>
    </row>
    <row r="17" spans="1:13" x14ac:dyDescent="0.4">
      <c r="A17">
        <v>1984</v>
      </c>
      <c r="B17">
        <v>14</v>
      </c>
      <c r="C17">
        <v>55.692023880000001</v>
      </c>
      <c r="D17">
        <v>36.904034690000003</v>
      </c>
      <c r="E17">
        <v>4756.2403709999999</v>
      </c>
      <c r="F17">
        <f t="shared" si="8"/>
        <v>0.15074323890952313</v>
      </c>
      <c r="G17">
        <f t="shared" si="4"/>
        <v>6.5894484986700865E-3</v>
      </c>
      <c r="H17">
        <f t="shared" si="5"/>
        <v>-5.0222856215766916</v>
      </c>
      <c r="I17" s="6">
        <f t="shared" si="6"/>
        <v>1.3919647546365739E-2</v>
      </c>
      <c r="J17">
        <f t="shared" si="1"/>
        <v>0.66264488375422281</v>
      </c>
      <c r="K17" s="5">
        <f t="shared" si="2"/>
        <v>5.7788596638804708E-2</v>
      </c>
      <c r="L17" s="8">
        <f t="shared" si="0"/>
        <v>2.5996682568765098E-2</v>
      </c>
      <c r="M17" s="9">
        <f t="shared" si="7"/>
        <v>1.5634129072021014E-2</v>
      </c>
    </row>
    <row r="18" spans="1:13" x14ac:dyDescent="0.4">
      <c r="A18">
        <v>1985</v>
      </c>
      <c r="B18">
        <v>15</v>
      </c>
      <c r="C18">
        <v>55.68585521</v>
      </c>
      <c r="D18">
        <v>38.2847686</v>
      </c>
      <c r="E18">
        <v>4840.0652289999998</v>
      </c>
      <c r="F18">
        <f t="shared" si="8"/>
        <v>0.1823828469215299</v>
      </c>
      <c r="G18">
        <f t="shared" si="4"/>
        <v>6.4673267875497899E-3</v>
      </c>
      <c r="H18">
        <f t="shared" si="5"/>
        <v>-5.0409924262418926</v>
      </c>
      <c r="I18" s="6">
        <f t="shared" si="6"/>
        <v>1.2421229752051262E-2</v>
      </c>
      <c r="J18">
        <f t="shared" si="1"/>
        <v>0.68751334527632191</v>
      </c>
      <c r="K18" s="5">
        <f t="shared" si="2"/>
        <v>6.2933795574411422E-2</v>
      </c>
      <c r="L18" s="8">
        <f t="shared" si="0"/>
        <v>3.2364647430142564E-2</v>
      </c>
      <c r="M18" s="9">
        <f t="shared" si="7"/>
        <v>1.4069769680565948E-2</v>
      </c>
    </row>
    <row r="19" spans="1:13" x14ac:dyDescent="0.4">
      <c r="A19">
        <v>1986</v>
      </c>
      <c r="B19">
        <v>16</v>
      </c>
      <c r="C19">
        <v>57.099754779999998</v>
      </c>
      <c r="D19">
        <v>39.544640119999997</v>
      </c>
      <c r="E19">
        <v>4926.6436000000003</v>
      </c>
      <c r="F19">
        <f t="shared" si="8"/>
        <v>0.20676960981785772</v>
      </c>
      <c r="G19">
        <f t="shared" si="4"/>
        <v>6.3670143121373731E-3</v>
      </c>
      <c r="H19">
        <f t="shared" si="5"/>
        <v>-5.0566246300877724</v>
      </c>
      <c r="I19" s="6">
        <f t="shared" si="6"/>
        <v>1.0908380574201924E-2</v>
      </c>
      <c r="J19">
        <f t="shared" si="1"/>
        <v>0.69255358928180666</v>
      </c>
      <c r="K19" s="5">
        <f t="shared" si="2"/>
        <v>6.3976604678994464E-2</v>
      </c>
      <c r="L19" s="8">
        <f t="shared" si="0"/>
        <v>3.4630222460496358E-2</v>
      </c>
      <c r="M19" s="9">
        <f t="shared" si="7"/>
        <v>1.2490978905576024E-2</v>
      </c>
    </row>
    <row r="20" spans="1:13" x14ac:dyDescent="0.4">
      <c r="A20">
        <v>1987</v>
      </c>
      <c r="B20">
        <v>17</v>
      </c>
      <c r="C20">
        <v>59.566409110000002</v>
      </c>
      <c r="D20">
        <v>40.989013550000003</v>
      </c>
      <c r="E20">
        <v>5015.0321139999996</v>
      </c>
      <c r="F20">
        <f t="shared" si="8"/>
        <v>0.22206540027846061</v>
      </c>
      <c r="G20">
        <f t="shared" si="4"/>
        <v>6.3582388156567665E-3</v>
      </c>
      <c r="H20">
        <f t="shared" si="5"/>
        <v>-5.0580038557555973</v>
      </c>
      <c r="I20" s="6">
        <f t="shared" si="6"/>
        <v>8.3654334405703964E-3</v>
      </c>
      <c r="J20">
        <f t="shared" si="1"/>
        <v>0.68812295658626121</v>
      </c>
      <c r="K20" s="5">
        <f t="shared" si="2"/>
        <v>6.3059922052329909E-2</v>
      </c>
      <c r="L20" s="8">
        <f t="shared" si="0"/>
        <v>3.4936305759602562E-2</v>
      </c>
      <c r="M20" s="9">
        <f t="shared" si="7"/>
        <v>9.8820901748039071E-3</v>
      </c>
    </row>
    <row r="21" spans="1:13" x14ac:dyDescent="0.4">
      <c r="A21">
        <v>1988</v>
      </c>
      <c r="B21">
        <v>18</v>
      </c>
      <c r="C21">
        <v>62.712009899999998</v>
      </c>
      <c r="D21">
        <v>42.587434809999998</v>
      </c>
      <c r="E21">
        <v>5103.7976289999997</v>
      </c>
      <c r="F21">
        <f t="shared" si="8"/>
        <v>0.21565047744654245</v>
      </c>
      <c r="G21">
        <f t="shared" si="4"/>
        <v>6.5448194830845631E-3</v>
      </c>
      <c r="H21">
        <f t="shared" si="5"/>
        <v>-5.0290814608891647</v>
      </c>
      <c r="I21" s="6">
        <f t="shared" si="6"/>
        <v>5.9689350970188008E-3</v>
      </c>
      <c r="J21">
        <f t="shared" si="1"/>
        <v>0.67909535793717235</v>
      </c>
      <c r="K21" s="5">
        <f t="shared" si="2"/>
        <v>6.119214302148393E-2</v>
      </c>
      <c r="L21" s="8">
        <f t="shared" si="0"/>
        <v>3.4291292654527336E-2</v>
      </c>
      <c r="M21" s="9">
        <f t="shared" si="7"/>
        <v>7.4196502341117247E-3</v>
      </c>
    </row>
    <row r="22" spans="1:13" x14ac:dyDescent="0.4">
      <c r="A22">
        <v>1989</v>
      </c>
      <c r="B22">
        <v>19</v>
      </c>
      <c r="C22">
        <v>65.624809560000003</v>
      </c>
      <c r="D22">
        <v>44.302275090000002</v>
      </c>
      <c r="E22">
        <v>5191.5954000000002</v>
      </c>
      <c r="F22">
        <f t="shared" si="8"/>
        <v>0.21138729618230989</v>
      </c>
      <c r="G22">
        <f t="shared" si="4"/>
        <v>6.7295954811886919E-3</v>
      </c>
      <c r="H22">
        <f t="shared" si="5"/>
        <v>-5.0012402439390167</v>
      </c>
      <c r="I22" s="6">
        <f t="shared" si="6"/>
        <v>3.6847659522338495E-3</v>
      </c>
      <c r="J22">
        <f t="shared" si="1"/>
        <v>0.67508424614162033</v>
      </c>
      <c r="K22" s="5">
        <f t="shared" si="2"/>
        <v>6.0362257822404196E-2</v>
      </c>
      <c r="L22" s="8">
        <f t="shared" si="0"/>
        <v>3.4684173381218354E-2</v>
      </c>
      <c r="M22" s="9">
        <f t="shared" si="7"/>
        <v>5.0695394921861855E-3</v>
      </c>
    </row>
    <row r="23" spans="1:13" x14ac:dyDescent="0.4">
      <c r="A23">
        <v>1990</v>
      </c>
      <c r="B23">
        <v>20</v>
      </c>
      <c r="C23">
        <v>68.427266750000001</v>
      </c>
      <c r="D23">
        <v>45.539228680000001</v>
      </c>
      <c r="E23">
        <v>5278.0904289999999</v>
      </c>
      <c r="F23">
        <f t="shared" si="8"/>
        <v>0.20568393023998852</v>
      </c>
      <c r="G23">
        <f t="shared" si="4"/>
        <v>6.8533386518452163E-3</v>
      </c>
      <c r="H23">
        <f t="shared" si="5"/>
        <v>-4.9830193510161296</v>
      </c>
      <c r="I23" s="6">
        <f t="shared" si="6"/>
        <v>3.8114554158394285E-3</v>
      </c>
      <c r="J23">
        <f t="shared" si="1"/>
        <v>0.6655128992127981</v>
      </c>
      <c r="K23" s="5">
        <f t="shared" si="2"/>
        <v>5.8381979147475463E-2</v>
      </c>
      <c r="L23" s="8">
        <f t="shared" si="0"/>
        <v>3.3926660632060374E-2</v>
      </c>
      <c r="M23" s="9">
        <f t="shared" si="7"/>
        <v>5.1302873586511772E-3</v>
      </c>
    </row>
    <row r="24" spans="1:13" x14ac:dyDescent="0.4">
      <c r="A24">
        <v>1991</v>
      </c>
      <c r="B24">
        <v>21</v>
      </c>
      <c r="C24">
        <v>70.951227610000004</v>
      </c>
      <c r="D24">
        <v>46.373721580000002</v>
      </c>
      <c r="E24">
        <v>5364.9678000000004</v>
      </c>
      <c r="F24">
        <f t="shared" si="8"/>
        <v>0.20308725222220994</v>
      </c>
      <c r="G24">
        <f t="shared" si="4"/>
        <v>6.8883563269475723E-3</v>
      </c>
      <c r="H24">
        <f t="shared" si="5"/>
        <v>-4.9779227816402125</v>
      </c>
      <c r="I24" s="6">
        <f t="shared" si="6"/>
        <v>5.1710271959148702E-3</v>
      </c>
      <c r="J24">
        <f t="shared" si="1"/>
        <v>0.65359998892343341</v>
      </c>
      <c r="K24" s="5">
        <f t="shared" si="2"/>
        <v>5.5917239087606908E-2</v>
      </c>
      <c r="L24" s="8">
        <f t="shared" si="0"/>
        <v>3.2684686497962578E-2</v>
      </c>
      <c r="M24" s="9">
        <f t="shared" si="7"/>
        <v>6.4239175415860316E-3</v>
      </c>
    </row>
    <row r="25" spans="1:13" x14ac:dyDescent="0.4">
      <c r="A25">
        <v>1992</v>
      </c>
      <c r="B25">
        <v>22</v>
      </c>
      <c r="C25">
        <v>73.274016540000005</v>
      </c>
      <c r="D25">
        <v>46.970405200000002</v>
      </c>
      <c r="E25">
        <v>5451.7498859999996</v>
      </c>
      <c r="F25">
        <f t="shared" si="8"/>
        <v>0.21476807515384166</v>
      </c>
      <c r="G25">
        <f t="shared" si="4"/>
        <v>6.7652886609332625E-3</v>
      </c>
      <c r="H25">
        <f t="shared" si="5"/>
        <v>-4.9959503485086998</v>
      </c>
      <c r="I25" s="6">
        <f t="shared" si="6"/>
        <v>6.9267948895809575E-3</v>
      </c>
      <c r="J25">
        <f t="shared" si="1"/>
        <v>0.64102402758771981</v>
      </c>
      <c r="K25" s="5">
        <f t="shared" si="2"/>
        <v>5.3315316052631685E-2</v>
      </c>
      <c r="L25" s="8">
        <f t="shared" si="0"/>
        <v>3.1305529388758108E-2</v>
      </c>
      <c r="M25" s="9">
        <f t="shared" si="7"/>
        <v>8.113743638111532E-3</v>
      </c>
    </row>
    <row r="26" spans="1:13" x14ac:dyDescent="0.4">
      <c r="A26">
        <v>1993</v>
      </c>
      <c r="B26">
        <v>23</v>
      </c>
      <c r="C26">
        <v>76.034358400000002</v>
      </c>
      <c r="D26">
        <v>47.972286609999998</v>
      </c>
      <c r="E26">
        <v>5536.2659430000003</v>
      </c>
      <c r="F26">
        <f t="shared" si="8"/>
        <v>0.23607303029076929</v>
      </c>
      <c r="G26">
        <f t="shared" si="4"/>
        <v>6.6195020104365676E-3</v>
      </c>
      <c r="H26">
        <f t="shared" si="5"/>
        <v>-5.0177351368723455</v>
      </c>
      <c r="I26" s="6">
        <f t="shared" si="6"/>
        <v>8.3003037318144807E-3</v>
      </c>
      <c r="J26">
        <f t="shared" si="1"/>
        <v>0.63092906443200814</v>
      </c>
      <c r="K26" s="5">
        <f t="shared" si="2"/>
        <v>5.1226702985932716E-2</v>
      </c>
      <c r="L26" s="8">
        <f t="shared" si="0"/>
        <v>3.0439682247829891E-2</v>
      </c>
      <c r="M26" s="9">
        <f t="shared" si="7"/>
        <v>9.4213108832044666E-3</v>
      </c>
    </row>
    <row r="27" spans="1:13" x14ac:dyDescent="0.4">
      <c r="A27">
        <v>1994</v>
      </c>
      <c r="B27">
        <v>24</v>
      </c>
      <c r="C27">
        <v>79.755885629999995</v>
      </c>
      <c r="D27">
        <v>49.275294719999998</v>
      </c>
      <c r="E27">
        <v>5618.6607999999997</v>
      </c>
      <c r="F27">
        <f t="shared" si="8"/>
        <v>0.25995940350613106</v>
      </c>
      <c r="G27">
        <f t="shared" si="4"/>
        <v>6.4901085498879005E-3</v>
      </c>
      <c r="H27">
        <f t="shared" si="5"/>
        <v>-5.0374760226913891</v>
      </c>
      <c r="I27" s="6">
        <f t="shared" si="6"/>
        <v>1.0388217431754537E-2</v>
      </c>
      <c r="J27">
        <f t="shared" si="1"/>
        <v>0.61782643789570324</v>
      </c>
      <c r="K27" s="5">
        <f t="shared" si="2"/>
        <v>4.851581473704205E-2</v>
      </c>
      <c r="L27" s="8">
        <f t="shared" si="0"/>
        <v>2.895155992470998E-2</v>
      </c>
      <c r="M27" s="9">
        <f t="shared" si="7"/>
        <v>1.1443282986003936E-2</v>
      </c>
    </row>
    <row r="28" spans="1:13" x14ac:dyDescent="0.4">
      <c r="A28">
        <v>1995</v>
      </c>
      <c r="B28">
        <v>25</v>
      </c>
      <c r="C28">
        <v>84.58987329</v>
      </c>
      <c r="D28">
        <v>50.95595874</v>
      </c>
      <c r="E28">
        <v>5700.923914</v>
      </c>
      <c r="F28">
        <f t="shared" si="8"/>
        <v>0.25704116266030225</v>
      </c>
      <c r="G28">
        <f t="shared" si="4"/>
        <v>6.6407095467508484E-3</v>
      </c>
      <c r="H28">
        <f t="shared" si="5"/>
        <v>-5.0145364617524297</v>
      </c>
      <c r="I28" s="6">
        <f t="shared" si="6"/>
        <v>1.3879729174612386E-2</v>
      </c>
      <c r="J28">
        <f t="shared" si="1"/>
        <v>0.60238840369588165</v>
      </c>
      <c r="K28" s="5">
        <f t="shared" si="2"/>
        <v>4.5321738695699644E-2</v>
      </c>
      <c r="L28" s="8">
        <f t="shared" si="0"/>
        <v>2.6980249809138331E-2</v>
      </c>
      <c r="M28" s="9">
        <f t="shared" si="7"/>
        <v>1.4868853131721198E-2</v>
      </c>
    </row>
    <row r="29" spans="1:13" x14ac:dyDescent="0.4">
      <c r="A29">
        <v>1996</v>
      </c>
      <c r="B29">
        <v>26</v>
      </c>
      <c r="C29">
        <v>89.228664839999993</v>
      </c>
      <c r="D29">
        <v>52.929572270000001</v>
      </c>
      <c r="E29">
        <v>5783.2691709999999</v>
      </c>
      <c r="F29">
        <f t="shared" si="8"/>
        <v>0.23635545683581241</v>
      </c>
      <c r="G29">
        <f t="shared" si="4"/>
        <v>6.9890191586934186E-3</v>
      </c>
      <c r="H29">
        <f t="shared" si="5"/>
        <v>-4.9634150532269992</v>
      </c>
      <c r="I29" s="6">
        <f t="shared" si="6"/>
        <v>1.8430693015860467E-2</v>
      </c>
      <c r="J29">
        <f t="shared" si="1"/>
        <v>0.5931902305712009</v>
      </c>
      <c r="K29" s="5">
        <f t="shared" si="2"/>
        <v>4.341866839404155E-2</v>
      </c>
      <c r="L29" s="8">
        <f t="shared" si="0"/>
        <v>2.6299945433250989E-2</v>
      </c>
      <c r="M29" s="9">
        <f t="shared" si="7"/>
        <v>1.9353875375828691E-2</v>
      </c>
    </row>
    <row r="30" spans="1:13" x14ac:dyDescent="0.4">
      <c r="A30">
        <v>1997</v>
      </c>
      <c r="B30">
        <v>27</v>
      </c>
      <c r="C30">
        <v>92.815991589999996</v>
      </c>
      <c r="D30">
        <v>54.771091779999999</v>
      </c>
      <c r="E30">
        <v>5865.4189429999997</v>
      </c>
      <c r="F30">
        <f t="shared" si="8"/>
        <v>0.21867022164004782</v>
      </c>
      <c r="G30">
        <f t="shared" si="4"/>
        <v>7.2960321192524916E-3</v>
      </c>
      <c r="H30">
        <f t="shared" si="5"/>
        <v>-4.9204246239099705</v>
      </c>
      <c r="I30" s="6">
        <f t="shared" si="6"/>
        <v>2.2593681702479544E-2</v>
      </c>
      <c r="J30">
        <f t="shared" si="1"/>
        <v>0.59010404178993914</v>
      </c>
      <c r="K30" s="5">
        <f t="shared" si="2"/>
        <v>4.2780146577228777E-2</v>
      </c>
      <c r="L30" s="8">
        <f t="shared" si="0"/>
        <v>2.6884189542208971E-2</v>
      </c>
      <c r="M30" s="9">
        <f t="shared" si="7"/>
        <v>2.3450922465307181E-2</v>
      </c>
    </row>
    <row r="31" spans="1:13" x14ac:dyDescent="0.4">
      <c r="A31">
        <v>1998</v>
      </c>
      <c r="B31">
        <v>28</v>
      </c>
      <c r="C31">
        <v>95.511199210000001</v>
      </c>
      <c r="D31">
        <v>56.439071429999998</v>
      </c>
      <c r="E31">
        <v>5947.0350570000001</v>
      </c>
      <c r="F31">
        <f t="shared" si="8"/>
        <v>0.21529925977026282</v>
      </c>
      <c r="G31">
        <f t="shared" si="4"/>
        <v>7.4470354898733557E-3</v>
      </c>
      <c r="H31">
        <f t="shared" si="5"/>
        <v>-4.8999392466045366</v>
      </c>
      <c r="I31" s="6">
        <f t="shared" si="6"/>
        <v>2.3584623744126662E-2</v>
      </c>
      <c r="J31">
        <f t="shared" si="1"/>
        <v>0.5909157449264949</v>
      </c>
      <c r="K31" s="5">
        <f t="shared" si="2"/>
        <v>4.2948085157205829E-2</v>
      </c>
      <c r="L31" s="8">
        <f t="shared" si="0"/>
        <v>2.8274894047956776E-2</v>
      </c>
      <c r="M31" s="9">
        <f t="shared" si="7"/>
        <v>2.4375922909813712E-2</v>
      </c>
    </row>
    <row r="32" spans="1:13" x14ac:dyDescent="0.4">
      <c r="A32">
        <v>1999</v>
      </c>
      <c r="B32">
        <v>29</v>
      </c>
      <c r="C32">
        <v>98.111369589999995</v>
      </c>
      <c r="D32">
        <v>58.502911400000002</v>
      </c>
      <c r="E32">
        <v>6027.8728289999999</v>
      </c>
      <c r="F32">
        <f t="shared" si="8"/>
        <v>0.22294438100391689</v>
      </c>
      <c r="G32">
        <f t="shared" si="4"/>
        <v>7.5416348885617825E-3</v>
      </c>
      <c r="H32">
        <f t="shared" si="5"/>
        <v>-4.8873162917444999</v>
      </c>
      <c r="I32" s="6">
        <f t="shared" si="6"/>
        <v>2.0611888955660657E-2</v>
      </c>
      <c r="J32">
        <f t="shared" si="1"/>
        <v>0.59629084421590739</v>
      </c>
      <c r="K32" s="5">
        <f t="shared" si="2"/>
        <v>4.4060174665360136E-2</v>
      </c>
      <c r="L32" s="8">
        <f t="shared" si="0"/>
        <v>3.0609749481881839E-2</v>
      </c>
      <c r="M32" s="9">
        <f t="shared" si="7"/>
        <v>2.1337246524207119E-2</v>
      </c>
    </row>
    <row r="33" spans="1:13" x14ac:dyDescent="0.4">
      <c r="A33">
        <v>2000</v>
      </c>
      <c r="B33">
        <v>30</v>
      </c>
      <c r="C33">
        <v>101.34312799999999</v>
      </c>
      <c r="D33">
        <v>60.781107970000001</v>
      </c>
      <c r="E33">
        <v>6107.8303139999998</v>
      </c>
      <c r="F33">
        <f t="shared" si="8"/>
        <v>0.22232431015686224</v>
      </c>
      <c r="G33">
        <f t="shared" si="4"/>
        <v>7.7389167085495413E-3</v>
      </c>
      <c r="H33">
        <f t="shared" si="5"/>
        <v>-4.8614935613115531</v>
      </c>
      <c r="I33" s="6">
        <f t="shared" si="6"/>
        <v>1.4263701284803513E-2</v>
      </c>
      <c r="J33">
        <f t="shared" si="1"/>
        <v>0.59975559438031167</v>
      </c>
      <c r="K33" s="5">
        <f t="shared" si="2"/>
        <v>4.4777019526961039E-2</v>
      </c>
      <c r="L33" s="8">
        <f t="shared" si="0"/>
        <v>3.2549360269253494E-2</v>
      </c>
      <c r="M33" s="9">
        <f t="shared" si="7"/>
        <v>1.4923117256209387E-2</v>
      </c>
    </row>
    <row r="34" spans="1:13" x14ac:dyDescent="0.4">
      <c r="A34">
        <v>2001</v>
      </c>
      <c r="B34">
        <v>31</v>
      </c>
      <c r="C34">
        <v>104.7219331</v>
      </c>
      <c r="D34">
        <v>62.678426629999997</v>
      </c>
      <c r="E34">
        <v>6187.1228289999999</v>
      </c>
      <c r="F34">
        <f t="shared" si="8"/>
        <v>0.21328813642557759</v>
      </c>
      <c r="G34">
        <f t="shared" si="4"/>
        <v>7.9697564090496255E-3</v>
      </c>
      <c r="H34">
        <f t="shared" si="5"/>
        <v>-4.8321013501289398</v>
      </c>
      <c r="I34" s="6">
        <f t="shared" si="6"/>
        <v>8.4577748076266092E-3</v>
      </c>
      <c r="J34">
        <f t="shared" si="1"/>
        <v>0.5985224372257123</v>
      </c>
      <c r="K34" s="5">
        <f t="shared" si="2"/>
        <v>4.4521883563940462E-2</v>
      </c>
      <c r="L34" s="7">
        <f t="shared" si="0"/>
        <v>3.3516990232003677E-2</v>
      </c>
      <c r="M34" s="9">
        <f t="shared" si="7"/>
        <v>9.0512491818918964E-3</v>
      </c>
    </row>
    <row r="35" spans="1:13" x14ac:dyDescent="0.4">
      <c r="A35">
        <v>2002</v>
      </c>
      <c r="B35">
        <v>32</v>
      </c>
      <c r="C35">
        <v>107.6183046</v>
      </c>
      <c r="D35">
        <v>64.322387820000003</v>
      </c>
      <c r="E35">
        <v>6266.1812570000002</v>
      </c>
      <c r="F35">
        <f t="shared" si="8"/>
        <v>0.21144603645717069</v>
      </c>
      <c r="G35">
        <f t="shared" si="4"/>
        <v>8.0945111192464204E-3</v>
      </c>
      <c r="H35">
        <f t="shared" si="5"/>
        <v>-4.8165690866044404</v>
      </c>
      <c r="I35" s="6">
        <f t="shared" si="6"/>
        <v>6.4562455039542015E-3</v>
      </c>
      <c r="J35">
        <f t="shared" si="1"/>
        <v>0.59769003106930563</v>
      </c>
      <c r="K35" s="5">
        <f t="shared" si="2"/>
        <v>4.4349661600545986E-2</v>
      </c>
      <c r="L35" s="7">
        <f t="shared" si="0"/>
        <v>3.4567534194379954E-2</v>
      </c>
      <c r="M35" s="9">
        <f t="shared" si="7"/>
        <v>6.983778281078901E-3</v>
      </c>
    </row>
    <row r="36" spans="1:13" x14ac:dyDescent="0.4">
      <c r="A36">
        <v>2003</v>
      </c>
      <c r="B36">
        <v>33</v>
      </c>
      <c r="C36">
        <v>110.4571881</v>
      </c>
      <c r="D36">
        <v>66.901186060000001</v>
      </c>
      <c r="E36">
        <v>6345.5068000000001</v>
      </c>
      <c r="F36">
        <f t="shared" si="8"/>
        <v>0.24434075496568253</v>
      </c>
      <c r="G36">
        <f t="shared" si="4"/>
        <v>7.9669759001755394E-3</v>
      </c>
      <c r="H36">
        <f t="shared" si="5"/>
        <v>-4.8324502935444844</v>
      </c>
      <c r="I36" s="6">
        <f t="shared" si="6"/>
        <v>8.169100401436518E-3</v>
      </c>
      <c r="J36">
        <f t="shared" si="1"/>
        <v>0.60567525944470424</v>
      </c>
      <c r="K36" s="5">
        <f t="shared" si="2"/>
        <v>4.6001777816145693E-2</v>
      </c>
      <c r="L36" s="7">
        <f t="shared" si="0"/>
        <v>3.7442416335750413E-2</v>
      </c>
      <c r="M36" s="9">
        <f t="shared" si="7"/>
        <v>8.6306915814206298E-3</v>
      </c>
    </row>
    <row r="37" spans="1:13" x14ac:dyDescent="0.4">
      <c r="A37">
        <v>2004</v>
      </c>
      <c r="B37">
        <v>34</v>
      </c>
      <c r="C37">
        <v>115.75815559999999</v>
      </c>
      <c r="D37">
        <v>70.121772039999996</v>
      </c>
      <c r="E37">
        <v>6425.1542289999998</v>
      </c>
      <c r="F37">
        <f t="shared" si="8"/>
        <v>0.290409221951545</v>
      </c>
      <c r="G37">
        <f t="shared" si="4"/>
        <v>7.7442129801986413E-3</v>
      </c>
      <c r="H37">
        <f t="shared" si="5"/>
        <v>-4.8608094267777551</v>
      </c>
      <c r="I37" s="6">
        <f t="shared" si="6"/>
        <v>1.1172900390045976E-2</v>
      </c>
      <c r="J37">
        <f t="shared" si="1"/>
        <v>0.60576096497515375</v>
      </c>
      <c r="K37" s="5">
        <f t="shared" si="2"/>
        <v>4.6019509994859396E-2</v>
      </c>
      <c r="L37" s="7">
        <f t="shared" si="0"/>
        <v>3.8682914440234868E-2</v>
      </c>
      <c r="M37" s="9">
        <f t="shared" si="7"/>
        <v>1.1568549972889501E-2</v>
      </c>
    </row>
    <row r="38" spans="1:13" x14ac:dyDescent="0.4">
      <c r="A38">
        <v>2005</v>
      </c>
      <c r="B38">
        <v>35</v>
      </c>
      <c r="C38">
        <v>124.5463493</v>
      </c>
      <c r="D38">
        <v>73.783313890000002</v>
      </c>
      <c r="E38">
        <v>6505.1325999999999</v>
      </c>
      <c r="F38">
        <f t="shared" si="8"/>
        <v>0.33020328100635798</v>
      </c>
      <c r="G38">
        <f t="shared" si="4"/>
        <v>7.5970506058554467E-3</v>
      </c>
      <c r="H38">
        <f t="shared" si="5"/>
        <v>-4.8799951851885899</v>
      </c>
      <c r="I38" s="6">
        <f t="shared" si="6"/>
        <v>1.3631698596477039E-2</v>
      </c>
      <c r="J38">
        <f t="shared" si="1"/>
        <v>0.592416512444496</v>
      </c>
      <c r="K38" s="5">
        <f t="shared" si="2"/>
        <v>4.3258588781619853E-2</v>
      </c>
      <c r="L38" s="7">
        <f t="shared" si="0"/>
        <v>3.7144759152766084E-2</v>
      </c>
      <c r="M38" s="9">
        <f t="shared" si="7"/>
        <v>1.3961406582179977E-2</v>
      </c>
    </row>
    <row r="39" spans="1:13" x14ac:dyDescent="0.4">
      <c r="A39">
        <v>2006</v>
      </c>
      <c r="B39">
        <v>36</v>
      </c>
      <c r="C39">
        <v>136.45520669999999</v>
      </c>
      <c r="D39">
        <v>77.827291419999995</v>
      </c>
      <c r="E39">
        <v>6585.5137999999997</v>
      </c>
      <c r="F39">
        <f t="shared" si="8"/>
        <v>0.34685836006188991</v>
      </c>
      <c r="G39">
        <f t="shared" si="4"/>
        <v>7.7187970891504313E-3</v>
      </c>
      <c r="H39">
        <f t="shared" si="5"/>
        <v>-4.8640967445538159</v>
      </c>
      <c r="I39" s="6">
        <f>SLOPE(H34:H44,A34:A44)</f>
        <v>1.5856901434511673E-2</v>
      </c>
      <c r="J39">
        <f t="shared" si="1"/>
        <v>0.57035047106047876</v>
      </c>
      <c r="K39" s="5">
        <f t="shared" si="2"/>
        <v>3.8693200909064557E-2</v>
      </c>
      <c r="L39" s="7">
        <f t="shared" si="0"/>
        <v>3.380213720598154E-2</v>
      </c>
      <c r="M39" s="9">
        <f t="shared" si="7"/>
        <v>1.6120667823074024E-2</v>
      </c>
    </row>
    <row r="40" spans="1:13" x14ac:dyDescent="0.4">
      <c r="A40">
        <v>2007</v>
      </c>
      <c r="B40">
        <v>37</v>
      </c>
      <c r="C40">
        <v>149.80473269999999</v>
      </c>
      <c r="D40">
        <v>81.811599689999994</v>
      </c>
      <c r="E40">
        <v>6666.6447710000002</v>
      </c>
      <c r="F40">
        <f t="shared" si="8"/>
        <v>0.33714884288433622</v>
      </c>
      <c r="G40">
        <f t="shared" si="4"/>
        <v>8.13436374409756E-3</v>
      </c>
      <c r="H40">
        <f t="shared" si="5"/>
        <v>-4.8116577535275109</v>
      </c>
      <c r="I40" s="6">
        <f t="shared" si="6"/>
        <v>1.8273265263589925E-2</v>
      </c>
      <c r="J40">
        <f t="shared" si="1"/>
        <v>0.54612159586330611</v>
      </c>
      <c r="K40" s="5">
        <f t="shared" si="2"/>
        <v>3.3680330178615048E-2</v>
      </c>
      <c r="L40" s="7">
        <f t="shared" si="0"/>
        <v>3.0012032401302784E-2</v>
      </c>
      <c r="M40" s="9">
        <f t="shared" si="7"/>
        <v>1.8471090055011685E-2</v>
      </c>
    </row>
    <row r="41" spans="1:13" x14ac:dyDescent="0.4">
      <c r="A41">
        <v>2008</v>
      </c>
      <c r="B41">
        <v>38</v>
      </c>
      <c r="C41">
        <v>162.4069456</v>
      </c>
      <c r="D41">
        <v>83.646814410000005</v>
      </c>
      <c r="E41">
        <v>6748.5287710000002</v>
      </c>
      <c r="F41">
        <f t="shared" si="8"/>
        <v>0.30281320141908308</v>
      </c>
      <c r="G41">
        <f t="shared" si="4"/>
        <v>8.6415064273866176E-3</v>
      </c>
      <c r="H41">
        <f t="shared" si="5"/>
        <v>-4.7511783563426437</v>
      </c>
      <c r="I41" s="6">
        <f t="shared" si="6"/>
        <v>2.1690093356363065E-2</v>
      </c>
      <c r="J41">
        <f t="shared" si="1"/>
        <v>0.51504456352512062</v>
      </c>
      <c r="K41" s="5">
        <f t="shared" si="2"/>
        <v>2.725059935002495E-2</v>
      </c>
      <c r="L41" s="7">
        <f t="shared" si="0"/>
        <v>2.4805067498483442E-2</v>
      </c>
      <c r="M41" s="9">
        <f t="shared" si="7"/>
        <v>2.1821976550644238E-2</v>
      </c>
    </row>
    <row r="42" spans="1:13" x14ac:dyDescent="0.4">
      <c r="A42" s="10">
        <v>2009</v>
      </c>
      <c r="B42" s="10">
        <v>39</v>
      </c>
      <c r="C42" s="10">
        <v>171.49561069999999</v>
      </c>
      <c r="D42" s="10">
        <v>85.194520209999993</v>
      </c>
      <c r="E42" s="10">
        <v>6830.8772289999997</v>
      </c>
      <c r="F42" s="10">
        <f t="shared" si="8"/>
        <v>0.28052931469170628</v>
      </c>
      <c r="G42" s="10">
        <f t="shared" si="4"/>
        <v>8.9732193662882143E-3</v>
      </c>
      <c r="H42" s="10">
        <f t="shared" si="5"/>
        <v>-4.7135107635909019</v>
      </c>
      <c r="I42" s="11">
        <f>SLOPE(H37:H47,A37:A47)</f>
        <v>2.4097488631186218E-2</v>
      </c>
      <c r="J42" s="10">
        <f t="shared" si="1"/>
        <v>0.49677376500925224</v>
      </c>
      <c r="K42" s="5">
        <f t="shared" si="2"/>
        <v>2.3470434139845286E-2</v>
      </c>
      <c r="L42" s="7">
        <f t="shared" si="0"/>
        <v>2.2247668214074531E-2</v>
      </c>
      <c r="M42" s="9">
        <f t="shared" si="7"/>
        <v>2.4163430228326805E-2</v>
      </c>
    </row>
    <row r="43" spans="1:13" x14ac:dyDescent="0.4">
      <c r="A43">
        <v>2010</v>
      </c>
      <c r="B43">
        <v>40</v>
      </c>
      <c r="C43">
        <v>178.24561</v>
      </c>
      <c r="D43">
        <v>88.024088539999994</v>
      </c>
      <c r="E43">
        <v>6913.4434860000001</v>
      </c>
      <c r="F43">
        <f t="shared" si="8"/>
        <v>0.28805173811573087</v>
      </c>
      <c r="G43">
        <f t="shared" si="4"/>
        <v>9.0647442142119811E-3</v>
      </c>
      <c r="H43">
        <f t="shared" si="5"/>
        <v>-4.7033626520281437</v>
      </c>
      <c r="I43" s="6"/>
      <c r="J43">
        <f t="shared" si="1"/>
        <v>0.49383594098053801</v>
      </c>
      <c r="K43" s="5">
        <f t="shared" si="2"/>
        <v>2.2862608478731995E-2</v>
      </c>
      <c r="L43" s="7">
        <f t="shared" si="0"/>
        <v>2.2862608478731995E-2</v>
      </c>
    </row>
    <row r="44" spans="1:13" x14ac:dyDescent="0.4">
      <c r="A44">
        <v>2011</v>
      </c>
      <c r="B44">
        <v>41</v>
      </c>
      <c r="C44">
        <v>185.7765407</v>
      </c>
      <c r="D44">
        <v>92.068310830000001</v>
      </c>
      <c r="E44">
        <v>6996.2195709999996</v>
      </c>
      <c r="F44">
        <f t="shared" si="8"/>
        <v>0.31071736965851299</v>
      </c>
      <c r="G44">
        <f t="shared" si="4"/>
        <v>9.0707684079916959E-3</v>
      </c>
      <c r="H44">
        <f t="shared" si="5"/>
        <v>-4.7026982987091301</v>
      </c>
      <c r="J44">
        <f t="shared" si="1"/>
        <v>0.49558631290629906</v>
      </c>
      <c r="K44" s="5">
        <f t="shared" si="2"/>
        <v>2.3224754394406688E-2</v>
      </c>
      <c r="L44" s="7">
        <f t="shared" si="0"/>
        <v>2.4447520320177444E-2</v>
      </c>
    </row>
    <row r="45" spans="1:13" x14ac:dyDescent="0.4">
      <c r="A45">
        <v>2012</v>
      </c>
      <c r="B45">
        <v>42</v>
      </c>
      <c r="C45">
        <v>195.80610999999999</v>
      </c>
      <c r="D45">
        <v>95.143151829999994</v>
      </c>
      <c r="E45">
        <v>7079.4798570000003</v>
      </c>
      <c r="F45">
        <f t="shared" si="8"/>
        <v>0.32458722678411828</v>
      </c>
      <c r="G45">
        <f t="shared" si="4"/>
        <v>9.0770651697610998E-3</v>
      </c>
      <c r="H45">
        <f t="shared" si="5"/>
        <v>-4.7020043578048218</v>
      </c>
      <c r="J45">
        <f t="shared" si="1"/>
        <v>0.48590491803345665</v>
      </c>
      <c r="K45" s="5">
        <f t="shared" si="2"/>
        <v>2.1221707179335851E-2</v>
      </c>
      <c r="L45" s="7">
        <f t="shared" si="0"/>
        <v>2.3667239030877359E-2</v>
      </c>
    </row>
    <row r="46" spans="1:13" x14ac:dyDescent="0.4">
      <c r="A46">
        <v>2013</v>
      </c>
      <c r="B46">
        <v>43</v>
      </c>
      <c r="C46">
        <v>207.10775079999999</v>
      </c>
      <c r="D46">
        <v>98.18104554</v>
      </c>
      <c r="E46">
        <v>7163.6229139999996</v>
      </c>
      <c r="F46">
        <f t="shared" si="8"/>
        <v>0.31795218525435143</v>
      </c>
      <c r="G46">
        <f t="shared" si="4"/>
        <v>9.3478074382070987E-3</v>
      </c>
      <c r="H46">
        <f t="shared" si="5"/>
        <v>-4.6726134617681101</v>
      </c>
      <c r="J46">
        <f t="shared" si="1"/>
        <v>0.47405780402111347</v>
      </c>
      <c r="K46" s="5">
        <f t="shared" si="2"/>
        <v>1.8770580142299327E-2</v>
      </c>
      <c r="L46" s="7">
        <f t="shared" si="0"/>
        <v>2.2438877919611591E-2</v>
      </c>
    </row>
    <row r="47" spans="1:13" x14ac:dyDescent="0.4">
      <c r="A47">
        <v>2014</v>
      </c>
      <c r="B47">
        <v>44</v>
      </c>
      <c r="C47">
        <v>217.61385369999999</v>
      </c>
      <c r="D47">
        <v>101.5155219</v>
      </c>
      <c r="E47">
        <v>7248.3880570000001</v>
      </c>
      <c r="F47">
        <f t="shared" si="8"/>
        <v>0.31521457380203866</v>
      </c>
      <c r="G47">
        <f t="shared" si="4"/>
        <v>9.5905944029674034E-3</v>
      </c>
      <c r="H47">
        <f t="shared" si="5"/>
        <v>-4.6469724104676908</v>
      </c>
      <c r="J47">
        <f t="shared" si="1"/>
        <v>0.46649383839297359</v>
      </c>
      <c r="K47" s="5">
        <f t="shared" si="2"/>
        <v>1.7205621736477297E-2</v>
      </c>
      <c r="L47" s="7">
        <f t="shared" si="0"/>
        <v>2.2096685439560313E-2</v>
      </c>
    </row>
    <row r="48" spans="1:13" x14ac:dyDescent="0.4">
      <c r="A48">
        <v>2015</v>
      </c>
      <c r="B48">
        <v>45</v>
      </c>
      <c r="C48">
        <v>227.85164030000001</v>
      </c>
      <c r="D48">
        <v>105.05819</v>
      </c>
      <c r="E48">
        <v>7333.8654859999997</v>
      </c>
      <c r="I48" s="6"/>
      <c r="J48">
        <f t="shared" si="1"/>
        <v>0.46108156106173087</v>
      </c>
      <c r="K48" s="5">
        <f t="shared" si="2"/>
        <v>1.608584021966844E-2</v>
      </c>
      <c r="L48" s="7">
        <f t="shared" si="0"/>
        <v>2.2199669848522213E-2</v>
      </c>
    </row>
    <row r="49" spans="1:2" x14ac:dyDescent="0.4">
      <c r="A49">
        <v>2016</v>
      </c>
      <c r="B49">
        <v>46</v>
      </c>
    </row>
    <row r="50" spans="1:2" x14ac:dyDescent="0.4">
      <c r="A50">
        <v>2017</v>
      </c>
      <c r="B50">
        <v>47</v>
      </c>
    </row>
    <row r="51" spans="1:2" x14ac:dyDescent="0.4">
      <c r="A51">
        <v>2018</v>
      </c>
      <c r="B51">
        <v>48</v>
      </c>
    </row>
    <row r="52" spans="1:2" x14ac:dyDescent="0.4">
      <c r="A52">
        <v>2019</v>
      </c>
      <c r="B52">
        <v>49</v>
      </c>
    </row>
    <row r="53" spans="1:2" x14ac:dyDescent="0.4">
      <c r="A53">
        <v>2020</v>
      </c>
      <c r="B53">
        <v>50</v>
      </c>
    </row>
    <row r="54" spans="1:2" x14ac:dyDescent="0.4">
      <c r="A54">
        <v>2021</v>
      </c>
      <c r="B54">
        <v>51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97321-4831-448C-86B5-317C2C74659C}">
  <dimension ref="A1:BQ205"/>
  <sheetViews>
    <sheetView zoomScale="85" zoomScaleNormal="85" workbookViewId="0">
      <pane xSplit="6" ySplit="3" topLeftCell="G4" activePane="bottomRight" state="frozen"/>
      <selection pane="topRight" activeCell="D1" sqref="D1"/>
      <selection pane="bottomLeft" activeCell="A4" sqref="A4"/>
      <selection pane="bottomRight" activeCell="A7" sqref="A7"/>
    </sheetView>
  </sheetViews>
  <sheetFormatPr defaultRowHeight="13.9" x14ac:dyDescent="0.4"/>
  <cols>
    <col min="2" max="13" width="8.46484375" customWidth="1"/>
    <col min="37" max="37" width="9.06640625" style="23"/>
  </cols>
  <sheetData>
    <row r="1" spans="1:69" ht="16.5" customHeight="1" x14ac:dyDescent="0.4">
      <c r="E1" t="s">
        <v>695</v>
      </c>
      <c r="G1" t="s">
        <v>400</v>
      </c>
      <c r="H1" t="s">
        <v>401</v>
      </c>
      <c r="I1" t="s">
        <v>402</v>
      </c>
      <c r="J1" t="s">
        <v>400</v>
      </c>
      <c r="K1" t="s">
        <v>400</v>
      </c>
      <c r="L1" t="s">
        <v>401</v>
      </c>
      <c r="M1" t="s">
        <v>401</v>
      </c>
      <c r="P1" s="28" t="s">
        <v>250</v>
      </c>
      <c r="Q1" s="28"/>
      <c r="R1" s="28"/>
      <c r="S1" s="28" t="s">
        <v>251</v>
      </c>
      <c r="T1" s="29" t="s">
        <v>252</v>
      </c>
      <c r="U1" s="29"/>
      <c r="V1" s="30" t="s">
        <v>253</v>
      </c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2"/>
      <c r="AL1" s="31" t="s">
        <v>254</v>
      </c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0" t="s">
        <v>255</v>
      </c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69" x14ac:dyDescent="0.4">
      <c r="B2" t="s">
        <v>702</v>
      </c>
      <c r="C2" t="s">
        <v>694</v>
      </c>
      <c r="D2" t="s">
        <v>403</v>
      </c>
      <c r="E2" t="s">
        <v>404</v>
      </c>
      <c r="F2" t="s">
        <v>405</v>
      </c>
      <c r="G2">
        <v>2020</v>
      </c>
      <c r="H2">
        <v>2020</v>
      </c>
      <c r="I2">
        <v>2020</v>
      </c>
      <c r="J2">
        <v>2021</v>
      </c>
      <c r="K2">
        <v>2022</v>
      </c>
      <c r="L2">
        <v>2021</v>
      </c>
      <c r="M2">
        <v>2022</v>
      </c>
      <c r="O2">
        <v>37.368971134144516</v>
      </c>
      <c r="P2" s="28" t="s">
        <v>256</v>
      </c>
      <c r="Q2" s="28"/>
      <c r="R2" s="28" t="s">
        <v>257</v>
      </c>
      <c r="S2" s="28" t="s">
        <v>258</v>
      </c>
      <c r="T2" s="28" t="s">
        <v>259</v>
      </c>
      <c r="U2" s="28"/>
      <c r="V2" s="30">
        <v>2000</v>
      </c>
      <c r="W2" s="30">
        <v>2001</v>
      </c>
      <c r="X2" s="30">
        <v>2002</v>
      </c>
      <c r="Y2" s="30">
        <v>2003</v>
      </c>
      <c r="Z2" s="30">
        <v>2004</v>
      </c>
      <c r="AA2" s="30">
        <v>2005</v>
      </c>
      <c r="AB2" s="30">
        <v>2006</v>
      </c>
      <c r="AC2" s="30">
        <v>2007</v>
      </c>
      <c r="AD2" s="30">
        <v>2008</v>
      </c>
      <c r="AE2" s="30">
        <v>2009</v>
      </c>
      <c r="AF2" s="30">
        <v>2010</v>
      </c>
      <c r="AG2" s="30">
        <v>2011</v>
      </c>
      <c r="AH2" s="30">
        <v>2012</v>
      </c>
      <c r="AI2" s="30">
        <v>2013</v>
      </c>
      <c r="AJ2" s="30">
        <v>2014</v>
      </c>
      <c r="AK2" s="32">
        <v>2015</v>
      </c>
      <c r="AL2" s="31">
        <v>2000</v>
      </c>
      <c r="AM2" s="31">
        <v>2001</v>
      </c>
      <c r="AN2" s="31">
        <v>2002</v>
      </c>
      <c r="AO2" s="31">
        <v>2003</v>
      </c>
      <c r="AP2" s="31">
        <v>2004</v>
      </c>
      <c r="AQ2" s="31">
        <v>2005</v>
      </c>
      <c r="AR2" s="31">
        <v>2006</v>
      </c>
      <c r="AS2" s="31">
        <v>2007</v>
      </c>
      <c r="AT2" s="31">
        <v>2008</v>
      </c>
      <c r="AU2" s="31">
        <v>2009</v>
      </c>
      <c r="AV2" s="31">
        <v>2010</v>
      </c>
      <c r="AW2" s="31">
        <v>2011</v>
      </c>
      <c r="AX2" s="31">
        <v>2012</v>
      </c>
      <c r="AY2" s="31">
        <v>2013</v>
      </c>
      <c r="AZ2" s="31">
        <v>2014</v>
      </c>
      <c r="BA2" s="31">
        <v>2015</v>
      </c>
      <c r="BB2" s="30">
        <v>2000</v>
      </c>
      <c r="BC2" s="30">
        <v>2001</v>
      </c>
      <c r="BD2" s="30">
        <v>2002</v>
      </c>
      <c r="BE2" s="30">
        <v>2003</v>
      </c>
      <c r="BF2" s="30">
        <v>2004</v>
      </c>
      <c r="BG2" s="30">
        <v>2005</v>
      </c>
      <c r="BH2" s="30">
        <v>2006</v>
      </c>
      <c r="BI2" s="30">
        <v>2007</v>
      </c>
      <c r="BJ2" s="30">
        <v>2008</v>
      </c>
      <c r="BK2" s="30">
        <v>2009</v>
      </c>
      <c r="BL2" s="30">
        <v>2010</v>
      </c>
      <c r="BM2" s="30">
        <v>2011</v>
      </c>
      <c r="BN2" s="30">
        <v>2012</v>
      </c>
      <c r="BO2" s="30">
        <v>2013</v>
      </c>
      <c r="BP2" s="30">
        <v>2014</v>
      </c>
      <c r="BQ2" s="30">
        <v>2015</v>
      </c>
    </row>
    <row r="3" spans="1:69" x14ac:dyDescent="0.4">
      <c r="G3">
        <v>7769444468</v>
      </c>
      <c r="H3">
        <v>131755938443307.45</v>
      </c>
      <c r="I3">
        <v>32268977.513491999</v>
      </c>
      <c r="J3">
        <v>7836654200</v>
      </c>
      <c r="K3">
        <v>7899889867</v>
      </c>
      <c r="L3">
        <v>144913915662389.19</v>
      </c>
      <c r="M3">
        <v>160442800101664.53</v>
      </c>
      <c r="P3" s="28"/>
      <c r="Q3" s="28"/>
      <c r="R3" s="28"/>
      <c r="S3" s="28"/>
      <c r="T3" s="28"/>
      <c r="U3" s="28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2"/>
      <c r="AL3" s="31"/>
      <c r="AM3" s="31"/>
      <c r="AN3" s="31"/>
      <c r="AO3" s="31"/>
      <c r="AP3" s="31"/>
      <c r="AQ3" s="31"/>
      <c r="AR3" s="31"/>
      <c r="AS3" s="31"/>
      <c r="AT3" s="31"/>
      <c r="AU3" s="31"/>
      <c r="AV3" s="31"/>
      <c r="AW3" s="31"/>
      <c r="AX3" s="31"/>
      <c r="AY3" s="31"/>
      <c r="AZ3" s="31"/>
      <c r="BA3" s="31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69" x14ac:dyDescent="0.4">
      <c r="O4">
        <v>2.874217135132689E-3</v>
      </c>
      <c r="P4" s="28">
        <v>162</v>
      </c>
      <c r="Q4" s="28">
        <v>1</v>
      </c>
      <c r="R4" s="28" t="s">
        <v>260</v>
      </c>
      <c r="S4" s="28">
        <v>1</v>
      </c>
      <c r="T4" s="28">
        <v>6</v>
      </c>
      <c r="U4" s="28">
        <f t="shared" ref="U4:U35" si="0">BQ4/BA4</f>
        <v>0.10894744367542672</v>
      </c>
      <c r="V4" s="28">
        <v>3.1690229398835701E-2</v>
      </c>
      <c r="W4" s="28">
        <v>3.5329600779967198E-2</v>
      </c>
      <c r="X4" s="28">
        <v>3.98958549018519E-2</v>
      </c>
      <c r="Y4" s="28">
        <v>4.1412696182885102E-2</v>
      </c>
      <c r="Z4" s="28">
        <v>4.8608710720946302E-2</v>
      </c>
      <c r="AA4" s="28">
        <v>4.8811476591835302E-2</v>
      </c>
      <c r="AB4" s="28">
        <v>5.74336009863783E-2</v>
      </c>
      <c r="AC4" s="28">
        <v>6.4572033678454002E-2</v>
      </c>
      <c r="AD4" s="28">
        <v>6.5748052992640096E-2</v>
      </c>
      <c r="AE4" s="28">
        <v>7.1561947129995807E-2</v>
      </c>
      <c r="AF4" s="28">
        <v>7.7728478000130496E-2</v>
      </c>
      <c r="AG4" s="28">
        <v>7.4206479781368795E-2</v>
      </c>
      <c r="AH4" s="28">
        <v>0.10202441714492801</v>
      </c>
      <c r="AI4" s="28">
        <v>0.10803931902256</v>
      </c>
      <c r="AJ4" s="28">
        <v>0.106441303032684</v>
      </c>
      <c r="AK4" s="33">
        <v>0.107406537156037</v>
      </c>
      <c r="AL4" s="28">
        <v>0.61671714377747899</v>
      </c>
      <c r="AM4" s="28">
        <v>0.64124366173442504</v>
      </c>
      <c r="AN4" s="28">
        <v>0.66827818785779003</v>
      </c>
      <c r="AO4" s="28">
        <v>0.71150263075484799</v>
      </c>
      <c r="AP4" s="28">
        <v>0.78603236330095605</v>
      </c>
      <c r="AQ4" s="28">
        <v>0.90331491652137297</v>
      </c>
      <c r="AR4" s="28">
        <v>1.06887086641306</v>
      </c>
      <c r="AS4" s="28">
        <v>1.2729309850908701</v>
      </c>
      <c r="AT4" s="28">
        <v>1.5020678166729899</v>
      </c>
      <c r="AU4" s="28">
        <v>1.7311098255092101</v>
      </c>
      <c r="AV4" s="28">
        <v>1.9422474386605</v>
      </c>
      <c r="AW4" s="28">
        <v>2.1315817598244799</v>
      </c>
      <c r="AX4" s="28">
        <v>2.3038467949930701</v>
      </c>
      <c r="AY4" s="28">
        <v>2.4532563826918499</v>
      </c>
      <c r="AZ4" s="28">
        <v>2.5826100151100699</v>
      </c>
      <c r="BA4" s="28">
        <v>2.6973426955211299</v>
      </c>
      <c r="BB4" s="28">
        <v>6.3031290477769703E-2</v>
      </c>
      <c r="BC4" s="28">
        <v>6.5793752349673898E-2</v>
      </c>
      <c r="BD4" s="28">
        <v>7.04710045212181E-2</v>
      </c>
      <c r="BE4" s="28">
        <v>7.3264543035122504E-2</v>
      </c>
      <c r="BF4" s="28">
        <v>8.7075358877221995E-2</v>
      </c>
      <c r="BG4" s="28">
        <v>9.4160223710488794E-2</v>
      </c>
      <c r="BH4" s="28">
        <v>0.118642078233361</v>
      </c>
      <c r="BI4" s="28">
        <v>0.14017926777651801</v>
      </c>
      <c r="BJ4" s="28">
        <v>0.16375775374384399</v>
      </c>
      <c r="BK4" s="28">
        <v>0.18693751434824399</v>
      </c>
      <c r="BL4" s="28">
        <v>0.220505910861863</v>
      </c>
      <c r="BM4" s="28">
        <v>0.25088533796107598</v>
      </c>
      <c r="BN4" s="28">
        <v>0.26266374337600701</v>
      </c>
      <c r="BO4" s="28">
        <v>0.27363563432473897</v>
      </c>
      <c r="BP4" s="28">
        <v>0.28399693181997299</v>
      </c>
      <c r="BQ4" s="28">
        <v>0.29386859139361199</v>
      </c>
    </row>
    <row r="5" spans="1:69" x14ac:dyDescent="0.4">
      <c r="A5">
        <v>75</v>
      </c>
      <c r="B5">
        <v>0.78293006908360874</v>
      </c>
      <c r="C5">
        <f t="shared" ref="C5:C68" si="1">H5/G5/10000</f>
        <v>1.7209442953974257</v>
      </c>
      <c r="D5">
        <v>43</v>
      </c>
      <c r="E5" t="s">
        <v>333</v>
      </c>
      <c r="F5" t="s">
        <v>462</v>
      </c>
      <c r="G5">
        <v>1411100000</v>
      </c>
      <c r="H5">
        <v>24284244952353.074</v>
      </c>
      <c r="I5">
        <v>10944686.199999999</v>
      </c>
      <c r="J5">
        <v>1412360000</v>
      </c>
      <c r="K5">
        <v>1412175000</v>
      </c>
      <c r="L5">
        <v>27518857369078.137</v>
      </c>
      <c r="M5">
        <v>30327320296268.438</v>
      </c>
      <c r="O5">
        <v>3.1630732251140062E-3</v>
      </c>
      <c r="P5" s="28">
        <v>116</v>
      </c>
      <c r="Q5" s="28">
        <v>2</v>
      </c>
      <c r="R5" s="28" t="s">
        <v>261</v>
      </c>
      <c r="S5" s="28">
        <v>1</v>
      </c>
      <c r="T5" s="28">
        <v>7</v>
      </c>
      <c r="U5" s="28">
        <f t="shared" si="0"/>
        <v>9.1547307095672867E-2</v>
      </c>
      <c r="V5" s="28">
        <v>9.7241981554252004E-3</v>
      </c>
      <c r="W5" s="28">
        <v>1.03209819494747E-2</v>
      </c>
      <c r="X5" s="28">
        <v>1.06975813828117E-2</v>
      </c>
      <c r="Y5" s="28">
        <v>1.1316981472758199E-2</v>
      </c>
      <c r="Z5" s="28">
        <v>1.2532716169424999E-2</v>
      </c>
      <c r="AA5" s="28">
        <v>1.28449668170718E-2</v>
      </c>
      <c r="AB5" s="28">
        <v>1.26855370091226E-2</v>
      </c>
      <c r="AC5" s="28">
        <v>1.2288841493376701E-2</v>
      </c>
      <c r="AD5" s="28">
        <v>1.21816217314161E-2</v>
      </c>
      <c r="AE5" s="28">
        <v>1.16995612329248E-2</v>
      </c>
      <c r="AF5" s="28">
        <v>1.21142416808776E-2</v>
      </c>
      <c r="AG5" s="28">
        <v>1.21392437280583E-2</v>
      </c>
      <c r="AH5" s="28">
        <v>1.1879982307382801E-2</v>
      </c>
      <c r="AI5" s="28">
        <v>1.14328109603693E-2</v>
      </c>
      <c r="AJ5" s="28">
        <v>1.1003165620874901E-2</v>
      </c>
      <c r="AK5" s="33">
        <v>1.07942548884337E-2</v>
      </c>
      <c r="AL5" s="28">
        <v>0.45522932334548899</v>
      </c>
      <c r="AM5" s="28">
        <v>0.46087391702165298</v>
      </c>
      <c r="AN5" s="28">
        <v>0.46602239462362799</v>
      </c>
      <c r="AO5" s="28">
        <v>0.47156016215959301</v>
      </c>
      <c r="AP5" s="28">
        <v>0.47914242574246602</v>
      </c>
      <c r="AQ5" s="28">
        <v>0.48663600901027798</v>
      </c>
      <c r="AR5" s="28">
        <v>0.494207799391709</v>
      </c>
      <c r="AS5" s="28">
        <v>0.50269156557540495</v>
      </c>
      <c r="AT5" s="28">
        <v>0.51114713196952299</v>
      </c>
      <c r="AU5" s="28">
        <v>0.52090329999127205</v>
      </c>
      <c r="AV5" s="28">
        <v>0.53162148328235603</v>
      </c>
      <c r="AW5" s="28">
        <v>0.54336653326078899</v>
      </c>
      <c r="AX5" s="28">
        <v>0.558113272382326</v>
      </c>
      <c r="AY5" s="28">
        <v>0.57210365481799996</v>
      </c>
      <c r="AZ5" s="28">
        <v>0.58606001048464695</v>
      </c>
      <c r="BA5" s="28">
        <v>0.59811700175195903</v>
      </c>
      <c r="BB5" s="28">
        <v>3.6162180073698001E-2</v>
      </c>
      <c r="BC5" s="28">
        <v>3.7212174301117701E-2</v>
      </c>
      <c r="BD5" s="28">
        <v>3.8645139962361498E-2</v>
      </c>
      <c r="BE5" s="28">
        <v>3.9311934606836303E-2</v>
      </c>
      <c r="BF5" s="28">
        <v>4.0633071627660299E-2</v>
      </c>
      <c r="BG5" s="28">
        <v>4.2116145032051799E-2</v>
      </c>
      <c r="BH5" s="28">
        <v>4.44621191285536E-2</v>
      </c>
      <c r="BI5" s="28">
        <v>4.7944574305659703E-2</v>
      </c>
      <c r="BJ5" s="28">
        <v>4.7131872660316397E-2</v>
      </c>
      <c r="BK5" s="28">
        <v>4.6100587103652703E-2</v>
      </c>
      <c r="BL5" s="28">
        <v>4.7459242058163001E-2</v>
      </c>
      <c r="BM5" s="28">
        <v>4.8854868174818301E-2</v>
      </c>
      <c r="BN5" s="28">
        <v>4.8703689547637097E-2</v>
      </c>
      <c r="BO5" s="28">
        <v>5.0453704555788098E-2</v>
      </c>
      <c r="BP5" s="28">
        <v>5.2470946156477898E-2</v>
      </c>
      <c r="BQ5" s="28">
        <v>5.4756000838529703E-2</v>
      </c>
    </row>
    <row r="6" spans="1:69" x14ac:dyDescent="0.4">
      <c r="A6">
        <v>11</v>
      </c>
      <c r="B6">
        <v>0.14765310637329546</v>
      </c>
      <c r="C6">
        <f t="shared" si="1"/>
        <v>6.352863430275085</v>
      </c>
      <c r="D6">
        <v>212</v>
      </c>
      <c r="E6" t="s">
        <v>269</v>
      </c>
      <c r="F6" t="s">
        <v>681</v>
      </c>
      <c r="G6">
        <v>331511512</v>
      </c>
      <c r="H6">
        <v>21060473613000</v>
      </c>
      <c r="I6">
        <v>4320532.5</v>
      </c>
      <c r="J6">
        <v>332031554</v>
      </c>
      <c r="K6">
        <v>333287557</v>
      </c>
      <c r="L6">
        <v>23315080560000</v>
      </c>
      <c r="M6">
        <v>25462700000000.102</v>
      </c>
      <c r="O6">
        <v>5.6188753618252743E-3</v>
      </c>
      <c r="P6" s="28">
        <v>175</v>
      </c>
      <c r="Q6" s="28">
        <v>3</v>
      </c>
      <c r="R6" s="28" t="s">
        <v>262</v>
      </c>
      <c r="S6" s="28">
        <v>1</v>
      </c>
      <c r="T6" s="28">
        <v>5</v>
      </c>
      <c r="U6" s="28">
        <f t="shared" si="0"/>
        <v>7.8761366093652307E-2</v>
      </c>
      <c r="V6" s="28">
        <v>5.4162300559336199E-2</v>
      </c>
      <c r="W6" s="28">
        <v>6.2326847008105597E-2</v>
      </c>
      <c r="X6" s="28">
        <v>6.1817194538825102E-2</v>
      </c>
      <c r="Y6" s="28">
        <v>7.4948275629286298E-2</v>
      </c>
      <c r="Z6" s="28">
        <v>8.9566153057169001E-2</v>
      </c>
      <c r="AA6" s="28">
        <v>6.1530360067616197E-2</v>
      </c>
      <c r="AB6" s="28">
        <v>6.6049516953306894E-2</v>
      </c>
      <c r="AC6" s="28">
        <v>6.0714736478002802E-2</v>
      </c>
      <c r="AD6" s="28">
        <v>6.9353659619308006E-2</v>
      </c>
      <c r="AE6" s="28">
        <v>7.4666011950141206E-2</v>
      </c>
      <c r="AF6" s="28">
        <v>6.7349578848142397E-2</v>
      </c>
      <c r="AG6" s="28">
        <v>6.0175775328777603E-2</v>
      </c>
      <c r="AH6" s="28">
        <v>7.0627880471351101E-2</v>
      </c>
      <c r="AI6" s="28">
        <v>7.6148909738959297E-2</v>
      </c>
      <c r="AJ6" s="28">
        <v>8.3374069976488802E-2</v>
      </c>
      <c r="AK6" s="33">
        <v>9.1770799157933805E-2</v>
      </c>
      <c r="AL6" s="28">
        <v>4.1962090950708104</v>
      </c>
      <c r="AM6" s="28">
        <v>4.3147983072210003</v>
      </c>
      <c r="AN6" s="28">
        <v>4.3535446858417703</v>
      </c>
      <c r="AO6" s="28">
        <v>4.2929099619388102</v>
      </c>
      <c r="AP6" s="28">
        <v>4.34969912551347</v>
      </c>
      <c r="AQ6" s="28">
        <v>4.4550156171347304</v>
      </c>
      <c r="AR6" s="28">
        <v>4.59844888841124</v>
      </c>
      <c r="AS6" s="28">
        <v>4.7959648399872101</v>
      </c>
      <c r="AT6" s="28">
        <v>5.0584188994119001</v>
      </c>
      <c r="AU6" s="28">
        <v>5.2174658692949203</v>
      </c>
      <c r="AV6" s="28">
        <v>5.3129951284425498</v>
      </c>
      <c r="AW6" s="28">
        <v>5.4270451430228697</v>
      </c>
      <c r="AX6" s="28">
        <v>5.5729318136336996</v>
      </c>
      <c r="AY6" s="28">
        <v>5.66792770683006</v>
      </c>
      <c r="AZ6" s="28">
        <v>5.7448009575624699</v>
      </c>
      <c r="BA6" s="28">
        <v>5.8180512740839596</v>
      </c>
      <c r="BB6" s="28">
        <v>0.207024499518522</v>
      </c>
      <c r="BC6" s="28">
        <v>0.205701425757219</v>
      </c>
      <c r="BD6" s="28">
        <v>0.21419386153299</v>
      </c>
      <c r="BE6" s="28">
        <v>0.223559701769102</v>
      </c>
      <c r="BF6" s="28">
        <v>0.24528196243516001</v>
      </c>
      <c r="BG6" s="28">
        <v>0.26520213030728501</v>
      </c>
      <c r="BH6" s="28">
        <v>0.290014148792264</v>
      </c>
      <c r="BI6" s="28">
        <v>0.31413759934638902</v>
      </c>
      <c r="BJ6" s="28">
        <v>0.31893742611343201</v>
      </c>
      <c r="BK6" s="28">
        <v>0.32649031646874899</v>
      </c>
      <c r="BL6" s="28">
        <v>0.36692550742653801</v>
      </c>
      <c r="BM6" s="28">
        <v>0.39246158468929299</v>
      </c>
      <c r="BN6" s="28">
        <v>0.41066868742377899</v>
      </c>
      <c r="BO6" s="28">
        <v>0.42921970059936199</v>
      </c>
      <c r="BP6" s="28">
        <v>0.44290704450026702</v>
      </c>
      <c r="BQ6" s="28">
        <v>0.45823766634976698</v>
      </c>
    </row>
    <row r="7" spans="1:69" x14ac:dyDescent="0.4">
      <c r="A7">
        <v>146</v>
      </c>
      <c r="B7">
        <v>0.97889788930665611</v>
      </c>
      <c r="C7">
        <f t="shared" si="1"/>
        <v>0.65177613875434082</v>
      </c>
      <c r="D7">
        <v>91</v>
      </c>
      <c r="E7" t="s">
        <v>361</v>
      </c>
      <c r="F7" t="s">
        <v>527</v>
      </c>
      <c r="G7">
        <v>1396387127</v>
      </c>
      <c r="H7">
        <v>9101318098423.2734</v>
      </c>
      <c r="I7">
        <v>2200836.2999999998</v>
      </c>
      <c r="J7">
        <v>1407563842</v>
      </c>
      <c r="K7">
        <v>1417173173</v>
      </c>
      <c r="L7">
        <v>10370922878666.113</v>
      </c>
      <c r="M7">
        <v>11874582571978.502</v>
      </c>
      <c r="O7">
        <v>5.8293366043438268E-3</v>
      </c>
      <c r="P7" s="28">
        <v>31</v>
      </c>
      <c r="Q7" s="28">
        <v>4</v>
      </c>
      <c r="R7" s="28" t="s">
        <v>263</v>
      </c>
      <c r="S7" s="28">
        <v>1</v>
      </c>
      <c r="T7" s="28">
        <v>5</v>
      </c>
      <c r="U7" s="28">
        <f t="shared" si="0"/>
        <v>7.0540714984998587E-2</v>
      </c>
      <c r="V7" s="28">
        <v>6.9195217605808098E-3</v>
      </c>
      <c r="W7" s="28">
        <v>6.4633126705243302E-3</v>
      </c>
      <c r="X7" s="28">
        <v>6.3051216944076003E-3</v>
      </c>
      <c r="Y7" s="28">
        <v>7.3404827299449003E-3</v>
      </c>
      <c r="Z7" s="28">
        <v>6.6994805490657996E-3</v>
      </c>
      <c r="AA7" s="28">
        <v>6.4962798286082903E-3</v>
      </c>
      <c r="AB7" s="28">
        <v>9.2242312896330704E-3</v>
      </c>
      <c r="AC7" s="28">
        <v>9.4131791298004801E-3</v>
      </c>
      <c r="AD7" s="28">
        <v>1.02412746487336E-2</v>
      </c>
      <c r="AE7" s="28">
        <v>8.9878224556415604E-3</v>
      </c>
      <c r="AF7" s="28">
        <v>9.2879246377509193E-3</v>
      </c>
      <c r="AG7" s="28">
        <v>1.1253764330711799E-2</v>
      </c>
      <c r="AH7" s="28">
        <v>1.11007037211993E-2</v>
      </c>
      <c r="AI7" s="28">
        <v>8.7559090545906004E-3</v>
      </c>
      <c r="AJ7" s="28">
        <v>1.02176772898546E-2</v>
      </c>
      <c r="AK7" s="33">
        <v>7.8647200965319599E-3</v>
      </c>
      <c r="AL7" s="28">
        <v>0.346903402945824</v>
      </c>
      <c r="AM7" s="28">
        <v>0.35451531488947202</v>
      </c>
      <c r="AN7" s="28">
        <v>0.36176886969849398</v>
      </c>
      <c r="AO7" s="28">
        <v>0.36826201321347302</v>
      </c>
      <c r="AP7" s="28">
        <v>0.37476354686365498</v>
      </c>
      <c r="AQ7" s="28">
        <v>0.38116880765767303</v>
      </c>
      <c r="AR7" s="28">
        <v>0.38658393063622498</v>
      </c>
      <c r="AS7" s="28">
        <v>0.391907734201001</v>
      </c>
      <c r="AT7" s="28">
        <v>0.39616490481037597</v>
      </c>
      <c r="AU7" s="28">
        <v>0.40165532395023401</v>
      </c>
      <c r="AV7" s="28">
        <v>0.40707769185318399</v>
      </c>
      <c r="AW7" s="28">
        <v>0.412481025419833</v>
      </c>
      <c r="AX7" s="28">
        <v>0.41858591001244599</v>
      </c>
      <c r="AY7" s="28">
        <v>0.42409832544326098</v>
      </c>
      <c r="AZ7" s="28">
        <v>0.43061846851471602</v>
      </c>
      <c r="BA7" s="28">
        <v>0.43624099292826601</v>
      </c>
      <c r="BB7" s="28">
        <v>2.6762741992563201E-2</v>
      </c>
      <c r="BC7" s="28">
        <v>2.76926755061929E-2</v>
      </c>
      <c r="BD7" s="28">
        <v>2.8765997773124899E-2</v>
      </c>
      <c r="BE7" s="28">
        <v>2.9628018877884299E-2</v>
      </c>
      <c r="BF7" s="28">
        <v>2.9665279199629E-2</v>
      </c>
      <c r="BG7" s="28">
        <v>3.00100533717742E-2</v>
      </c>
      <c r="BH7" s="28">
        <v>3.1308150942282301E-2</v>
      </c>
      <c r="BI7" s="28">
        <v>3.1413712139159403E-2</v>
      </c>
      <c r="BJ7" s="28">
        <v>3.0529014598651202E-2</v>
      </c>
      <c r="BK7" s="28">
        <v>3.0702355406720599E-2</v>
      </c>
      <c r="BL7" s="28">
        <v>3.0984879827249501E-2</v>
      </c>
      <c r="BM7" s="28">
        <v>3.22644269840777E-2</v>
      </c>
      <c r="BN7" s="28">
        <v>3.2589812469555203E-2</v>
      </c>
      <c r="BO7" s="28">
        <v>3.1817438143434303E-2</v>
      </c>
      <c r="BP7" s="28">
        <v>3.1023590801700598E-2</v>
      </c>
      <c r="BQ7" s="28">
        <v>3.07727515469256E-2</v>
      </c>
    </row>
    <row r="8" spans="1:69" x14ac:dyDescent="0.4">
      <c r="A8">
        <v>49</v>
      </c>
      <c r="B8">
        <v>0.38198566807425299</v>
      </c>
      <c r="C8">
        <f t="shared" si="1"/>
        <v>3.0508735662686552</v>
      </c>
      <c r="D8">
        <v>165</v>
      </c>
      <c r="E8" t="s">
        <v>619</v>
      </c>
      <c r="F8" t="s">
        <v>620</v>
      </c>
      <c r="G8">
        <v>144073139</v>
      </c>
      <c r="H8">
        <v>4395489313844.4966</v>
      </c>
      <c r="I8">
        <v>1618271</v>
      </c>
      <c r="J8">
        <v>143449286</v>
      </c>
      <c r="K8">
        <v>143555736</v>
      </c>
      <c r="L8">
        <v>4965702901769.665</v>
      </c>
      <c r="M8">
        <v>5326854623770.4443</v>
      </c>
      <c r="O8">
        <v>8.3849880010810167E-3</v>
      </c>
      <c r="P8" s="28">
        <v>106</v>
      </c>
      <c r="Q8" s="28">
        <v>5</v>
      </c>
      <c r="R8" s="28" t="s">
        <v>264</v>
      </c>
      <c r="S8" s="28">
        <v>1</v>
      </c>
      <c r="T8" s="28">
        <v>6</v>
      </c>
      <c r="U8" s="28">
        <f t="shared" si="0"/>
        <v>6.622853557569984E-2</v>
      </c>
      <c r="V8" s="28">
        <v>5.3839852455520497E-2</v>
      </c>
      <c r="W8" s="28">
        <v>5.79566591335227E-2</v>
      </c>
      <c r="X8" s="28">
        <v>5.8449326048010702E-2</v>
      </c>
      <c r="Y8" s="28">
        <v>6.2803012043892201E-2</v>
      </c>
      <c r="Z8" s="28">
        <v>6.9015813463618403E-2</v>
      </c>
      <c r="AA8" s="28">
        <v>7.8718303085537594E-2</v>
      </c>
      <c r="AB8" s="28">
        <v>7.2320119871729496E-2</v>
      </c>
      <c r="AC8" s="28">
        <v>7.1548051613239003E-2</v>
      </c>
      <c r="AD8" s="28">
        <v>8.1768790992562901E-2</v>
      </c>
      <c r="AE8" s="28">
        <v>8.4904628908309299E-2</v>
      </c>
      <c r="AF8" s="28">
        <v>8.3698681912155598E-2</v>
      </c>
      <c r="AG8" s="28">
        <v>8.0790745933771294E-2</v>
      </c>
      <c r="AH8" s="28">
        <v>8.4276175203305201E-2</v>
      </c>
      <c r="AI8" s="28">
        <v>8.54250547565647E-2</v>
      </c>
      <c r="AJ8" s="28">
        <v>7.7095136209425E-2</v>
      </c>
      <c r="AK8" s="33">
        <v>9.5502063273608204E-2</v>
      </c>
      <c r="AL8" s="28">
        <v>2.1303345232793598</v>
      </c>
      <c r="AM8" s="28">
        <v>2.1928076609831599</v>
      </c>
      <c r="AN8" s="28">
        <v>2.2279131451684999</v>
      </c>
      <c r="AO8" s="28">
        <v>2.2555331464692299</v>
      </c>
      <c r="AP8" s="28">
        <v>2.2965461694316098</v>
      </c>
      <c r="AQ8" s="28">
        <v>2.3705687094104202</v>
      </c>
      <c r="AR8" s="28">
        <v>2.4804211456487799</v>
      </c>
      <c r="AS8" s="28">
        <v>2.6169772445920301</v>
      </c>
      <c r="AT8" s="28">
        <v>2.7762731993556802</v>
      </c>
      <c r="AU8" s="28">
        <v>2.95072157134316</v>
      </c>
      <c r="AV8" s="28">
        <v>3.13104732300777</v>
      </c>
      <c r="AW8" s="28">
        <v>3.3167087936726398</v>
      </c>
      <c r="AX8" s="28">
        <v>3.5134194298732599</v>
      </c>
      <c r="AY8" s="28">
        <v>3.7014678831275698</v>
      </c>
      <c r="AZ8" s="28">
        <v>3.8764601160677898</v>
      </c>
      <c r="BA8" s="28">
        <v>4.0323730402220201</v>
      </c>
      <c r="BB8" s="28">
        <v>0.14167998753005201</v>
      </c>
      <c r="BC8" s="28">
        <v>0.142630961206102</v>
      </c>
      <c r="BD8" s="28">
        <v>0.14690078370095</v>
      </c>
      <c r="BE8" s="28">
        <v>0.17253375532742701</v>
      </c>
      <c r="BF8" s="28">
        <v>0.18968018184312299</v>
      </c>
      <c r="BG8" s="28">
        <v>0.21062964497172801</v>
      </c>
      <c r="BH8" s="28">
        <v>0.22724558585836399</v>
      </c>
      <c r="BI8" s="28">
        <v>0.23979892827551799</v>
      </c>
      <c r="BJ8" s="28">
        <v>0.24431326871870099</v>
      </c>
      <c r="BK8" s="28">
        <v>0.232074552518305</v>
      </c>
      <c r="BL8" s="28">
        <v>0.22316071202829099</v>
      </c>
      <c r="BM8" s="28">
        <v>0.245292484575691</v>
      </c>
      <c r="BN8" s="28">
        <v>0.26232288171010598</v>
      </c>
      <c r="BO8" s="28">
        <v>0.26474146196009701</v>
      </c>
      <c r="BP8" s="28">
        <v>0.26522034960706697</v>
      </c>
      <c r="BQ8" s="28">
        <v>0.26705816134883698</v>
      </c>
    </row>
    <row r="9" spans="1:69" x14ac:dyDescent="0.4">
      <c r="A9">
        <v>34</v>
      </c>
      <c r="B9">
        <v>0.3051999023741413</v>
      </c>
      <c r="C9">
        <f t="shared" si="1"/>
        <v>4.16839155842443</v>
      </c>
      <c r="D9">
        <v>99</v>
      </c>
      <c r="E9" t="s">
        <v>285</v>
      </c>
      <c r="F9" t="s">
        <v>536</v>
      </c>
      <c r="G9">
        <v>126261000</v>
      </c>
      <c r="H9">
        <v>5263052865582.2695</v>
      </c>
      <c r="I9">
        <v>1014064.7</v>
      </c>
      <c r="J9">
        <v>125681593</v>
      </c>
      <c r="K9">
        <v>125124989</v>
      </c>
      <c r="L9">
        <v>5383426669992.9873</v>
      </c>
      <c r="M9">
        <v>5702286567030.5469</v>
      </c>
      <c r="O9">
        <v>1.4254971700755296E-2</v>
      </c>
      <c r="P9" s="28">
        <v>210</v>
      </c>
      <c r="Q9" s="28">
        <v>6</v>
      </c>
      <c r="R9" s="28" t="s">
        <v>265</v>
      </c>
      <c r="S9" s="28">
        <v>1</v>
      </c>
      <c r="T9" s="28">
        <v>6</v>
      </c>
      <c r="U9" s="28">
        <f t="shared" si="0"/>
        <v>6.1865701952664387E-2</v>
      </c>
      <c r="V9" s="28">
        <v>9.1309881306339505E-2</v>
      </c>
      <c r="W9" s="28">
        <v>0.117079916293099</v>
      </c>
      <c r="X9" s="28">
        <v>0.115131984079328</v>
      </c>
      <c r="Y9" s="28">
        <v>0.112794719184776</v>
      </c>
      <c r="Z9" s="28">
        <v>0.122002768088467</v>
      </c>
      <c r="AA9" s="28">
        <v>0.130246341306129</v>
      </c>
      <c r="AB9" s="28">
        <v>0.13522909997698099</v>
      </c>
      <c r="AC9" s="28">
        <v>0.14627204198340699</v>
      </c>
      <c r="AD9" s="28">
        <v>0.17150569129392201</v>
      </c>
      <c r="AE9" s="28">
        <v>0.18766938573852099</v>
      </c>
      <c r="AF9" s="28">
        <v>0.17575117640826601</v>
      </c>
      <c r="AG9" s="28">
        <v>0.17509724316517999</v>
      </c>
      <c r="AH9" s="28">
        <v>0.18547124503739301</v>
      </c>
      <c r="AI9" s="28">
        <v>0.194354363498254</v>
      </c>
      <c r="AJ9" s="28">
        <v>0.21264296292274101</v>
      </c>
      <c r="AK9" s="33">
        <v>0.21935525143102699</v>
      </c>
      <c r="AL9" s="28">
        <v>3.2648367462191099</v>
      </c>
      <c r="AM9" s="28">
        <v>3.4440269544627902</v>
      </c>
      <c r="AN9" s="28">
        <v>3.6270504086069399</v>
      </c>
      <c r="AO9" s="28">
        <v>3.8725305079560401</v>
      </c>
      <c r="AP9" s="28">
        <v>4.2475240581204101</v>
      </c>
      <c r="AQ9" s="28">
        <v>4.7912856284541503</v>
      </c>
      <c r="AR9" s="28">
        <v>5.5377084316107297</v>
      </c>
      <c r="AS9" s="28">
        <v>6.4471857513149304</v>
      </c>
      <c r="AT9" s="28">
        <v>7.4099675199335602</v>
      </c>
      <c r="AU9" s="28">
        <v>8.2809742662637493</v>
      </c>
      <c r="AV9" s="28">
        <v>8.9476021766432403</v>
      </c>
      <c r="AW9" s="28">
        <v>9.3669843733528797</v>
      </c>
      <c r="AX9" s="28">
        <v>9.5909434779713099</v>
      </c>
      <c r="AY9" s="28">
        <v>9.6554607387545808</v>
      </c>
      <c r="AZ9" s="28">
        <v>9.6769081314763508</v>
      </c>
      <c r="BA9" s="28">
        <v>9.7370688586782403</v>
      </c>
      <c r="BB9" s="28">
        <v>0.31762822633015902</v>
      </c>
      <c r="BC9" s="28">
        <v>0.32475391034386503</v>
      </c>
      <c r="BD9" s="28">
        <v>0.33104719834296997</v>
      </c>
      <c r="BE9" s="28">
        <v>0.36174754845476897</v>
      </c>
      <c r="BF9" s="28">
        <v>0.39565219877477198</v>
      </c>
      <c r="BG9" s="28">
        <v>0.41571772540180402</v>
      </c>
      <c r="BH9" s="28">
        <v>0.45870945561940102</v>
      </c>
      <c r="BI9" s="28">
        <v>0.47215335300733902</v>
      </c>
      <c r="BJ9" s="28">
        <v>0.483982638670726</v>
      </c>
      <c r="BK9" s="28">
        <v>0.46782413071879297</v>
      </c>
      <c r="BL9" s="28">
        <v>0.46771738712005501</v>
      </c>
      <c r="BM9" s="28">
        <v>0.50158335831102896</v>
      </c>
      <c r="BN9" s="28">
        <v>0.52619684441104597</v>
      </c>
      <c r="BO9" s="28">
        <v>0.55075989325811703</v>
      </c>
      <c r="BP9" s="28">
        <v>0.57340476692022802</v>
      </c>
      <c r="BQ9" s="28">
        <v>0.60239059990355803</v>
      </c>
    </row>
    <row r="10" spans="1:69" x14ac:dyDescent="0.4">
      <c r="A10">
        <v>101</v>
      </c>
      <c r="B10">
        <v>0.81220290014094887</v>
      </c>
      <c r="C10">
        <f t="shared" si="1"/>
        <v>1.5240772914326652</v>
      </c>
      <c r="D10">
        <v>93</v>
      </c>
      <c r="E10" t="s">
        <v>529</v>
      </c>
      <c r="F10" t="s">
        <v>530</v>
      </c>
      <c r="G10">
        <v>87290193</v>
      </c>
      <c r="H10">
        <v>1330370009160.7458</v>
      </c>
      <c r="I10">
        <v>616561.30000000005</v>
      </c>
      <c r="J10">
        <v>87923432</v>
      </c>
      <c r="K10">
        <v>88550570</v>
      </c>
      <c r="L10">
        <v>1455752324122.2539</v>
      </c>
      <c r="M10">
        <v>1600556420654.9688</v>
      </c>
      <c r="O10">
        <v>1.528381423952885E-2</v>
      </c>
      <c r="P10" s="28">
        <v>95</v>
      </c>
      <c r="Q10" s="28">
        <v>7</v>
      </c>
      <c r="R10" s="28" t="s">
        <v>266</v>
      </c>
      <c r="S10" s="28">
        <v>1</v>
      </c>
      <c r="T10" s="28">
        <v>7</v>
      </c>
      <c r="U10" s="28">
        <f t="shared" si="0"/>
        <v>6.0864907471136119E-2</v>
      </c>
      <c r="V10" s="28">
        <v>4.00426918590455E-2</v>
      </c>
      <c r="W10" s="28">
        <v>4.2025305752530502E-2</v>
      </c>
      <c r="X10" s="28">
        <v>4.20671338555203E-2</v>
      </c>
      <c r="Y10" s="28">
        <v>4.1161579998396099E-2</v>
      </c>
      <c r="Z10" s="28">
        <v>4.2237007652157398E-2</v>
      </c>
      <c r="AA10" s="28">
        <v>4.2790685705612702E-2</v>
      </c>
      <c r="AB10" s="28">
        <v>4.2930729734880997E-2</v>
      </c>
      <c r="AC10" s="28">
        <v>4.3709005277999202E-2</v>
      </c>
      <c r="AD10" s="28">
        <v>4.2959787429905902E-2</v>
      </c>
      <c r="AE10" s="28">
        <v>4.2491157539524198E-2</v>
      </c>
      <c r="AF10" s="28">
        <v>4.1144990798865001E-2</v>
      </c>
      <c r="AG10" s="28">
        <v>3.8168933008900702E-2</v>
      </c>
      <c r="AH10" s="28">
        <v>3.8014599839376703E-2</v>
      </c>
      <c r="AI10" s="28">
        <v>3.7550432492652899E-2</v>
      </c>
      <c r="AJ10" s="28">
        <v>3.66940621744372E-2</v>
      </c>
      <c r="AK10" s="33">
        <v>3.8446787133008899E-2</v>
      </c>
      <c r="AL10" s="28">
        <v>3.96267057981601</v>
      </c>
      <c r="AM10" s="28">
        <v>4.02909293478384</v>
      </c>
      <c r="AN10" s="28">
        <v>4.0992580965375698</v>
      </c>
      <c r="AO10" s="28">
        <v>4.1698255005554303</v>
      </c>
      <c r="AP10" s="28">
        <v>4.24534404275638</v>
      </c>
      <c r="AQ10" s="28">
        <v>4.3444052417135097</v>
      </c>
      <c r="AR10" s="28">
        <v>4.4616643346534701</v>
      </c>
      <c r="AS10" s="28">
        <v>4.5983650275085504</v>
      </c>
      <c r="AT10" s="28">
        <v>4.6995166871142402</v>
      </c>
      <c r="AU10" s="28">
        <v>4.7478698283104004</v>
      </c>
      <c r="AV10" s="28">
        <v>4.7718684736266503</v>
      </c>
      <c r="AW10" s="28">
        <v>4.7940858142983398</v>
      </c>
      <c r="AX10" s="28">
        <v>4.8228336223769599</v>
      </c>
      <c r="AY10" s="28">
        <v>4.8497568628835799</v>
      </c>
      <c r="AZ10" s="28">
        <v>4.8855586445290902</v>
      </c>
      <c r="BA10" s="28">
        <v>4.9360055787400201</v>
      </c>
      <c r="BB10" s="28">
        <v>0.16280488759768799</v>
      </c>
      <c r="BC10" s="28">
        <v>0.172428703349989</v>
      </c>
      <c r="BD10" s="28">
        <v>0.18200604516413299</v>
      </c>
      <c r="BE10" s="28">
        <v>0.18823297967497199</v>
      </c>
      <c r="BF10" s="28">
        <v>0.20034685726204499</v>
      </c>
      <c r="BG10" s="28">
        <v>0.21230516799513399</v>
      </c>
      <c r="BH10" s="28">
        <v>0.22331878605029201</v>
      </c>
      <c r="BI10" s="28">
        <v>0.235195260548969</v>
      </c>
      <c r="BJ10" s="28">
        <v>0.22398256297166799</v>
      </c>
      <c r="BK10" s="28">
        <v>0.21729543343118299</v>
      </c>
      <c r="BL10" s="28">
        <v>0.216495291447201</v>
      </c>
      <c r="BM10" s="28">
        <v>0.219262722630409</v>
      </c>
      <c r="BN10" s="28">
        <v>0.21990709811199</v>
      </c>
      <c r="BO10" s="28">
        <v>0.22159836065446301</v>
      </c>
      <c r="BP10" s="28">
        <v>0.241082258363576</v>
      </c>
      <c r="BQ10" s="28">
        <v>0.30042952282702301</v>
      </c>
    </row>
    <row r="11" spans="1:69" x14ac:dyDescent="0.4">
      <c r="A11">
        <v>17</v>
      </c>
      <c r="B11">
        <v>0.17338395009546934</v>
      </c>
      <c r="C11">
        <f t="shared" si="1"/>
        <v>5.6482475634256168</v>
      </c>
      <c r="D11">
        <v>75</v>
      </c>
      <c r="E11" t="s">
        <v>276</v>
      </c>
      <c r="F11" t="s">
        <v>505</v>
      </c>
      <c r="G11">
        <v>83160871</v>
      </c>
      <c r="H11">
        <v>4697131869981.0205</v>
      </c>
      <c r="I11">
        <v>603350.5</v>
      </c>
      <c r="J11">
        <v>83196078</v>
      </c>
      <c r="K11">
        <v>84079811</v>
      </c>
      <c r="L11">
        <v>4891840978327.4229</v>
      </c>
      <c r="M11">
        <v>5309606322565.0547</v>
      </c>
      <c r="O11">
        <v>1.7157510809553463E-2</v>
      </c>
      <c r="P11" s="28">
        <v>193</v>
      </c>
      <c r="Q11" s="28">
        <v>8</v>
      </c>
      <c r="R11" s="28" t="s">
        <v>267</v>
      </c>
      <c r="S11" s="28">
        <v>1</v>
      </c>
      <c r="T11" s="28">
        <v>7</v>
      </c>
      <c r="U11" s="28">
        <f t="shared" si="0"/>
        <v>5.6744320194763935E-2</v>
      </c>
      <c r="V11" s="28">
        <v>7.2252956243007704E-2</v>
      </c>
      <c r="W11" s="28">
        <v>7.7400440676843693E-2</v>
      </c>
      <c r="X11" s="28">
        <v>7.5296864785456594E-2</v>
      </c>
      <c r="Y11" s="28">
        <v>7.5781296210914506E-2</v>
      </c>
      <c r="Z11" s="28">
        <v>7.57063613311625E-2</v>
      </c>
      <c r="AA11" s="28">
        <v>7.5552448347534801E-2</v>
      </c>
      <c r="AB11" s="28">
        <v>7.8843651388528099E-2</v>
      </c>
      <c r="AC11" s="28">
        <v>7.4678004625985894E-2</v>
      </c>
      <c r="AD11" s="28">
        <v>7.6861937374233996E-2</v>
      </c>
      <c r="AE11" s="28">
        <v>7.9065900827625601E-2</v>
      </c>
      <c r="AF11" s="28">
        <v>7.4410002289235305E-2</v>
      </c>
      <c r="AG11" s="28">
        <v>7.3016624046094006E-2</v>
      </c>
      <c r="AH11" s="28">
        <v>7.34477654252291E-2</v>
      </c>
      <c r="AI11" s="28">
        <v>7.6062996607087194E-2</v>
      </c>
      <c r="AJ11" s="28">
        <v>7.11931261185864E-2</v>
      </c>
      <c r="AK11" s="33">
        <v>7.0018113039395397E-2</v>
      </c>
      <c r="AL11" s="28">
        <v>7.5563576768863401</v>
      </c>
      <c r="AM11" s="28">
        <v>7.5984985263676599</v>
      </c>
      <c r="AN11" s="28">
        <v>7.6537232652640403</v>
      </c>
      <c r="AO11" s="28">
        <v>7.7133072796620903</v>
      </c>
      <c r="AP11" s="28">
        <v>7.7691522937748996</v>
      </c>
      <c r="AQ11" s="28">
        <v>7.8190963118596502</v>
      </c>
      <c r="AR11" s="28">
        <v>7.8712862927104696</v>
      </c>
      <c r="AS11" s="28">
        <v>7.9443327745508299</v>
      </c>
      <c r="AT11" s="28">
        <v>8.0400967221496806</v>
      </c>
      <c r="AU11" s="28">
        <v>8.1369634164362203</v>
      </c>
      <c r="AV11" s="28">
        <v>8.20278503234894</v>
      </c>
      <c r="AW11" s="28">
        <v>8.2833441681630795</v>
      </c>
      <c r="AX11" s="28">
        <v>8.3903109373456601</v>
      </c>
      <c r="AY11" s="28">
        <v>8.4910399822865603</v>
      </c>
      <c r="AZ11" s="28">
        <v>8.6012857342018698</v>
      </c>
      <c r="BA11" s="28">
        <v>8.7051047409738906</v>
      </c>
      <c r="BB11" s="28">
        <v>0.374666151449151</v>
      </c>
      <c r="BC11" s="28">
        <v>0.38229041058110602</v>
      </c>
      <c r="BD11" s="28">
        <v>0.38289755113275498</v>
      </c>
      <c r="BE11" s="28">
        <v>0.380730008901141</v>
      </c>
      <c r="BF11" s="28">
        <v>0.38987152936757802</v>
      </c>
      <c r="BG11" s="28">
        <v>0.403917118853238</v>
      </c>
      <c r="BH11" s="28">
        <v>0.42192158851432798</v>
      </c>
      <c r="BI11" s="28">
        <v>0.43888975571876199</v>
      </c>
      <c r="BJ11" s="28">
        <v>0.44623390323265399</v>
      </c>
      <c r="BK11" s="28">
        <v>0.44751649259457699</v>
      </c>
      <c r="BL11" s="28">
        <v>0.44986355649322302</v>
      </c>
      <c r="BM11" s="28">
        <v>0.461901998176248</v>
      </c>
      <c r="BN11" s="28">
        <v>0.46709554745951598</v>
      </c>
      <c r="BO11" s="28">
        <v>0.47156841339220401</v>
      </c>
      <c r="BP11" s="28">
        <v>0.48697167686252102</v>
      </c>
      <c r="BQ11" s="28">
        <v>0.49396525075078002</v>
      </c>
    </row>
    <row r="12" spans="1:69" x14ac:dyDescent="0.4">
      <c r="A12">
        <v>31</v>
      </c>
      <c r="B12">
        <v>0.26230462627122619</v>
      </c>
      <c r="C12">
        <f t="shared" si="1"/>
        <v>4.4694733695984334</v>
      </c>
      <c r="D12">
        <v>105</v>
      </c>
      <c r="E12" t="s">
        <v>544</v>
      </c>
      <c r="F12" t="s">
        <v>545</v>
      </c>
      <c r="G12">
        <v>51836239</v>
      </c>
      <c r="H12">
        <v>2316806897906.397</v>
      </c>
      <c r="I12">
        <v>569681.80000000005</v>
      </c>
      <c r="J12">
        <v>51744876</v>
      </c>
      <c r="K12">
        <v>51628117</v>
      </c>
      <c r="L12">
        <v>2425556119305.5503</v>
      </c>
      <c r="M12">
        <v>2585010700034.5444</v>
      </c>
      <c r="O12">
        <v>1.9420975352004557E-2</v>
      </c>
      <c r="P12" s="28">
        <v>149</v>
      </c>
      <c r="Q12" s="28">
        <v>9</v>
      </c>
      <c r="R12" s="28" t="s">
        <v>268</v>
      </c>
      <c r="S12" s="28">
        <v>1</v>
      </c>
      <c r="T12" s="28">
        <v>7</v>
      </c>
      <c r="U12" s="28">
        <f t="shared" si="0"/>
        <v>5.3157520914134261E-2</v>
      </c>
      <c r="V12" s="28">
        <v>7.5907848051153207E-2</v>
      </c>
      <c r="W12" s="28">
        <v>7.8662668006457298E-2</v>
      </c>
      <c r="X12" s="28">
        <v>7.2944872895624902E-2</v>
      </c>
      <c r="Y12" s="28">
        <v>7.9350254123716699E-2</v>
      </c>
      <c r="Z12" s="28">
        <v>7.7256921932317299E-2</v>
      </c>
      <c r="AA12" s="28">
        <v>7.8559427742008095E-2</v>
      </c>
      <c r="AB12" s="28">
        <v>7.9561905725379495E-2</v>
      </c>
      <c r="AC12" s="28">
        <v>8.0502294530588603E-2</v>
      </c>
      <c r="AD12" s="28">
        <v>9.2866713161618694E-2</v>
      </c>
      <c r="AE12" s="28">
        <v>9.2522997566572299E-2</v>
      </c>
      <c r="AF12" s="28">
        <v>9.3148847540464097E-2</v>
      </c>
      <c r="AG12" s="28">
        <v>8.16823731874005E-2</v>
      </c>
      <c r="AH12" s="28">
        <v>8.8557380295375895E-2</v>
      </c>
      <c r="AI12" s="28">
        <v>9.3751275430766598E-2</v>
      </c>
      <c r="AJ12" s="28">
        <v>8.2497941304246494E-2</v>
      </c>
      <c r="AK12" s="33">
        <v>8.4583341150014604E-2</v>
      </c>
      <c r="AL12" s="28">
        <v>4.6787649292019298</v>
      </c>
      <c r="AM12" s="28">
        <v>4.7067142142171798</v>
      </c>
      <c r="AN12" s="28">
        <v>4.7308529269033599</v>
      </c>
      <c r="AO12" s="28">
        <v>4.7627210377474603</v>
      </c>
      <c r="AP12" s="28">
        <v>4.7935977757251003</v>
      </c>
      <c r="AQ12" s="28">
        <v>4.8276397804933602</v>
      </c>
      <c r="AR12" s="28">
        <v>4.8701831003872602</v>
      </c>
      <c r="AS12" s="28">
        <v>4.9213534481281602</v>
      </c>
      <c r="AT12" s="28">
        <v>4.98375044333656</v>
      </c>
      <c r="AU12" s="28">
        <v>5.0513941976431997</v>
      </c>
      <c r="AV12" s="28">
        <v>5.1159448368529503</v>
      </c>
      <c r="AW12" s="28">
        <v>5.1854743788956199</v>
      </c>
      <c r="AX12" s="28">
        <v>5.2651323858136099</v>
      </c>
      <c r="AY12" s="28">
        <v>5.33276777209882</v>
      </c>
      <c r="AZ12" s="28">
        <v>5.3947996961047497</v>
      </c>
      <c r="BA12" s="28">
        <v>5.4554052006105103</v>
      </c>
      <c r="BB12" s="28">
        <v>0.225405507508736</v>
      </c>
      <c r="BC12" s="28">
        <v>0.23222493737838301</v>
      </c>
      <c r="BD12" s="28">
        <v>0.23447685853456701</v>
      </c>
      <c r="BE12" s="28">
        <v>0.23870917298439401</v>
      </c>
      <c r="BF12" s="28">
        <v>0.24687162531000101</v>
      </c>
      <c r="BG12" s="28">
        <v>0.25385114945500697</v>
      </c>
      <c r="BH12" s="28">
        <v>0.26130574318769001</v>
      </c>
      <c r="BI12" s="28">
        <v>0.26730457206633701</v>
      </c>
      <c r="BJ12" s="28">
        <v>0.26883706773356197</v>
      </c>
      <c r="BK12" s="28">
        <v>0.26881717235274999</v>
      </c>
      <c r="BL12" s="28">
        <v>0.26644309268058303</v>
      </c>
      <c r="BM12" s="28">
        <v>0.26898071695454501</v>
      </c>
      <c r="BN12" s="28">
        <v>0.278580284579521</v>
      </c>
      <c r="BO12" s="28">
        <v>0.27881522621959598</v>
      </c>
      <c r="BP12" s="28">
        <v>0.28569631439890403</v>
      </c>
      <c r="BQ12" s="28">
        <v>0.28999581604653002</v>
      </c>
    </row>
    <row r="13" spans="1:69" x14ac:dyDescent="0.4">
      <c r="A13">
        <v>123</v>
      </c>
      <c r="B13">
        <v>0.87347351078156599</v>
      </c>
      <c r="C13">
        <f t="shared" si="1"/>
        <v>1.2160716761683834</v>
      </c>
      <c r="D13">
        <v>92</v>
      </c>
      <c r="E13" t="s">
        <v>347</v>
      </c>
      <c r="F13" t="s">
        <v>528</v>
      </c>
      <c r="G13">
        <v>271857970</v>
      </c>
      <c r="H13">
        <v>3305987772576.3408</v>
      </c>
      <c r="I13">
        <v>563197</v>
      </c>
      <c r="J13">
        <v>273753191</v>
      </c>
      <c r="K13">
        <v>275501339</v>
      </c>
      <c r="L13">
        <v>3582441682998.9834</v>
      </c>
      <c r="M13">
        <v>4036901360098.9282</v>
      </c>
      <c r="O13">
        <v>0.18873710266032834</v>
      </c>
      <c r="P13" s="28">
        <v>212</v>
      </c>
      <c r="Q13" s="28">
        <v>10</v>
      </c>
      <c r="R13" s="28" t="s">
        <v>269</v>
      </c>
      <c r="S13" s="28">
        <v>1</v>
      </c>
      <c r="T13" s="28">
        <v>10</v>
      </c>
      <c r="U13" s="28">
        <f t="shared" si="0"/>
        <v>5.0125502091138904E-2</v>
      </c>
      <c r="V13" s="28">
        <v>6.5967481063517797</v>
      </c>
      <c r="W13" s="28">
        <v>6.5290166856693403</v>
      </c>
      <c r="X13" s="28">
        <v>6.5921168694378904</v>
      </c>
      <c r="Y13" s="28">
        <v>6.6249714081070401</v>
      </c>
      <c r="Z13" s="28">
        <v>6.73056694275731</v>
      </c>
      <c r="AA13" s="28">
        <v>6.7906153189258998</v>
      </c>
      <c r="AB13" s="28">
        <v>6.7213480681452102</v>
      </c>
      <c r="AC13" s="28">
        <v>6.81634771211551</v>
      </c>
      <c r="AD13" s="28">
        <v>6.5817285768774498</v>
      </c>
      <c r="AE13" s="28">
        <v>6.3930999956239898</v>
      </c>
      <c r="AF13" s="28">
        <v>6.3529553355813597</v>
      </c>
      <c r="AG13" s="28">
        <v>6.3527836564979596</v>
      </c>
      <c r="AH13" s="28">
        <v>6.22304064889203</v>
      </c>
      <c r="AI13" s="28">
        <v>6.2859832708156604</v>
      </c>
      <c r="AJ13" s="28">
        <v>6.3542477534920803</v>
      </c>
      <c r="AK13" s="33">
        <v>6.3271694739298896</v>
      </c>
      <c r="AL13" s="28">
        <v>294.186464518989</v>
      </c>
      <c r="AM13" s="28">
        <v>297.39737998771801</v>
      </c>
      <c r="AN13" s="28">
        <v>300.21028472009903</v>
      </c>
      <c r="AO13" s="28">
        <v>303.19265096541801</v>
      </c>
      <c r="AP13" s="28">
        <v>306.13256815409301</v>
      </c>
      <c r="AQ13" s="28">
        <v>309.10536898987601</v>
      </c>
      <c r="AR13" s="28">
        <v>312.21306658945298</v>
      </c>
      <c r="AS13" s="28">
        <v>315.305285117018</v>
      </c>
      <c r="AT13" s="28">
        <v>318.33485981963298</v>
      </c>
      <c r="AU13" s="28">
        <v>321.36767741367299</v>
      </c>
      <c r="AV13" s="28">
        <v>324.17993568745101</v>
      </c>
      <c r="AW13" s="28">
        <v>326.67241977707698</v>
      </c>
      <c r="AX13" s="28">
        <v>329.68365202421398</v>
      </c>
      <c r="AY13" s="28">
        <v>332.17447847674998</v>
      </c>
      <c r="AZ13" s="28">
        <v>334.73492307707397</v>
      </c>
      <c r="BA13" s="28">
        <v>337.448353638801</v>
      </c>
      <c r="BB13" s="28">
        <v>12.6301740012489</v>
      </c>
      <c r="BC13" s="28">
        <v>12.8328971354068</v>
      </c>
      <c r="BD13" s="28">
        <v>13.062498096977601</v>
      </c>
      <c r="BE13" s="28">
        <v>13.455574230831999</v>
      </c>
      <c r="BF13" s="28">
        <v>13.9196600792309</v>
      </c>
      <c r="BG13" s="28">
        <v>14.486107445393101</v>
      </c>
      <c r="BH13" s="28">
        <v>14.904158618641899</v>
      </c>
      <c r="BI13" s="28">
        <v>15.1509704390579</v>
      </c>
      <c r="BJ13" s="28">
        <v>15.071276476537101</v>
      </c>
      <c r="BK13" s="28">
        <v>14.975242083631899</v>
      </c>
      <c r="BL13" s="28">
        <v>15.1045716543294</v>
      </c>
      <c r="BM13" s="28">
        <v>15.422353343832199</v>
      </c>
      <c r="BN13" s="28">
        <v>15.7865413643541</v>
      </c>
      <c r="BO13" s="28">
        <v>16.020759008219901</v>
      </c>
      <c r="BP13" s="28">
        <v>16.4052805230118</v>
      </c>
      <c r="BQ13" s="28">
        <v>16.9147681559731</v>
      </c>
    </row>
    <row r="14" spans="1:69" x14ac:dyDescent="0.4">
      <c r="A14">
        <v>26</v>
      </c>
      <c r="B14">
        <v>0.23120319457633037</v>
      </c>
      <c r="C14">
        <f t="shared" si="1"/>
        <v>4.7226365140333435</v>
      </c>
      <c r="D14">
        <v>37</v>
      </c>
      <c r="E14" t="s">
        <v>280</v>
      </c>
      <c r="F14" t="s">
        <v>454</v>
      </c>
      <c r="G14">
        <v>38007166</v>
      </c>
      <c r="H14">
        <v>1794940299465.2661</v>
      </c>
      <c r="I14">
        <v>516873.7</v>
      </c>
      <c r="J14">
        <v>38226498</v>
      </c>
      <c r="K14">
        <v>38929902</v>
      </c>
      <c r="L14">
        <v>2026899679846.4893</v>
      </c>
      <c r="M14">
        <v>2273488582432.2681</v>
      </c>
      <c r="O14">
        <v>0.20549413020980356</v>
      </c>
      <c r="P14" s="28">
        <v>170</v>
      </c>
      <c r="Q14" s="28">
        <v>11</v>
      </c>
      <c r="R14" s="28" t="s">
        <v>270</v>
      </c>
      <c r="S14" s="28">
        <v>1</v>
      </c>
      <c r="T14" s="28">
        <v>6</v>
      </c>
      <c r="U14" s="28">
        <f t="shared" si="0"/>
        <v>4.7488381920210931E-2</v>
      </c>
      <c r="V14" s="28">
        <v>0.28393370152555603</v>
      </c>
      <c r="W14" s="28">
        <v>0.29403028253506502</v>
      </c>
      <c r="X14" s="28">
        <v>0.33353757508020299</v>
      </c>
      <c r="Y14" s="28">
        <v>0.33552559212202399</v>
      </c>
      <c r="Z14" s="28">
        <v>0.33641760450518898</v>
      </c>
      <c r="AA14" s="28">
        <v>0.359332664371387</v>
      </c>
      <c r="AB14" s="28">
        <v>0.38514840967766401</v>
      </c>
      <c r="AC14" s="28">
        <v>0.40300838237133102</v>
      </c>
      <c r="AD14" s="28">
        <v>0.43774632571942002</v>
      </c>
      <c r="AE14" s="28">
        <v>0.46947878725096198</v>
      </c>
      <c r="AF14" s="28">
        <v>0.50267638858658004</v>
      </c>
      <c r="AG14" s="28">
        <v>0.53383127697579003</v>
      </c>
      <c r="AH14" s="28">
        <v>0.54671791414964599</v>
      </c>
      <c r="AI14" s="28">
        <v>0.539864099807153</v>
      </c>
      <c r="AJ14" s="28">
        <v>0.59404923336834103</v>
      </c>
      <c r="AK14" s="33">
        <v>0.62619287879040397</v>
      </c>
      <c r="AL14" s="28">
        <v>21.526306434244901</v>
      </c>
      <c r="AM14" s="28">
        <v>22.1088241100557</v>
      </c>
      <c r="AN14" s="28">
        <v>22.733191017429501</v>
      </c>
      <c r="AO14" s="28">
        <v>23.428522562052699</v>
      </c>
      <c r="AP14" s="28">
        <v>24.148090258053202</v>
      </c>
      <c r="AQ14" s="28">
        <v>24.871511186876301</v>
      </c>
      <c r="AR14" s="28">
        <v>25.596152067924098</v>
      </c>
      <c r="AS14" s="28">
        <v>26.3202050891765</v>
      </c>
      <c r="AT14" s="28">
        <v>27.061447184660398</v>
      </c>
      <c r="AU14" s="28">
        <v>27.854657619047799</v>
      </c>
      <c r="AV14" s="28">
        <v>28.694637857316401</v>
      </c>
      <c r="AW14" s="28">
        <v>29.595020709002501</v>
      </c>
      <c r="AX14" s="28">
        <v>30.585787682832098</v>
      </c>
      <c r="AY14" s="28">
        <v>31.547705495201601</v>
      </c>
      <c r="AZ14" s="28">
        <v>32.4707038570386</v>
      </c>
      <c r="BA14" s="28">
        <v>33.340641768273102</v>
      </c>
      <c r="BB14" s="28">
        <v>0.87664539483505899</v>
      </c>
      <c r="BC14" s="28">
        <v>0.87117881337036795</v>
      </c>
      <c r="BD14" s="28">
        <v>0.848029518538711</v>
      </c>
      <c r="BE14" s="28">
        <v>0.94464287409084902</v>
      </c>
      <c r="BF14" s="28">
        <v>1.01654853794316</v>
      </c>
      <c r="BG14" s="28">
        <v>1.0759798618079599</v>
      </c>
      <c r="BH14" s="28">
        <v>1.11078100442217</v>
      </c>
      <c r="BI14" s="28">
        <v>1.1266866317652</v>
      </c>
      <c r="BJ14" s="28">
        <v>1.1930776718618099</v>
      </c>
      <c r="BK14" s="28">
        <v>1.1910528979433099</v>
      </c>
      <c r="BL14" s="28">
        <v>1.2329746933283801</v>
      </c>
      <c r="BM14" s="28">
        <v>1.3590070639282401</v>
      </c>
      <c r="BN14" s="28">
        <v>1.43727136198351</v>
      </c>
      <c r="BO14" s="28">
        <v>1.4729119001073601</v>
      </c>
      <c r="BP14" s="28">
        <v>1.51996810691972</v>
      </c>
      <c r="BQ14" s="28">
        <v>1.5832931297566899</v>
      </c>
    </row>
    <row r="15" spans="1:69" x14ac:dyDescent="0.4">
      <c r="A15">
        <v>25</v>
      </c>
      <c r="B15">
        <v>0.2151855286994401</v>
      </c>
      <c r="C15">
        <f t="shared" si="1"/>
        <v>4.7278693016507338</v>
      </c>
      <c r="D15">
        <v>170</v>
      </c>
      <c r="E15" t="s">
        <v>270</v>
      </c>
      <c r="F15" t="s">
        <v>629</v>
      </c>
      <c r="G15">
        <v>35997107</v>
      </c>
      <c r="H15">
        <v>1701896171335.3674</v>
      </c>
      <c r="I15">
        <v>513555.8</v>
      </c>
      <c r="J15">
        <v>35950396</v>
      </c>
      <c r="K15">
        <v>36408820</v>
      </c>
      <c r="L15">
        <v>1848101157559.5093</v>
      </c>
      <c r="M15">
        <v>2150487122268.4761</v>
      </c>
      <c r="O15">
        <v>0.21107556069252104</v>
      </c>
      <c r="P15" s="28">
        <v>140</v>
      </c>
      <c r="Q15" s="28">
        <v>12</v>
      </c>
      <c r="R15" s="28" t="s">
        <v>271</v>
      </c>
      <c r="S15" s="28">
        <v>1</v>
      </c>
      <c r="T15" s="28">
        <v>7</v>
      </c>
      <c r="U15" s="28">
        <f t="shared" si="0"/>
        <v>4.4404484590702578E-2</v>
      </c>
      <c r="V15" s="28">
        <v>0.216943467620418</v>
      </c>
      <c r="W15" s="28">
        <v>0.22464940788439999</v>
      </c>
      <c r="X15" s="28">
        <v>0.22671002999079601</v>
      </c>
      <c r="Y15" s="28">
        <v>0.23575280417247901</v>
      </c>
      <c r="Z15" s="28">
        <v>0.236730670875889</v>
      </c>
      <c r="AA15" s="28">
        <v>0.23402427185561001</v>
      </c>
      <c r="AB15" s="28">
        <v>0.23154844435271499</v>
      </c>
      <c r="AC15" s="28">
        <v>0.22989345091466401</v>
      </c>
      <c r="AD15" s="28">
        <v>0.22601287667837699</v>
      </c>
      <c r="AE15" s="28">
        <v>0.22777048516853099</v>
      </c>
      <c r="AF15" s="28">
        <v>0.237068977424996</v>
      </c>
      <c r="AG15" s="28">
        <v>0.223652833985439</v>
      </c>
      <c r="AH15" s="28">
        <v>0.22329517540761101</v>
      </c>
      <c r="AI15" s="28">
        <v>0.217047149923246</v>
      </c>
      <c r="AJ15" s="28">
        <v>0.204342752808791</v>
      </c>
      <c r="AK15" s="33">
        <v>0.208572314595904</v>
      </c>
      <c r="AL15" s="28">
        <v>16.5907898972191</v>
      </c>
      <c r="AM15" s="28">
        <v>16.731003544788599</v>
      </c>
      <c r="AN15" s="28">
        <v>16.836548599288498</v>
      </c>
      <c r="AO15" s="28">
        <v>16.9262643718539</v>
      </c>
      <c r="AP15" s="28">
        <v>16.996095746683299</v>
      </c>
      <c r="AQ15" s="28">
        <v>17.042634118995799</v>
      </c>
      <c r="AR15" s="28">
        <v>17.0788535510194</v>
      </c>
      <c r="AS15" s="28">
        <v>17.120879153112401</v>
      </c>
      <c r="AT15" s="28">
        <v>17.190974499664001</v>
      </c>
      <c r="AU15" s="28">
        <v>17.289881500835001</v>
      </c>
      <c r="AV15" s="28">
        <v>17.386496605308</v>
      </c>
      <c r="AW15" s="28">
        <v>17.475964554533999</v>
      </c>
      <c r="AX15" s="28">
        <v>17.576894486561802</v>
      </c>
      <c r="AY15" s="28">
        <v>17.639273881025002</v>
      </c>
      <c r="AZ15" s="28">
        <v>17.711942667899098</v>
      </c>
      <c r="BA15" s="28">
        <v>17.8063326623964</v>
      </c>
      <c r="BB15" s="28">
        <v>0.66024581729960097</v>
      </c>
      <c r="BC15" s="28">
        <v>0.67881325264279102</v>
      </c>
      <c r="BD15" s="28">
        <v>0.67891163327106097</v>
      </c>
      <c r="BE15" s="28">
        <v>0.68092426783908999</v>
      </c>
      <c r="BF15" s="28">
        <v>0.69148280241002003</v>
      </c>
      <c r="BG15" s="28">
        <v>0.712288505513473</v>
      </c>
      <c r="BH15" s="28">
        <v>0.73582363706101395</v>
      </c>
      <c r="BI15" s="28">
        <v>0.76463494621442996</v>
      </c>
      <c r="BJ15" s="28">
        <v>0.77480424782055501</v>
      </c>
      <c r="BK15" s="28">
        <v>0.76129276300625903</v>
      </c>
      <c r="BL15" s="28">
        <v>0.75995023067798295</v>
      </c>
      <c r="BM15" s="28">
        <v>0.77478413182357397</v>
      </c>
      <c r="BN15" s="28">
        <v>0.76965931840198198</v>
      </c>
      <c r="BO15" s="28">
        <v>0.766178699542723</v>
      </c>
      <c r="BP15" s="28">
        <v>0.77380006525808498</v>
      </c>
      <c r="BQ15" s="28">
        <v>0.79068102432430498</v>
      </c>
    </row>
    <row r="16" spans="1:69" x14ac:dyDescent="0.4">
      <c r="A16">
        <v>103</v>
      </c>
      <c r="B16">
        <v>0.82748681794695278</v>
      </c>
      <c r="C16">
        <f t="shared" si="1"/>
        <v>1.4900104216321977</v>
      </c>
      <c r="D16">
        <v>28</v>
      </c>
      <c r="E16" t="s">
        <v>328</v>
      </c>
      <c r="F16" t="s">
        <v>442</v>
      </c>
      <c r="G16">
        <v>213196304</v>
      </c>
      <c r="H16">
        <v>3176647148134.6621</v>
      </c>
      <c r="I16">
        <v>414138.8</v>
      </c>
      <c r="J16">
        <v>214326223</v>
      </c>
      <c r="K16">
        <v>215313498</v>
      </c>
      <c r="L16">
        <v>3484965550401.3721</v>
      </c>
      <c r="M16">
        <v>3837260590100.2065</v>
      </c>
      <c r="O16">
        <v>0.21361227404568625</v>
      </c>
      <c r="P16" s="28">
        <v>13</v>
      </c>
      <c r="Q16" s="28">
        <v>13</v>
      </c>
      <c r="R16" s="28" t="s">
        <v>272</v>
      </c>
      <c r="S16" s="28">
        <v>1</v>
      </c>
      <c r="T16" s="28">
        <v>7</v>
      </c>
      <c r="U16" s="28">
        <f t="shared" si="0"/>
        <v>4.3896935070468948E-2</v>
      </c>
      <c r="V16" s="28">
        <v>8.2995944012206502E-2</v>
      </c>
      <c r="W16" s="28">
        <v>8.8476504010820703E-2</v>
      </c>
      <c r="X16" s="28">
        <v>8.9063364500141698E-2</v>
      </c>
      <c r="Y16" s="28">
        <v>9.4144525672772497E-2</v>
      </c>
      <c r="Z16" s="28">
        <v>9.5227126065647302E-2</v>
      </c>
      <c r="AA16" s="28">
        <v>9.8405135410893796E-2</v>
      </c>
      <c r="AB16" s="28">
        <v>9.9313946285153901E-2</v>
      </c>
      <c r="AC16" s="28">
        <v>9.7004880036578103E-2</v>
      </c>
      <c r="AD16" s="28">
        <v>9.6906065223493001E-2</v>
      </c>
      <c r="AE16" s="28">
        <v>9.40934126540965E-2</v>
      </c>
      <c r="AF16" s="28">
        <v>9.7419122261898902E-2</v>
      </c>
      <c r="AG16" s="28">
        <v>9.5742983368812706E-2</v>
      </c>
      <c r="AH16" s="28">
        <v>9.5175773840908903E-2</v>
      </c>
      <c r="AI16" s="28">
        <v>9.5919360119819899E-2</v>
      </c>
      <c r="AJ16" s="28">
        <v>9.2102065260624699E-2</v>
      </c>
      <c r="AK16" s="33">
        <v>9.4794368070029597E-2</v>
      </c>
      <c r="AL16" s="28">
        <v>8.3463825692034597</v>
      </c>
      <c r="AM16" s="28">
        <v>8.3849679870339902</v>
      </c>
      <c r="AN16" s="28">
        <v>8.4261208693673595</v>
      </c>
      <c r="AO16" s="28">
        <v>8.4694601852310907</v>
      </c>
      <c r="AP16" s="28">
        <v>8.5277245996415605</v>
      </c>
      <c r="AQ16" s="28">
        <v>8.5896576900162103</v>
      </c>
      <c r="AR16" s="28">
        <v>8.6386123026550496</v>
      </c>
      <c r="AS16" s="28">
        <v>8.6688050925807403</v>
      </c>
      <c r="AT16" s="28">
        <v>8.6987091228198992</v>
      </c>
      <c r="AU16" s="28">
        <v>8.7242274148405095</v>
      </c>
      <c r="AV16" s="28">
        <v>8.7498979160230306</v>
      </c>
      <c r="AW16" s="28">
        <v>8.7823054621165397</v>
      </c>
      <c r="AX16" s="28">
        <v>8.8395367125399105</v>
      </c>
      <c r="AY16" s="28">
        <v>8.8989487084259</v>
      </c>
      <c r="AZ16" s="28">
        <v>8.9731623130404401</v>
      </c>
      <c r="BA16" s="28">
        <v>9.0713481771701296</v>
      </c>
      <c r="BB16" s="28">
        <v>0.32286316004905702</v>
      </c>
      <c r="BC16" s="28">
        <v>0.32916543173536</v>
      </c>
      <c r="BD16" s="28">
        <v>0.33395143045697601</v>
      </c>
      <c r="BE16" s="28">
        <v>0.33821690275014599</v>
      </c>
      <c r="BF16" s="28">
        <v>0.34653786088962601</v>
      </c>
      <c r="BG16" s="28">
        <v>0.35573294405260703</v>
      </c>
      <c r="BH16" s="28">
        <v>0.36803702459427001</v>
      </c>
      <c r="BI16" s="28">
        <v>0.38141638697159402</v>
      </c>
      <c r="BJ16" s="28">
        <v>0.38538022902422098</v>
      </c>
      <c r="BK16" s="28">
        <v>0.37800429749180903</v>
      </c>
      <c r="BL16" s="28">
        <v>0.37878764622254502</v>
      </c>
      <c r="BM16" s="28">
        <v>0.391740889103662</v>
      </c>
      <c r="BN16" s="28">
        <v>0.39353439039847199</v>
      </c>
      <c r="BO16" s="28">
        <v>0.39410847715455599</v>
      </c>
      <c r="BP16" s="28">
        <v>0.396564612197148</v>
      </c>
      <c r="BQ16" s="28">
        <v>0.39820438193485402</v>
      </c>
    </row>
    <row r="17" spans="1:69" x14ac:dyDescent="0.4">
      <c r="A17">
        <v>56</v>
      </c>
      <c r="B17">
        <v>0.39720832270576761</v>
      </c>
      <c r="C17">
        <f t="shared" si="1"/>
        <v>2.7724388616990332</v>
      </c>
      <c r="D17">
        <v>204</v>
      </c>
      <c r="E17" t="s">
        <v>669</v>
      </c>
      <c r="F17" t="s">
        <v>670</v>
      </c>
      <c r="G17">
        <v>84135428</v>
      </c>
      <c r="H17">
        <v>2332603302328.8096</v>
      </c>
      <c r="I17">
        <v>407406.2</v>
      </c>
      <c r="J17">
        <v>84775404</v>
      </c>
      <c r="K17">
        <v>85341241</v>
      </c>
      <c r="L17">
        <v>2581588801725.4272</v>
      </c>
      <c r="M17">
        <v>3180983794231.4175</v>
      </c>
      <c r="O17">
        <v>0.21705029126357051</v>
      </c>
      <c r="P17" s="28">
        <v>192</v>
      </c>
      <c r="Q17" s="28">
        <v>14</v>
      </c>
      <c r="R17" s="28" t="s">
        <v>273</v>
      </c>
      <c r="S17" s="28">
        <v>1</v>
      </c>
      <c r="T17" s="28">
        <v>7</v>
      </c>
      <c r="U17" s="28">
        <f t="shared" si="0"/>
        <v>4.3442821761338492E-2</v>
      </c>
      <c r="V17" s="28">
        <v>0.137967603845777</v>
      </c>
      <c r="W17" s="28">
        <v>0.147896786347471</v>
      </c>
      <c r="X17" s="28">
        <v>0.15129934884521301</v>
      </c>
      <c r="Y17" s="28">
        <v>0.148290963487758</v>
      </c>
      <c r="Z17" s="28">
        <v>0.15335568031806199</v>
      </c>
      <c r="AA17" s="28">
        <v>0.151086580913392</v>
      </c>
      <c r="AB17" s="28">
        <v>0.14698946886030401</v>
      </c>
      <c r="AC17" s="28">
        <v>0.14569378826322099</v>
      </c>
      <c r="AD17" s="28">
        <v>0.14330503635899</v>
      </c>
      <c r="AE17" s="28">
        <v>0.13412695442089401</v>
      </c>
      <c r="AF17" s="28">
        <v>0.145883233500744</v>
      </c>
      <c r="AG17" s="28">
        <v>0.14413264151969701</v>
      </c>
      <c r="AH17" s="28">
        <v>0.14522200701237101</v>
      </c>
      <c r="AI17" s="28">
        <v>0.141845479510362</v>
      </c>
      <c r="AJ17" s="28">
        <v>0.13817689733223201</v>
      </c>
      <c r="AK17" s="33">
        <v>0.128475166173809</v>
      </c>
      <c r="AL17" s="28">
        <v>9.2422422601849394</v>
      </c>
      <c r="AM17" s="28">
        <v>9.2749231274696502</v>
      </c>
      <c r="AN17" s="28">
        <v>9.3042421301962008</v>
      </c>
      <c r="AO17" s="28">
        <v>9.3451052706637796</v>
      </c>
      <c r="AP17" s="28">
        <v>9.3886316697639707</v>
      </c>
      <c r="AQ17" s="28">
        <v>9.4305081331844907</v>
      </c>
      <c r="AR17" s="28">
        <v>9.4876266898303196</v>
      </c>
      <c r="AS17" s="28">
        <v>9.5610855642969792</v>
      </c>
      <c r="AT17" s="28">
        <v>9.63743352539786</v>
      </c>
      <c r="AU17" s="28">
        <v>9.7274723874745295</v>
      </c>
      <c r="AV17" s="28">
        <v>9.8141197358596397</v>
      </c>
      <c r="AW17" s="28">
        <v>9.8925665964281695</v>
      </c>
      <c r="AX17" s="28">
        <v>9.9854594571833601</v>
      </c>
      <c r="AY17" s="28">
        <v>10.076738073967</v>
      </c>
      <c r="AZ17" s="28">
        <v>10.182714861759701</v>
      </c>
      <c r="BA17" s="28">
        <v>10.2999155739566</v>
      </c>
      <c r="BB17" s="28">
        <v>0.31858429264836302</v>
      </c>
      <c r="BC17" s="28">
        <v>0.326388123843806</v>
      </c>
      <c r="BD17" s="28">
        <v>0.33357322773197201</v>
      </c>
      <c r="BE17" s="28">
        <v>0.34236010798527799</v>
      </c>
      <c r="BF17" s="28">
        <v>0.35480626609885801</v>
      </c>
      <c r="BG17" s="28">
        <v>0.36553842868082098</v>
      </c>
      <c r="BH17" s="28">
        <v>0.38311826745817501</v>
      </c>
      <c r="BI17" s="28">
        <v>0.39683905093915001</v>
      </c>
      <c r="BJ17" s="28">
        <v>0.39270374098550598</v>
      </c>
      <c r="BK17" s="28">
        <v>0.384204961160727</v>
      </c>
      <c r="BL17" s="28">
        <v>0.40118340414210402</v>
      </c>
      <c r="BM17" s="28">
        <v>0.41414774162202</v>
      </c>
      <c r="BN17" s="28">
        <v>0.411358302242815</v>
      </c>
      <c r="BO17" s="28">
        <v>0.417756023986458</v>
      </c>
      <c r="BP17" s="28">
        <v>0.42590510141937499</v>
      </c>
      <c r="BQ17" s="28">
        <v>0.447457396436231</v>
      </c>
    </row>
    <row r="18" spans="1:69" x14ac:dyDescent="0.4">
      <c r="A18">
        <v>117</v>
      </c>
      <c r="B18">
        <v>0.84341653114549064</v>
      </c>
      <c r="C18">
        <f t="shared" si="1"/>
        <v>1.3533776252019005</v>
      </c>
      <c r="D18">
        <v>180</v>
      </c>
      <c r="E18" t="s">
        <v>336</v>
      </c>
      <c r="F18" t="s">
        <v>643</v>
      </c>
      <c r="G18">
        <v>58801927</v>
      </c>
      <c r="H18">
        <v>795812123205.55518</v>
      </c>
      <c r="I18">
        <v>393241.59999999998</v>
      </c>
      <c r="J18">
        <v>59392255</v>
      </c>
      <c r="K18">
        <v>59893885</v>
      </c>
      <c r="L18">
        <v>872421965215.15295</v>
      </c>
      <c r="M18">
        <v>952603158774.22107</v>
      </c>
      <c r="O18">
        <v>0.21748351221648762</v>
      </c>
      <c r="P18" s="28">
        <v>90</v>
      </c>
      <c r="Q18" s="28">
        <v>15</v>
      </c>
      <c r="R18" s="28" t="s">
        <v>274</v>
      </c>
      <c r="S18" s="28">
        <v>1</v>
      </c>
      <c r="T18" s="28">
        <v>7</v>
      </c>
      <c r="U18" s="28">
        <f t="shared" si="0"/>
        <v>4.314560215242691E-2</v>
      </c>
      <c r="V18" s="28">
        <v>9.0498761578724496E-3</v>
      </c>
      <c r="W18" s="28">
        <v>8.8331835806911493E-3</v>
      </c>
      <c r="X18" s="28">
        <v>9.0778105721391299E-3</v>
      </c>
      <c r="Y18" s="28">
        <v>9.1034433439048396E-3</v>
      </c>
      <c r="Z18" s="28">
        <v>8.9651474045046899E-3</v>
      </c>
      <c r="AA18" s="28">
        <v>9.1462986327198598E-3</v>
      </c>
      <c r="AB18" s="28">
        <v>1.1320601755866201E-2</v>
      </c>
      <c r="AC18" s="28">
        <v>1.33989858215194E-2</v>
      </c>
      <c r="AD18" s="28">
        <v>1.50040632786886E-2</v>
      </c>
      <c r="AE18" s="28">
        <v>1.5907936812343301E-2</v>
      </c>
      <c r="AF18" s="28">
        <v>1.55167981976996E-2</v>
      </c>
      <c r="AG18" s="28">
        <v>1.6828590799425499E-2</v>
      </c>
      <c r="AH18" s="28">
        <v>1.6385288507068899E-2</v>
      </c>
      <c r="AI18" s="28">
        <v>1.6967608246972399E-2</v>
      </c>
      <c r="AJ18" s="28">
        <v>1.68891201839153E-2</v>
      </c>
      <c r="AK18" s="33">
        <v>1.6189021284266001E-2</v>
      </c>
      <c r="AL18" s="28">
        <v>0.29274754897991201</v>
      </c>
      <c r="AM18" s="28">
        <v>0.29716249686985002</v>
      </c>
      <c r="AN18" s="28">
        <v>0.30025920313765497</v>
      </c>
      <c r="AO18" s="28">
        <v>0.301490389716144</v>
      </c>
      <c r="AP18" s="28">
        <v>0.30584741982039998</v>
      </c>
      <c r="AQ18" s="28">
        <v>0.30910955358292203</v>
      </c>
      <c r="AR18" s="28">
        <v>0.31762416010300398</v>
      </c>
      <c r="AS18" s="28">
        <v>0.32503828163485299</v>
      </c>
      <c r="AT18" s="28">
        <v>0.33346632832228101</v>
      </c>
      <c r="AU18" s="28">
        <v>0.333673570296805</v>
      </c>
      <c r="AV18" s="28">
        <v>0.33275187091719899</v>
      </c>
      <c r="AW18" s="28">
        <v>0.333976423800391</v>
      </c>
      <c r="AX18" s="28">
        <v>0.33676317148124602</v>
      </c>
      <c r="AY18" s="28">
        <v>0.34012355631617902</v>
      </c>
      <c r="AZ18" s="28">
        <v>0.34341058109536998</v>
      </c>
      <c r="BA18" s="28">
        <v>0.34793332243427499</v>
      </c>
      <c r="BB18" s="28">
        <v>9.9318526311667193E-3</v>
      </c>
      <c r="BC18" s="28">
        <v>1.0414835928374101E-2</v>
      </c>
      <c r="BD18" s="28">
        <v>1.0443657890618E-2</v>
      </c>
      <c r="BE18" s="28">
        <v>1.07474055566143E-2</v>
      </c>
      <c r="BF18" s="28">
        <v>1.1566640262169201E-2</v>
      </c>
      <c r="BG18" s="28">
        <v>1.2335776941762199E-2</v>
      </c>
      <c r="BH18" s="28">
        <v>1.30248135408867E-2</v>
      </c>
      <c r="BI18" s="28">
        <v>1.42442078693712E-2</v>
      </c>
      <c r="BJ18" s="28">
        <v>1.4374514879798701E-2</v>
      </c>
      <c r="BK18" s="28">
        <v>1.3696306316016999E-2</v>
      </c>
      <c r="BL18" s="28">
        <v>1.2980576263823001E-2</v>
      </c>
      <c r="BM18" s="28">
        <v>1.3358225676671E-2</v>
      </c>
      <c r="BN18" s="28">
        <v>1.35207337493092E-2</v>
      </c>
      <c r="BO18" s="28">
        <v>1.40780821964123E-2</v>
      </c>
      <c r="BP18" s="28">
        <v>1.4263035080568E-2</v>
      </c>
      <c r="BQ18" s="28">
        <v>1.5011792705321301E-2</v>
      </c>
    </row>
    <row r="19" spans="1:69" x14ac:dyDescent="0.4">
      <c r="A19">
        <v>71</v>
      </c>
      <c r="B19">
        <v>0.4346127697424535</v>
      </c>
      <c r="C19">
        <f t="shared" si="1"/>
        <v>1.852200216543771</v>
      </c>
      <c r="D19">
        <v>129</v>
      </c>
      <c r="E19" t="s">
        <v>316</v>
      </c>
      <c r="F19" t="s">
        <v>580</v>
      </c>
      <c r="G19">
        <v>125998302</v>
      </c>
      <c r="H19">
        <v>2333740822485.4746</v>
      </c>
      <c r="I19">
        <v>383131.4</v>
      </c>
      <c r="J19">
        <v>126705138</v>
      </c>
      <c r="K19">
        <v>127504125</v>
      </c>
      <c r="L19">
        <v>2480684356316.2808</v>
      </c>
      <c r="M19">
        <v>2742903105036.8843</v>
      </c>
      <c r="O19">
        <v>0.21874400574351827</v>
      </c>
      <c r="P19" s="28">
        <v>55</v>
      </c>
      <c r="Q19" s="28">
        <v>16</v>
      </c>
      <c r="R19" s="28" t="s">
        <v>275</v>
      </c>
      <c r="S19" s="28">
        <v>1</v>
      </c>
      <c r="T19" s="28">
        <v>7</v>
      </c>
      <c r="U19" s="28">
        <f t="shared" si="0"/>
        <v>4.3103777884662374E-2</v>
      </c>
      <c r="V19" s="28">
        <v>5.4098764332470198E-2</v>
      </c>
      <c r="W19" s="28">
        <v>5.6243112046570197E-2</v>
      </c>
      <c r="X19" s="28">
        <v>5.55633245513215E-2</v>
      </c>
      <c r="Y19" s="28">
        <v>5.8910032532772702E-2</v>
      </c>
      <c r="Z19" s="28">
        <v>5.6750578233863598E-2</v>
      </c>
      <c r="AA19" s="28">
        <v>5.53216600682465E-2</v>
      </c>
      <c r="AB19" s="28">
        <v>5.9354080000201197E-2</v>
      </c>
      <c r="AC19" s="28">
        <v>5.77607465495725E-2</v>
      </c>
      <c r="AD19" s="28">
        <v>5.5784389279501002E-2</v>
      </c>
      <c r="AE19" s="28">
        <v>5.4331143388982102E-2</v>
      </c>
      <c r="AF19" s="28">
        <v>5.5859058160931001E-2</v>
      </c>
      <c r="AG19" s="28">
        <v>5.2273741461015301E-2</v>
      </c>
      <c r="AH19" s="28">
        <v>5.0041549054581601E-2</v>
      </c>
      <c r="AI19" s="28">
        <v>4.9784317581259299E-2</v>
      </c>
      <c r="AJ19" s="28">
        <v>4.6798958544551697E-2</v>
      </c>
      <c r="AK19" s="33">
        <v>4.7103346226383902E-2</v>
      </c>
      <c r="AL19" s="28">
        <v>5.5608217137253897</v>
      </c>
      <c r="AM19" s="28">
        <v>5.5856238636206097</v>
      </c>
      <c r="AN19" s="28">
        <v>5.6050133553594996</v>
      </c>
      <c r="AO19" s="28">
        <v>5.62314302793897</v>
      </c>
      <c r="AP19" s="28">
        <v>5.6401396754049502</v>
      </c>
      <c r="AQ19" s="28">
        <v>5.6587750409896396</v>
      </c>
      <c r="AR19" s="28">
        <v>5.6808684507797098</v>
      </c>
      <c r="AS19" s="28">
        <v>5.7064081349511104</v>
      </c>
      <c r="AT19" s="28">
        <v>5.7415968372610902</v>
      </c>
      <c r="AU19" s="28">
        <v>5.7773892609823001</v>
      </c>
      <c r="AV19" s="28">
        <v>5.8048248985600104</v>
      </c>
      <c r="AW19" s="28">
        <v>5.8316099160499801</v>
      </c>
      <c r="AX19" s="28">
        <v>5.8659026609791498</v>
      </c>
      <c r="AY19" s="28">
        <v>5.8921050443059899</v>
      </c>
      <c r="AZ19" s="28">
        <v>5.9265453184902599</v>
      </c>
      <c r="BA19" s="28">
        <v>5.9728718794750399</v>
      </c>
      <c r="BB19" s="28">
        <v>0.222502100675049</v>
      </c>
      <c r="BC19" s="28">
        <v>0.225487683460661</v>
      </c>
      <c r="BD19" s="28">
        <v>0.22702002265691701</v>
      </c>
      <c r="BE19" s="28">
        <v>0.22755566839489699</v>
      </c>
      <c r="BF19" s="28">
        <v>0.233453930456509</v>
      </c>
      <c r="BG19" s="28">
        <v>0.239293857445733</v>
      </c>
      <c r="BH19" s="28">
        <v>0.24949086958604799</v>
      </c>
      <c r="BI19" s="28">
        <v>0.25211129478406802</v>
      </c>
      <c r="BJ19" s="28">
        <v>0.24924823911726901</v>
      </c>
      <c r="BK19" s="28">
        <v>0.24164161783725999</v>
      </c>
      <c r="BL19" s="28">
        <v>0.241842558816835</v>
      </c>
      <c r="BM19" s="28">
        <v>0.24585569537379201</v>
      </c>
      <c r="BN19" s="28">
        <v>0.24706144421276</v>
      </c>
      <c r="BO19" s="28">
        <v>0.24906373433866899</v>
      </c>
      <c r="BP19" s="28">
        <v>0.25320977725171001</v>
      </c>
      <c r="BQ19" s="28">
        <v>0.257453342826438</v>
      </c>
    </row>
    <row r="20" spans="1:69" x14ac:dyDescent="0.4">
      <c r="A20">
        <v>21</v>
      </c>
      <c r="B20">
        <v>0.1888596062358352</v>
      </c>
      <c r="C20">
        <f t="shared" si="1"/>
        <v>5.3066490988666777</v>
      </c>
      <c r="D20">
        <v>12</v>
      </c>
      <c r="E20" t="s">
        <v>277</v>
      </c>
      <c r="F20" t="s">
        <v>421</v>
      </c>
      <c r="G20">
        <v>25655289</v>
      </c>
      <c r="H20">
        <v>1361436162530.1418</v>
      </c>
      <c r="I20">
        <v>378996.8</v>
      </c>
      <c r="J20">
        <v>25688079</v>
      </c>
      <c r="K20">
        <v>25978935</v>
      </c>
      <c r="L20">
        <v>1437172297451.3291</v>
      </c>
      <c r="M20">
        <v>1626940095542.7546</v>
      </c>
      <c r="O20">
        <v>0.2426604059126265</v>
      </c>
      <c r="P20" s="28">
        <v>75</v>
      </c>
      <c r="Q20" s="28">
        <v>17</v>
      </c>
      <c r="R20" s="28" t="s">
        <v>276</v>
      </c>
      <c r="S20" s="28">
        <v>1</v>
      </c>
      <c r="T20" s="28">
        <v>7</v>
      </c>
      <c r="U20" s="28">
        <f t="shared" si="0"/>
        <v>4.2109974417724058E-2</v>
      </c>
      <c r="V20" s="28">
        <v>0.97654680621551404</v>
      </c>
      <c r="W20" s="28">
        <v>1.01473944147382</v>
      </c>
      <c r="X20" s="28">
        <v>0.99028517729743604</v>
      </c>
      <c r="Y20" s="28">
        <v>0.99055088830473803</v>
      </c>
      <c r="Z20" s="28">
        <v>0.99422938850203202</v>
      </c>
      <c r="AA20" s="28">
        <v>0.99252545710822204</v>
      </c>
      <c r="AB20" s="28">
        <v>1.0210786031016199</v>
      </c>
      <c r="AC20" s="28">
        <v>0.96529921102838101</v>
      </c>
      <c r="AD20" s="28">
        <v>0.96868220259186699</v>
      </c>
      <c r="AE20" s="28">
        <v>0.92433239077185303</v>
      </c>
      <c r="AF20" s="28">
        <v>0.94438118145592598</v>
      </c>
      <c r="AG20" s="28">
        <v>0.90759554521382102</v>
      </c>
      <c r="AH20" s="28">
        <v>0.91201996508593597</v>
      </c>
      <c r="AI20" s="28">
        <v>0.92503075055822104</v>
      </c>
      <c r="AJ20" s="28">
        <v>0.883240025674082</v>
      </c>
      <c r="AK20" s="33">
        <v>0.89373126755205501</v>
      </c>
      <c r="AL20" s="28">
        <v>84.859409611613103</v>
      </c>
      <c r="AM20" s="28">
        <v>84.997174888451198</v>
      </c>
      <c r="AN20" s="28">
        <v>85.049399677557702</v>
      </c>
      <c r="AO20" s="28">
        <v>85.074174428421301</v>
      </c>
      <c r="AP20" s="28">
        <v>85.029962682942994</v>
      </c>
      <c r="AQ20" s="28">
        <v>84.939341074786</v>
      </c>
      <c r="AR20" s="28">
        <v>84.815265599544205</v>
      </c>
      <c r="AS20" s="28">
        <v>84.647554856891702</v>
      </c>
      <c r="AT20" s="28">
        <v>84.423220811782798</v>
      </c>
      <c r="AU20" s="28">
        <v>84.187525268415797</v>
      </c>
      <c r="AV20" s="28">
        <v>84.015580844327303</v>
      </c>
      <c r="AW20" s="28">
        <v>84.044504766896907</v>
      </c>
      <c r="AX20" s="28">
        <v>84.373939215871104</v>
      </c>
      <c r="AY20" s="28">
        <v>84.660167554302603</v>
      </c>
      <c r="AZ20" s="28">
        <v>85.054718229425205</v>
      </c>
      <c r="BA20" s="28">
        <v>85.864526605775197</v>
      </c>
      <c r="BB20" s="28">
        <v>3.0107261141977699</v>
      </c>
      <c r="BC20" s="28">
        <v>3.0887194976153398</v>
      </c>
      <c r="BD20" s="28">
        <v>3.0700072716706401</v>
      </c>
      <c r="BE20" s="28">
        <v>3.06334040658641</v>
      </c>
      <c r="BF20" s="28">
        <v>3.0798350566024402</v>
      </c>
      <c r="BG20" s="28">
        <v>3.1177794069023901</v>
      </c>
      <c r="BH20" s="28">
        <v>3.2523243207183601</v>
      </c>
      <c r="BI20" s="28">
        <v>3.33875785677471</v>
      </c>
      <c r="BJ20" s="28">
        <v>3.3475852833877102</v>
      </c>
      <c r="BK20" s="28">
        <v>3.2294199076152399</v>
      </c>
      <c r="BL20" s="28">
        <v>3.3134122905946199</v>
      </c>
      <c r="BM20" s="28">
        <v>3.4493776818608901</v>
      </c>
      <c r="BN20" s="28">
        <v>3.46681687984095</v>
      </c>
      <c r="BO20" s="28">
        <v>3.4755845255067901</v>
      </c>
      <c r="BP20" s="28">
        <v>3.5446738747912998</v>
      </c>
      <c r="BQ20" s="28">
        <v>3.6157530187591802</v>
      </c>
    </row>
    <row r="21" spans="1:69" x14ac:dyDescent="0.4">
      <c r="A21">
        <v>129</v>
      </c>
      <c r="B21">
        <v>0.89100024523615273</v>
      </c>
      <c r="C21">
        <f t="shared" si="1"/>
        <v>1.1036000527892218</v>
      </c>
      <c r="D21">
        <v>217</v>
      </c>
      <c r="E21" t="s">
        <v>688</v>
      </c>
      <c r="F21" t="s">
        <v>689</v>
      </c>
      <c r="G21">
        <v>96648685</v>
      </c>
      <c r="H21">
        <v>1066614938680.0886</v>
      </c>
      <c r="I21">
        <v>355323.1</v>
      </c>
      <c r="J21">
        <v>97468029</v>
      </c>
      <c r="K21">
        <v>98186856</v>
      </c>
      <c r="L21">
        <v>1143085134600.9834</v>
      </c>
      <c r="M21">
        <v>1321256477062.4526</v>
      </c>
      <c r="O21">
        <v>0.252462686117916</v>
      </c>
      <c r="P21" s="28">
        <v>12</v>
      </c>
      <c r="Q21" s="28">
        <v>18</v>
      </c>
      <c r="R21" s="28" t="s">
        <v>277</v>
      </c>
      <c r="S21" s="28">
        <v>1</v>
      </c>
      <c r="T21" s="28">
        <v>11</v>
      </c>
      <c r="U21" s="28">
        <f t="shared" si="0"/>
        <v>4.1646879371605529E-2</v>
      </c>
      <c r="V21" s="28">
        <v>0.31364353038447002</v>
      </c>
      <c r="W21" s="28">
        <v>0.309517810638757</v>
      </c>
      <c r="X21" s="28">
        <v>0.31983231044354499</v>
      </c>
      <c r="Y21" s="28">
        <v>0.32445081291959799</v>
      </c>
      <c r="Z21" s="28">
        <v>0.328556759759775</v>
      </c>
      <c r="AA21" s="28">
        <v>0.332321640210473</v>
      </c>
      <c r="AB21" s="28">
        <v>0.345117007713864</v>
      </c>
      <c r="AC21" s="28">
        <v>0.35335196967252602</v>
      </c>
      <c r="AD21" s="28">
        <v>0.36344739491960498</v>
      </c>
      <c r="AE21" s="28">
        <v>0.37188940270792098</v>
      </c>
      <c r="AF21" s="28">
        <v>0.36176676305071198</v>
      </c>
      <c r="AG21" s="28">
        <v>0.36885180184355698</v>
      </c>
      <c r="AH21" s="28">
        <v>0.36387914703454799</v>
      </c>
      <c r="AI21" s="28">
        <v>0.36655912511932898</v>
      </c>
      <c r="AJ21" s="28">
        <v>0.36433398877683698</v>
      </c>
      <c r="AK21" s="33">
        <v>0.366301126040259</v>
      </c>
      <c r="AL21" s="28">
        <v>19.823349921665599</v>
      </c>
      <c r="AM21" s="28">
        <v>20.098215497613499</v>
      </c>
      <c r="AN21" s="28">
        <v>20.3246729654178</v>
      </c>
      <c r="AO21" s="28">
        <v>20.573569978928798</v>
      </c>
      <c r="AP21" s="28">
        <v>20.807660609098399</v>
      </c>
      <c r="AQ21" s="28">
        <v>21.071238086133</v>
      </c>
      <c r="AR21" s="28">
        <v>21.368158782460299</v>
      </c>
      <c r="AS21" s="28">
        <v>21.767279586876899</v>
      </c>
      <c r="AT21" s="28">
        <v>22.211477218943401</v>
      </c>
      <c r="AU21" s="28">
        <v>22.690026289174899</v>
      </c>
      <c r="AV21" s="28">
        <v>23.056346913411801</v>
      </c>
      <c r="AW21" s="28">
        <v>23.389091444242901</v>
      </c>
      <c r="AX21" s="28">
        <v>23.849474413178299</v>
      </c>
      <c r="AY21" s="28">
        <v>24.2784858657581</v>
      </c>
      <c r="AZ21" s="28">
        <v>24.655324081745299</v>
      </c>
      <c r="BA21" s="28">
        <v>25.0356107534922</v>
      </c>
      <c r="BB21" s="28">
        <v>0.66436046374563495</v>
      </c>
      <c r="BC21" s="28">
        <v>0.69624210471694803</v>
      </c>
      <c r="BD21" s="28">
        <v>0.716043887854804</v>
      </c>
      <c r="BE21" s="28">
        <v>0.74563475514787803</v>
      </c>
      <c r="BF21" s="28">
        <v>0.76800306123293904</v>
      </c>
      <c r="BG21" s="28">
        <v>0.79360043654065904</v>
      </c>
      <c r="BH21" s="28">
        <v>0.82369074972412804</v>
      </c>
      <c r="BI21" s="28">
        <v>0.85341465398580796</v>
      </c>
      <c r="BJ21" s="28">
        <v>0.86363310790932402</v>
      </c>
      <c r="BK21" s="28">
        <v>0.90184308355917597</v>
      </c>
      <c r="BL21" s="28">
        <v>0.907592255829476</v>
      </c>
      <c r="BM21" s="28">
        <v>0.94860487033081498</v>
      </c>
      <c r="BN21" s="28">
        <v>0.97324321601554198</v>
      </c>
      <c r="BO21" s="28">
        <v>0.99592612478516795</v>
      </c>
      <c r="BP21" s="28">
        <v>1.01577580029439</v>
      </c>
      <c r="BQ21" s="28">
        <v>1.0426550610451599</v>
      </c>
    </row>
    <row r="22" spans="1:69" x14ac:dyDescent="0.4">
      <c r="A22">
        <v>28</v>
      </c>
      <c r="B22">
        <v>0.2436287261827271</v>
      </c>
      <c r="C22">
        <f t="shared" si="1"/>
        <v>4.5872027289314703</v>
      </c>
      <c r="D22">
        <v>211</v>
      </c>
      <c r="E22" t="s">
        <v>281</v>
      </c>
      <c r="F22" t="s">
        <v>680</v>
      </c>
      <c r="G22">
        <v>67081234</v>
      </c>
      <c r="H22">
        <v>3077152196648.9053</v>
      </c>
      <c r="I22">
        <v>308650.3</v>
      </c>
      <c r="J22">
        <v>67026300</v>
      </c>
      <c r="K22">
        <v>66971411</v>
      </c>
      <c r="L22">
        <v>3355086321302.6377</v>
      </c>
      <c r="M22">
        <v>3656809441329.3018</v>
      </c>
      <c r="O22">
        <v>0.253554100590904</v>
      </c>
      <c r="P22" s="28">
        <v>16</v>
      </c>
      <c r="Q22" s="28">
        <v>19</v>
      </c>
      <c r="R22" s="28" t="s">
        <v>278</v>
      </c>
      <c r="S22" s="28">
        <v>1</v>
      </c>
      <c r="T22" s="28">
        <v>6</v>
      </c>
      <c r="U22" s="28">
        <f t="shared" si="0"/>
        <v>4.1374533123179943E-2</v>
      </c>
      <c r="V22" s="28">
        <v>2.31262421160781E-2</v>
      </c>
      <c r="W22" s="28">
        <v>2.3828791269121699E-2</v>
      </c>
      <c r="X22" s="28">
        <v>2.4885012745871501E-2</v>
      </c>
      <c r="Y22" s="28">
        <v>2.6029956159787902E-2</v>
      </c>
      <c r="Z22" s="28">
        <v>2.6440837857491201E-2</v>
      </c>
      <c r="AA22" s="28">
        <v>2.9993118546247598E-2</v>
      </c>
      <c r="AB22" s="28">
        <v>3.23881355706458E-2</v>
      </c>
      <c r="AC22" s="28">
        <v>3.4433651239243197E-2</v>
      </c>
      <c r="AD22" s="28">
        <v>3.6200171514092799E-2</v>
      </c>
      <c r="AE22" s="28">
        <v>3.5898258370999997E-2</v>
      </c>
      <c r="AF22" s="28">
        <v>3.5963372592370597E-2</v>
      </c>
      <c r="AG22" s="28">
        <v>3.62936012897382E-2</v>
      </c>
      <c r="AH22" s="28">
        <v>3.5889091112522302E-2</v>
      </c>
      <c r="AI22" s="28">
        <v>3.9317867417127499E-2</v>
      </c>
      <c r="AJ22" s="28">
        <v>3.9707912094335003E-2</v>
      </c>
      <c r="AK22" s="33">
        <v>4.0785035936475901E-2</v>
      </c>
      <c r="AL22" s="28">
        <v>0.69276449227308801</v>
      </c>
      <c r="AM22" s="28">
        <v>0.72780455245025799</v>
      </c>
      <c r="AN22" s="28">
        <v>0.76627306447296695</v>
      </c>
      <c r="AO22" s="28">
        <v>0.81268392021713598</v>
      </c>
      <c r="AP22" s="28">
        <v>0.86640512354437005</v>
      </c>
      <c r="AQ22" s="28">
        <v>0.92836326224433396</v>
      </c>
      <c r="AR22" s="28">
        <v>1.0009447929308299</v>
      </c>
      <c r="AS22" s="28">
        <v>1.0827360174154701</v>
      </c>
      <c r="AT22" s="28">
        <v>1.1655050326583101</v>
      </c>
      <c r="AU22" s="28">
        <v>1.23949711221167</v>
      </c>
      <c r="AV22" s="28">
        <v>1.2987060299732101</v>
      </c>
      <c r="AW22" s="28">
        <v>1.3379622473424</v>
      </c>
      <c r="AX22" s="28">
        <v>1.36380088920412</v>
      </c>
      <c r="AY22" s="28">
        <v>1.38044986072475</v>
      </c>
      <c r="AZ22" s="28">
        <v>1.40313784657305</v>
      </c>
      <c r="BA22" s="28">
        <v>1.4422123474219699</v>
      </c>
      <c r="BB22" s="28">
        <v>2.9301143275852499E-2</v>
      </c>
      <c r="BC22" s="28">
        <v>3.02532244789365E-2</v>
      </c>
      <c r="BD22" s="28">
        <v>3.11975200406076E-2</v>
      </c>
      <c r="BE22" s="28">
        <v>3.3220095645622602E-2</v>
      </c>
      <c r="BF22" s="28">
        <v>3.54426735800627E-2</v>
      </c>
      <c r="BG22" s="28">
        <v>3.8055160520746298E-2</v>
      </c>
      <c r="BH22" s="28">
        <v>4.05370065879921E-2</v>
      </c>
      <c r="BI22" s="28">
        <v>4.3895224114586601E-2</v>
      </c>
      <c r="BJ22" s="28">
        <v>4.6286175817847303E-2</v>
      </c>
      <c r="BK22" s="28">
        <v>4.8527649136035099E-2</v>
      </c>
      <c r="BL22" s="28">
        <v>4.9794375926556403E-2</v>
      </c>
      <c r="BM22" s="28">
        <v>5.0998063483329401E-2</v>
      </c>
      <c r="BN22" s="28">
        <v>5.2913426061664597E-2</v>
      </c>
      <c r="BO22" s="28">
        <v>5.5653793385628397E-2</v>
      </c>
      <c r="BP22" s="28">
        <v>5.7919450688089402E-2</v>
      </c>
      <c r="BQ22" s="28">
        <v>5.9670862539069398E-2</v>
      </c>
    </row>
    <row r="23" spans="1:69" x14ac:dyDescent="0.4">
      <c r="A23">
        <v>32</v>
      </c>
      <c r="B23">
        <v>0.27102156810436578</v>
      </c>
      <c r="C23">
        <f t="shared" si="1"/>
        <v>4.3144406418547518</v>
      </c>
      <c r="D23">
        <v>97</v>
      </c>
      <c r="E23" t="s">
        <v>288</v>
      </c>
      <c r="F23" t="s">
        <v>534</v>
      </c>
      <c r="G23">
        <v>59438851</v>
      </c>
      <c r="H23">
        <v>2564453944595.4897</v>
      </c>
      <c r="I23">
        <v>281286.8</v>
      </c>
      <c r="J23">
        <v>59109668</v>
      </c>
      <c r="K23">
        <v>58856847</v>
      </c>
      <c r="L23">
        <v>2760718102356.6113</v>
      </c>
      <c r="M23">
        <v>3052609059235.6777</v>
      </c>
      <c r="O23">
        <v>0.25761809224290272</v>
      </c>
      <c r="P23" s="28">
        <v>20</v>
      </c>
      <c r="Q23" s="28">
        <v>20</v>
      </c>
      <c r="R23" s="28" t="s">
        <v>279</v>
      </c>
      <c r="S23" s="28">
        <v>1</v>
      </c>
      <c r="T23" s="28">
        <v>7</v>
      </c>
      <c r="U23" s="28">
        <f t="shared" si="0"/>
        <v>4.0787359024222682E-2</v>
      </c>
      <c r="V23" s="28">
        <v>0.16842446339763301</v>
      </c>
      <c r="W23" s="28">
        <v>0.16879167151958899</v>
      </c>
      <c r="X23" s="28">
        <v>0.16296402533815099</v>
      </c>
      <c r="Y23" s="28">
        <v>0.17052565940845099</v>
      </c>
      <c r="Z23" s="28">
        <v>0.17030038939268999</v>
      </c>
      <c r="AA23" s="28">
        <v>0.170068042377155</v>
      </c>
      <c r="AB23" s="28">
        <v>0.167886857003745</v>
      </c>
      <c r="AC23" s="28">
        <v>0.16405012622100501</v>
      </c>
      <c r="AD23" s="28">
        <v>0.16756038782986199</v>
      </c>
      <c r="AE23" s="28">
        <v>0.16422101858486299</v>
      </c>
      <c r="AF23" s="28">
        <v>0.171429629471088</v>
      </c>
      <c r="AG23" s="28">
        <v>0.16261264313583401</v>
      </c>
      <c r="AH23" s="28">
        <v>0.15501948875882399</v>
      </c>
      <c r="AI23" s="28">
        <v>0.16051017953293301</v>
      </c>
      <c r="AJ23" s="28">
        <v>0.15124197921369001</v>
      </c>
      <c r="AK23" s="33">
        <v>0.151867186732945</v>
      </c>
      <c r="AL23" s="28">
        <v>10.6791866436267</v>
      </c>
      <c r="AM23" s="28">
        <v>10.7264555026825</v>
      </c>
      <c r="AN23" s="28">
        <v>10.7728244063511</v>
      </c>
      <c r="AO23" s="28">
        <v>10.824791200571401</v>
      </c>
      <c r="AP23" s="28">
        <v>10.8785962481301</v>
      </c>
      <c r="AQ23" s="28">
        <v>10.9436764629019</v>
      </c>
      <c r="AR23" s="28">
        <v>11.021102294368401</v>
      </c>
      <c r="AS23" s="28">
        <v>11.1053170788608</v>
      </c>
      <c r="AT23" s="28">
        <v>11.195425380164799</v>
      </c>
      <c r="AU23" s="28">
        <v>11.292443040946999</v>
      </c>
      <c r="AV23" s="28">
        <v>11.402113665091999</v>
      </c>
      <c r="AW23" s="28">
        <v>11.5561333436662</v>
      </c>
      <c r="AX23" s="28">
        <v>11.6529487657399</v>
      </c>
      <c r="AY23" s="28">
        <v>11.714040820744399</v>
      </c>
      <c r="AZ23" s="28">
        <v>11.7719171798991</v>
      </c>
      <c r="BA23" s="28">
        <v>11.850320748985499</v>
      </c>
      <c r="BB23" s="28">
        <v>0.37830571589934198</v>
      </c>
      <c r="BC23" s="28">
        <v>0.385289896747608</v>
      </c>
      <c r="BD23" s="28">
        <v>0.39209266253124098</v>
      </c>
      <c r="BE23" s="28">
        <v>0.39621604412892703</v>
      </c>
      <c r="BF23" s="28">
        <v>0.40862632555137002</v>
      </c>
      <c r="BG23" s="28">
        <v>0.42120945383724301</v>
      </c>
      <c r="BH23" s="28">
        <v>0.43163830243029</v>
      </c>
      <c r="BI23" s="28">
        <v>0.448132159980767</v>
      </c>
      <c r="BJ23" s="28">
        <v>0.44733873030516302</v>
      </c>
      <c r="BK23" s="28">
        <v>0.447162630947679</v>
      </c>
      <c r="BL23" s="28">
        <v>0.45149635939542099</v>
      </c>
      <c r="BM23" s="28">
        <v>0.461201373154422</v>
      </c>
      <c r="BN23" s="28">
        <v>0.46685116287266698</v>
      </c>
      <c r="BO23" s="28">
        <v>0.467054416619539</v>
      </c>
      <c r="BP23" s="28">
        <v>0.47416309335377699</v>
      </c>
      <c r="BQ23" s="28">
        <v>0.48334328694106699</v>
      </c>
    </row>
    <row r="24" spans="1:69" x14ac:dyDescent="0.4">
      <c r="A24">
        <v>40</v>
      </c>
      <c r="B24">
        <v>0.32291567969497453</v>
      </c>
      <c r="C24">
        <f t="shared" si="1"/>
        <v>3.5315717259577308</v>
      </c>
      <c r="D24">
        <v>159</v>
      </c>
      <c r="E24" t="s">
        <v>304</v>
      </c>
      <c r="F24" t="s">
        <v>613</v>
      </c>
      <c r="G24">
        <v>37899070</v>
      </c>
      <c r="H24">
        <v>1338432840520.9285</v>
      </c>
      <c r="I24">
        <v>279223.8</v>
      </c>
      <c r="J24">
        <v>37747124</v>
      </c>
      <c r="K24">
        <v>37561599</v>
      </c>
      <c r="L24">
        <v>1439480284654.0955</v>
      </c>
      <c r="M24">
        <v>1625235688246.7708</v>
      </c>
      <c r="O24">
        <v>0.27950121042935744</v>
      </c>
      <c r="P24" s="28">
        <v>37</v>
      </c>
      <c r="Q24" s="28">
        <v>21</v>
      </c>
      <c r="R24" s="28" t="s">
        <v>280</v>
      </c>
      <c r="S24" s="28">
        <v>1</v>
      </c>
      <c r="T24" s="28">
        <v>10</v>
      </c>
      <c r="U24" s="28">
        <f t="shared" si="0"/>
        <v>3.942469189167775E-2</v>
      </c>
      <c r="V24" s="28">
        <v>0.73591890702835605</v>
      </c>
      <c r="W24" s="28">
        <v>0.73176652772401196</v>
      </c>
      <c r="X24" s="28">
        <v>0.73269751881322598</v>
      </c>
      <c r="Y24" s="28">
        <v>0.77336704879853801</v>
      </c>
      <c r="Z24" s="28">
        <v>0.78908965072498705</v>
      </c>
      <c r="AA24" s="28">
        <v>0.80233644207946997</v>
      </c>
      <c r="AB24" s="28">
        <v>0.81394582883973599</v>
      </c>
      <c r="AC24" s="28">
        <v>0.81033578340756496</v>
      </c>
      <c r="AD24" s="28">
        <v>0.78308422681638501</v>
      </c>
      <c r="AE24" s="28">
        <v>0.76921365784876305</v>
      </c>
      <c r="AF24" s="28">
        <v>0.74730740490105696</v>
      </c>
      <c r="AG24" s="28">
        <v>0.77455298996909705</v>
      </c>
      <c r="AH24" s="28">
        <v>0.77871264943787499</v>
      </c>
      <c r="AI24" s="28">
        <v>0.78878907516021002</v>
      </c>
      <c r="AJ24" s="28">
        <v>0.80870594843975896</v>
      </c>
      <c r="AK24" s="33">
        <v>0.81774961183469996</v>
      </c>
      <c r="AL24" s="28">
        <v>31.966257980906899</v>
      </c>
      <c r="AM24" s="28">
        <v>32.345819397137099</v>
      </c>
      <c r="AN24" s="28">
        <v>32.693438293164498</v>
      </c>
      <c r="AO24" s="28">
        <v>33.0118058196608</v>
      </c>
      <c r="AP24" s="28">
        <v>33.3413844227723</v>
      </c>
      <c r="AQ24" s="28">
        <v>33.672430193945701</v>
      </c>
      <c r="AR24" s="28">
        <v>34.030662874527103</v>
      </c>
      <c r="AS24" s="28">
        <v>34.371535919148201</v>
      </c>
      <c r="AT24" s="28">
        <v>34.7537074654539</v>
      </c>
      <c r="AU24" s="28">
        <v>35.175809905583698</v>
      </c>
      <c r="AV24" s="28">
        <v>35.586076437397203</v>
      </c>
      <c r="AW24" s="28">
        <v>35.951501195100299</v>
      </c>
      <c r="AX24" s="28">
        <v>36.418429087739298</v>
      </c>
      <c r="AY24" s="28">
        <v>36.828572711529603</v>
      </c>
      <c r="AZ24" s="28">
        <v>37.218401643488498</v>
      </c>
      <c r="BA24" s="28">
        <v>37.529970646538999</v>
      </c>
      <c r="BB24" s="28">
        <v>1.09660237440974</v>
      </c>
      <c r="BC24" s="28">
        <v>1.12208329043778</v>
      </c>
      <c r="BD24" s="28">
        <v>1.1557677395375301</v>
      </c>
      <c r="BE24" s="28">
        <v>1.1775352154255401</v>
      </c>
      <c r="BF24" s="28">
        <v>1.21043593462421</v>
      </c>
      <c r="BG24" s="28">
        <v>1.2553741085832999</v>
      </c>
      <c r="BH24" s="28">
        <v>1.2904553159374199</v>
      </c>
      <c r="BI24" s="28">
        <v>1.31474680038506</v>
      </c>
      <c r="BJ24" s="28">
        <v>1.3194273982451501</v>
      </c>
      <c r="BK24" s="28">
        <v>1.31144882419861</v>
      </c>
      <c r="BL24" s="28">
        <v>1.3272246160458501</v>
      </c>
      <c r="BM24" s="28">
        <v>1.3751649903606</v>
      </c>
      <c r="BN24" s="28">
        <v>1.40029282034811</v>
      </c>
      <c r="BO24" s="28">
        <v>1.4305574016235201</v>
      </c>
      <c r="BP24" s="28">
        <v>1.46595357619716</v>
      </c>
      <c r="BQ24" s="28">
        <v>1.47960752944351</v>
      </c>
    </row>
    <row r="25" spans="1:69" x14ac:dyDescent="0.4">
      <c r="A25">
        <v>24</v>
      </c>
      <c r="B25">
        <v>0.19927068293820466</v>
      </c>
      <c r="C25">
        <f t="shared" si="1"/>
        <v>4.8134959794619032</v>
      </c>
      <c r="D25">
        <v>70</v>
      </c>
      <c r="E25" t="s">
        <v>284</v>
      </c>
      <c r="F25" t="s">
        <v>500</v>
      </c>
      <c r="G25">
        <v>67571107</v>
      </c>
      <c r="H25">
        <v>3252532518722.9009</v>
      </c>
      <c r="I25">
        <v>267154.7</v>
      </c>
      <c r="J25">
        <v>67749632</v>
      </c>
      <c r="K25">
        <v>67935660</v>
      </c>
      <c r="L25">
        <v>3479873154047.689</v>
      </c>
      <c r="M25">
        <v>3769924065512.2051</v>
      </c>
      <c r="O25">
        <v>0.29357502907127914</v>
      </c>
      <c r="P25" s="28">
        <v>211</v>
      </c>
      <c r="Q25" s="28">
        <v>22</v>
      </c>
      <c r="R25" s="28" t="s">
        <v>281</v>
      </c>
      <c r="S25" s="28">
        <v>1</v>
      </c>
      <c r="T25" s="28">
        <v>7</v>
      </c>
      <c r="U25" s="28">
        <f t="shared" si="0"/>
        <v>3.7569881488123534E-2</v>
      </c>
      <c r="V25" s="28">
        <v>0.64694546966365396</v>
      </c>
      <c r="W25" s="28">
        <v>0.65506945251784898</v>
      </c>
      <c r="X25" s="28">
        <v>0.64474679921581901</v>
      </c>
      <c r="Y25" s="28">
        <v>0.65777431204098402</v>
      </c>
      <c r="Z25" s="28">
        <v>0.64684878192526496</v>
      </c>
      <c r="AA25" s="28">
        <v>0.65258938581630199</v>
      </c>
      <c r="AB25" s="28">
        <v>0.64117748169092204</v>
      </c>
      <c r="AC25" s="28">
        <v>0.61580253261320195</v>
      </c>
      <c r="AD25" s="28">
        <v>0.60354935300069501</v>
      </c>
      <c r="AE25" s="28">
        <v>0.57988849143829202</v>
      </c>
      <c r="AF25" s="28">
        <v>0.58364925814583202</v>
      </c>
      <c r="AG25" s="28">
        <v>0.54856946699754405</v>
      </c>
      <c r="AH25" s="28">
        <v>0.56175486042781098</v>
      </c>
      <c r="AI25" s="28">
        <v>0.54972052081357503</v>
      </c>
      <c r="AJ25" s="28">
        <v>0.51730820801187405</v>
      </c>
      <c r="AK25" s="33">
        <v>0.52592412257715604</v>
      </c>
      <c r="AL25" s="28">
        <v>61.345160026439103</v>
      </c>
      <c r="AM25" s="28">
        <v>61.6334840913403</v>
      </c>
      <c r="AN25" s="28">
        <v>61.8925259639811</v>
      </c>
      <c r="AO25" s="28">
        <v>62.218719190911102</v>
      </c>
      <c r="AP25" s="28">
        <v>62.582022887409202</v>
      </c>
      <c r="AQ25" s="28">
        <v>63.090665292672803</v>
      </c>
      <c r="AR25" s="28">
        <v>63.554039971185901</v>
      </c>
      <c r="AS25" s="28">
        <v>64.080784812096297</v>
      </c>
      <c r="AT25" s="28">
        <v>64.625708837275099</v>
      </c>
      <c r="AU25" s="28">
        <v>65.121397305262406</v>
      </c>
      <c r="AV25" s="28">
        <v>65.680391864850506</v>
      </c>
      <c r="AW25" s="28">
        <v>66.252307654660996</v>
      </c>
      <c r="AX25" s="28">
        <v>66.8365426904179</v>
      </c>
      <c r="AY25" s="28">
        <v>67.294312053770298</v>
      </c>
      <c r="AZ25" s="28">
        <v>67.847153384859496</v>
      </c>
      <c r="BA25" s="28">
        <v>68.437967561196899</v>
      </c>
      <c r="BB25" s="28">
        <v>1.95302201558838</v>
      </c>
      <c r="BC25" s="28">
        <v>2.0209715605073102</v>
      </c>
      <c r="BD25" s="28">
        <v>2.0653939189463699</v>
      </c>
      <c r="BE25" s="28">
        <v>2.1378045675373998</v>
      </c>
      <c r="BF25" s="28">
        <v>2.18682565347383</v>
      </c>
      <c r="BG25" s="28">
        <v>2.2609588903635101</v>
      </c>
      <c r="BH25" s="28">
        <v>2.3338056613826801</v>
      </c>
      <c r="BI25" s="28">
        <v>2.38292535107378</v>
      </c>
      <c r="BJ25" s="28">
        <v>2.3634197870156401</v>
      </c>
      <c r="BK25" s="28">
        <v>2.3168431677623502</v>
      </c>
      <c r="BL25" s="28">
        <v>2.3220978676971402</v>
      </c>
      <c r="BM25" s="28">
        <v>2.3590727167478098</v>
      </c>
      <c r="BN25" s="28">
        <v>2.3987587920817801</v>
      </c>
      <c r="BO25" s="28">
        <v>2.4413153604724398</v>
      </c>
      <c r="BP25" s="28">
        <v>2.5073832864944801</v>
      </c>
      <c r="BQ25" s="28">
        <v>2.5712063305622102</v>
      </c>
    </row>
    <row r="26" spans="1:69" x14ac:dyDescent="0.4">
      <c r="A26">
        <v>72</v>
      </c>
      <c r="B26">
        <v>0.44283983240314673</v>
      </c>
      <c r="C26">
        <f t="shared" si="1"/>
        <v>1.7810250752843286</v>
      </c>
      <c r="D26">
        <v>197</v>
      </c>
      <c r="E26" t="s">
        <v>325</v>
      </c>
      <c r="F26" t="s">
        <v>663</v>
      </c>
      <c r="G26">
        <v>71475664</v>
      </c>
      <c r="H26">
        <v>1272999498565.9739</v>
      </c>
      <c r="I26">
        <v>265478.90000000002</v>
      </c>
      <c r="J26">
        <v>71601103</v>
      </c>
      <c r="K26">
        <v>71697030</v>
      </c>
      <c r="L26">
        <v>1350040463414.3389</v>
      </c>
      <c r="M26">
        <v>1482098413871.658</v>
      </c>
      <c r="O26">
        <v>0.29608511806982857</v>
      </c>
      <c r="P26" s="28">
        <v>69</v>
      </c>
      <c r="Q26" s="28">
        <v>23</v>
      </c>
      <c r="R26" s="28" t="s">
        <v>282</v>
      </c>
      <c r="S26" s="28">
        <v>1</v>
      </c>
      <c r="T26" s="28">
        <v>7</v>
      </c>
      <c r="U26" s="28">
        <f t="shared" si="0"/>
        <v>3.7425600234892213E-2</v>
      </c>
      <c r="V26" s="28">
        <v>9.3966576838824395E-2</v>
      </c>
      <c r="W26" s="28">
        <v>9.72730051833533E-2</v>
      </c>
      <c r="X26" s="28">
        <v>0.102159819368019</v>
      </c>
      <c r="Y26" s="28">
        <v>0.10801156096343</v>
      </c>
      <c r="Z26" s="28">
        <v>0.10869508067525301</v>
      </c>
      <c r="AA26" s="28">
        <v>0.10071252179209</v>
      </c>
      <c r="AB26" s="28">
        <v>0.10951666325786</v>
      </c>
      <c r="AC26" s="28">
        <v>0.107478588247035</v>
      </c>
      <c r="AD26" s="28">
        <v>0.102334047518511</v>
      </c>
      <c r="AE26" s="28">
        <v>9.8774888158997903E-2</v>
      </c>
      <c r="AF26" s="28">
        <v>0.104878262389386</v>
      </c>
      <c r="AG26" s="28">
        <v>0.102244456291696</v>
      </c>
      <c r="AH26" s="28">
        <v>9.8404159132975899E-2</v>
      </c>
      <c r="AI26" s="28">
        <v>9.6213213146958798E-2</v>
      </c>
      <c r="AJ26" s="28">
        <v>9.8133400412188307E-2</v>
      </c>
      <c r="AK26" s="33">
        <v>9.3799443330928003E-2</v>
      </c>
      <c r="AL26" s="28">
        <v>5.39218952228918</v>
      </c>
      <c r="AM26" s="28">
        <v>5.4093692663365198</v>
      </c>
      <c r="AN26" s="28">
        <v>5.4224744894907504</v>
      </c>
      <c r="AO26" s="28">
        <v>5.4385296848210603</v>
      </c>
      <c r="AP26" s="28">
        <v>5.4574048358892497</v>
      </c>
      <c r="AQ26" s="28">
        <v>5.4781371535475403</v>
      </c>
      <c r="AR26" s="28">
        <v>5.5020905807092202</v>
      </c>
      <c r="AS26" s="28">
        <v>5.5273524850978397</v>
      </c>
      <c r="AT26" s="28">
        <v>5.5535098087978803</v>
      </c>
      <c r="AU26" s="28">
        <v>5.5845689529993603</v>
      </c>
      <c r="AV26" s="28">
        <v>5.6121541450371097</v>
      </c>
      <c r="AW26" s="28">
        <v>5.6407129640208398</v>
      </c>
      <c r="AX26" s="28">
        <v>5.6795519318516803</v>
      </c>
      <c r="AY26" s="28">
        <v>5.7095656206844003</v>
      </c>
      <c r="AZ26" s="28">
        <v>5.73724978513245</v>
      </c>
      <c r="BA26" s="28">
        <v>5.7618681215987202</v>
      </c>
      <c r="BB26" s="28">
        <v>0.17921597423615901</v>
      </c>
      <c r="BC26" s="28">
        <v>0.18494629071345201</v>
      </c>
      <c r="BD26" s="28">
        <v>0.18751684918942699</v>
      </c>
      <c r="BE26" s="28">
        <v>0.19170924026038699</v>
      </c>
      <c r="BF26" s="28">
        <v>0.19918809643331201</v>
      </c>
      <c r="BG26" s="28">
        <v>0.20529945697722399</v>
      </c>
      <c r="BH26" s="28">
        <v>0.21422191406013399</v>
      </c>
      <c r="BI26" s="28">
        <v>0.22481094894229101</v>
      </c>
      <c r="BJ26" s="28">
        <v>0.22547341992107001</v>
      </c>
      <c r="BK26" s="28">
        <v>0.21195809587367101</v>
      </c>
      <c r="BL26" s="28">
        <v>0.21495201633229999</v>
      </c>
      <c r="BM26" s="28">
        <v>0.221414612317959</v>
      </c>
      <c r="BN26" s="28">
        <v>0.21879529309930301</v>
      </c>
      <c r="BO26" s="28">
        <v>0.215656600459669</v>
      </c>
      <c r="BP26" s="28">
        <v>0.214876247829663</v>
      </c>
      <c r="BQ26" s="28">
        <v>0.215641372925123</v>
      </c>
    </row>
    <row r="27" spans="1:69" x14ac:dyDescent="0.4">
      <c r="A27">
        <v>57</v>
      </c>
      <c r="B27">
        <v>0.40480507100364921</v>
      </c>
      <c r="C27">
        <f t="shared" si="1"/>
        <v>2.7277862290985473</v>
      </c>
      <c r="D27">
        <v>120</v>
      </c>
      <c r="E27" t="s">
        <v>301</v>
      </c>
      <c r="F27" t="s">
        <v>569</v>
      </c>
      <c r="G27">
        <v>33199993</v>
      </c>
      <c r="H27">
        <v>905624837115.68164</v>
      </c>
      <c r="I27">
        <v>245139.3</v>
      </c>
      <c r="J27">
        <v>33573874</v>
      </c>
      <c r="K27">
        <v>33938221</v>
      </c>
      <c r="L27">
        <v>975574206387.65857</v>
      </c>
      <c r="M27">
        <v>1134677496092.6838</v>
      </c>
      <c r="O27">
        <v>0.29804299494336728</v>
      </c>
      <c r="P27" s="28">
        <v>150</v>
      </c>
      <c r="Q27" s="28">
        <v>24</v>
      </c>
      <c r="R27" s="28" t="s">
        <v>283</v>
      </c>
      <c r="S27" s="28">
        <v>1</v>
      </c>
      <c r="T27" s="28">
        <v>6</v>
      </c>
      <c r="U27" s="28">
        <f t="shared" si="0"/>
        <v>3.697914498159497E-2</v>
      </c>
      <c r="V27" s="28">
        <v>2.17559530510394E-2</v>
      </c>
      <c r="W27" s="28">
        <v>2.2335460439385901E-2</v>
      </c>
      <c r="X27" s="28">
        <v>2.3687502153799601E-2</v>
      </c>
      <c r="Y27" s="28">
        <v>2.4685079406368798E-2</v>
      </c>
      <c r="Z27" s="28">
        <v>2.5652294193635301E-2</v>
      </c>
      <c r="AA27" s="28">
        <v>2.9012530794026901E-2</v>
      </c>
      <c r="AB27" s="28">
        <v>4.5236142364649901E-2</v>
      </c>
      <c r="AC27" s="28">
        <v>5.1686251851159902E-2</v>
      </c>
      <c r="AD27" s="28">
        <v>4.4993709693907397E-2</v>
      </c>
      <c r="AE27" s="28">
        <v>4.6943313050467401E-2</v>
      </c>
      <c r="AF27" s="28">
        <v>5.3312159798417601E-2</v>
      </c>
      <c r="AG27" s="28">
        <v>6.4064111830397397E-2</v>
      </c>
      <c r="AH27" s="28">
        <v>6.9026409812017603E-2</v>
      </c>
      <c r="AI27" s="28">
        <v>7.0186751317912396E-2</v>
      </c>
      <c r="AJ27" s="28">
        <v>7.0075166048201007E-2</v>
      </c>
      <c r="AK27" s="33">
        <v>7.3163844371477202E-2</v>
      </c>
      <c r="AL27" s="28">
        <v>2.3627026481100102</v>
      </c>
      <c r="AM27" s="28">
        <v>2.3928930734169902</v>
      </c>
      <c r="AN27" s="28">
        <v>2.4342619924357898</v>
      </c>
      <c r="AO27" s="28">
        <v>2.4891202856340602</v>
      </c>
      <c r="AP27" s="28">
        <v>2.5533999321113701</v>
      </c>
      <c r="AQ27" s="28">
        <v>2.6221171059391302</v>
      </c>
      <c r="AR27" s="28">
        <v>2.69684214308365</v>
      </c>
      <c r="AS27" s="28">
        <v>2.7767346072114099</v>
      </c>
      <c r="AT27" s="28">
        <v>2.8756813558363898</v>
      </c>
      <c r="AU27" s="28">
        <v>3.00835148426764</v>
      </c>
      <c r="AV27" s="28">
        <v>3.1823264844213202</v>
      </c>
      <c r="AW27" s="28">
        <v>3.4035437381401201</v>
      </c>
      <c r="AX27" s="28">
        <v>3.6698176830061899</v>
      </c>
      <c r="AY27" s="28">
        <v>3.9522907500193099</v>
      </c>
      <c r="AZ27" s="28">
        <v>4.22938206614565</v>
      </c>
      <c r="BA27" s="28">
        <v>4.4854785014076004</v>
      </c>
      <c r="BB27" s="28">
        <v>9.7754271632446696E-2</v>
      </c>
      <c r="BC27" s="28">
        <v>0.102845130191731</v>
      </c>
      <c r="BD27" s="28">
        <v>0.101705998000056</v>
      </c>
      <c r="BE27" s="28">
        <v>9.9182800185256104E-2</v>
      </c>
      <c r="BF27" s="28">
        <v>0.100279373734358</v>
      </c>
      <c r="BG27" s="28">
        <v>0.103300555396429</v>
      </c>
      <c r="BH27" s="28">
        <v>0.108736630469995</v>
      </c>
      <c r="BI27" s="28">
        <v>0.11333249333989701</v>
      </c>
      <c r="BJ27" s="28">
        <v>0.122141187217804</v>
      </c>
      <c r="BK27" s="28">
        <v>0.13210870450523299</v>
      </c>
      <c r="BL27" s="28">
        <v>0.136306495623119</v>
      </c>
      <c r="BM27" s="28">
        <v>0.13542587567845099</v>
      </c>
      <c r="BN27" s="28">
        <v>0.14806001575656699</v>
      </c>
      <c r="BO27" s="28">
        <v>0.15451441006118199</v>
      </c>
      <c r="BP27" s="28">
        <v>0.15818596874135399</v>
      </c>
      <c r="BQ27" s="28">
        <v>0.165869159815379</v>
      </c>
    </row>
    <row r="28" spans="1:69" x14ac:dyDescent="0.4">
      <c r="A28">
        <v>59</v>
      </c>
      <c r="B28">
        <v>0.41144775746343482</v>
      </c>
      <c r="C28">
        <f t="shared" si="1"/>
        <v>2.6782100180985364</v>
      </c>
      <c r="D28">
        <v>101</v>
      </c>
      <c r="E28" t="s">
        <v>306</v>
      </c>
      <c r="F28" t="s">
        <v>538</v>
      </c>
      <c r="G28">
        <v>18755666</v>
      </c>
      <c r="H28">
        <v>502316125773.10107</v>
      </c>
      <c r="I28">
        <v>211896.7</v>
      </c>
      <c r="J28">
        <v>19000988</v>
      </c>
      <c r="K28">
        <v>19621972</v>
      </c>
      <c r="L28">
        <v>547454163935.52924</v>
      </c>
      <c r="M28">
        <v>604550591431.48938</v>
      </c>
      <c r="O28">
        <v>0.3176050483198134</v>
      </c>
      <c r="P28" s="28">
        <v>70</v>
      </c>
      <c r="Q28" s="28">
        <v>25</v>
      </c>
      <c r="R28" s="28" t="s">
        <v>284</v>
      </c>
      <c r="S28" s="28">
        <v>1</v>
      </c>
      <c r="T28" s="28">
        <v>7</v>
      </c>
      <c r="U28" s="28">
        <f t="shared" si="0"/>
        <v>3.5929569134819268E-2</v>
      </c>
      <c r="V28" s="28">
        <v>0.73035089233833095</v>
      </c>
      <c r="W28" s="28">
        <v>0.76203021963405604</v>
      </c>
      <c r="X28" s="28">
        <v>0.76261176254543495</v>
      </c>
      <c r="Y28" s="28">
        <v>0.78397452779669696</v>
      </c>
      <c r="Z28" s="28">
        <v>0.79171671968701995</v>
      </c>
      <c r="AA28" s="28">
        <v>0.798439588183673</v>
      </c>
      <c r="AB28" s="28">
        <v>0.78495186196732203</v>
      </c>
      <c r="AC28" s="28">
        <v>0.77367120323758298</v>
      </c>
      <c r="AD28" s="28">
        <v>0.77021884206172497</v>
      </c>
      <c r="AE28" s="28">
        <v>0.75296556615171495</v>
      </c>
      <c r="AF28" s="28">
        <v>0.75328999436449895</v>
      </c>
      <c r="AG28" s="28">
        <v>0.74949477363751205</v>
      </c>
      <c r="AH28" s="28">
        <v>0.74706848543049698</v>
      </c>
      <c r="AI28" s="28">
        <v>0.74456380538190303</v>
      </c>
      <c r="AJ28" s="28">
        <v>0.71507613902175104</v>
      </c>
      <c r="AK28" s="33">
        <v>0.73101380794900905</v>
      </c>
      <c r="AL28" s="28">
        <v>63.4429803360769</v>
      </c>
      <c r="AM28" s="28">
        <v>63.965729764512197</v>
      </c>
      <c r="AN28" s="28">
        <v>64.430667522101302</v>
      </c>
      <c r="AO28" s="28">
        <v>64.922681772312004</v>
      </c>
      <c r="AP28" s="28">
        <v>65.443129509164507</v>
      </c>
      <c r="AQ28" s="28">
        <v>65.970907861981303</v>
      </c>
      <c r="AR28" s="28">
        <v>66.459594023798005</v>
      </c>
      <c r="AS28" s="28">
        <v>66.893658032541097</v>
      </c>
      <c r="AT28" s="28">
        <v>67.272062402456598</v>
      </c>
      <c r="AU28" s="28">
        <v>67.6675814309788</v>
      </c>
      <c r="AV28" s="28">
        <v>68.028246598438699</v>
      </c>
      <c r="AW28" s="28">
        <v>68.394820895999203</v>
      </c>
      <c r="AX28" s="28">
        <v>68.869918664034998</v>
      </c>
      <c r="AY28" s="28">
        <v>69.280931699682199</v>
      </c>
      <c r="AZ28" s="28">
        <v>69.646719352015495</v>
      </c>
      <c r="BA28" s="28">
        <v>69.982606128951502</v>
      </c>
      <c r="BB28" s="28">
        <v>2.0950097097198399</v>
      </c>
      <c r="BC28" s="28">
        <v>2.1555565307079099</v>
      </c>
      <c r="BD28" s="28">
        <v>2.1736495575695201</v>
      </c>
      <c r="BE28" s="28">
        <v>2.19947121442913</v>
      </c>
      <c r="BF28" s="28">
        <v>2.2535295972085501</v>
      </c>
      <c r="BG28" s="28">
        <v>2.2973927487203998</v>
      </c>
      <c r="BH28" s="28">
        <v>2.35314017371272</v>
      </c>
      <c r="BI28" s="28">
        <v>2.41045948959305</v>
      </c>
      <c r="BJ28" s="28">
        <v>2.40194441562645</v>
      </c>
      <c r="BK28" s="28">
        <v>2.3804103178274998</v>
      </c>
      <c r="BL28" s="28">
        <v>2.3846676416903199</v>
      </c>
      <c r="BM28" s="28">
        <v>2.45894479754336</v>
      </c>
      <c r="BN28" s="28">
        <v>2.4675505895162502</v>
      </c>
      <c r="BO28" s="28">
        <v>2.4658540177339798</v>
      </c>
      <c r="BP28" s="28">
        <v>2.4835368619569902</v>
      </c>
      <c r="BQ28" s="28">
        <v>2.5144448851449899</v>
      </c>
    </row>
    <row r="29" spans="1:69" x14ac:dyDescent="0.4">
      <c r="A29">
        <v>118</v>
      </c>
      <c r="B29">
        <v>0.84994764295130731</v>
      </c>
      <c r="C29">
        <f t="shared" si="1"/>
        <v>1.2661181204072023</v>
      </c>
      <c r="D29">
        <v>60</v>
      </c>
      <c r="E29" t="s">
        <v>487</v>
      </c>
      <c r="F29" t="s">
        <v>488</v>
      </c>
      <c r="G29">
        <v>107465134</v>
      </c>
      <c r="H29">
        <v>1360635534693.8813</v>
      </c>
      <c r="I29">
        <v>210752.3</v>
      </c>
      <c r="J29">
        <v>109262178</v>
      </c>
      <c r="K29">
        <v>110990103</v>
      </c>
      <c r="L29">
        <v>1468551350584.8455</v>
      </c>
      <c r="M29">
        <v>1674950631613.3606</v>
      </c>
      <c r="O29">
        <v>0.35109215150158202</v>
      </c>
      <c r="P29" s="28">
        <v>99</v>
      </c>
      <c r="Q29" s="28">
        <v>26</v>
      </c>
      <c r="R29" s="28" t="s">
        <v>285</v>
      </c>
      <c r="S29" s="28">
        <v>1</v>
      </c>
      <c r="T29" s="28">
        <v>4</v>
      </c>
      <c r="U29" s="28">
        <f t="shared" si="0"/>
        <v>3.5617086386891504E-2</v>
      </c>
      <c r="V29" s="28">
        <v>1.50335342030034</v>
      </c>
      <c r="W29" s="28">
        <v>1.49173495144668</v>
      </c>
      <c r="X29" s="28">
        <v>1.4936187300144801</v>
      </c>
      <c r="Y29" s="28">
        <v>1.48738257578683</v>
      </c>
      <c r="Z29" s="28">
        <v>1.52870782278322</v>
      </c>
      <c r="AA29" s="28">
        <v>1.52933132538649</v>
      </c>
      <c r="AB29" s="28">
        <v>1.5272801212443401</v>
      </c>
      <c r="AC29" s="28">
        <v>1.50664839386134</v>
      </c>
      <c r="AD29" s="28">
        <v>1.44038620118827</v>
      </c>
      <c r="AE29" s="28">
        <v>1.40400329698556</v>
      </c>
      <c r="AF29" s="28">
        <v>1.43678180151969</v>
      </c>
      <c r="AG29" s="28">
        <v>1.34768386446249</v>
      </c>
      <c r="AH29" s="28">
        <v>1.3155562835024199</v>
      </c>
      <c r="AI29" s="28">
        <v>1.3082164236313301</v>
      </c>
      <c r="AJ29" s="28">
        <v>1.26398821645756</v>
      </c>
      <c r="AK29" s="33">
        <v>1.25137859216563</v>
      </c>
      <c r="AL29" s="28">
        <v>132.12949324371701</v>
      </c>
      <c r="AM29" s="28">
        <v>132.55226048315299</v>
      </c>
      <c r="AN29" s="28">
        <v>132.82661948935399</v>
      </c>
      <c r="AO29" s="28">
        <v>133.158321200356</v>
      </c>
      <c r="AP29" s="28">
        <v>133.34424070495999</v>
      </c>
      <c r="AQ29" s="28">
        <v>133.42041426909199</v>
      </c>
      <c r="AR29" s="28">
        <v>133.577103498143</v>
      </c>
      <c r="AS29" s="28">
        <v>133.75008687074501</v>
      </c>
      <c r="AT29" s="28">
        <v>133.84968099609401</v>
      </c>
      <c r="AU29" s="28">
        <v>133.926934854547</v>
      </c>
      <c r="AV29" s="28">
        <v>133.99195501664801</v>
      </c>
      <c r="AW29" s="28">
        <v>133.832635614683</v>
      </c>
      <c r="AX29" s="28">
        <v>133.82096539557</v>
      </c>
      <c r="AY29" s="28">
        <v>133.66633969989499</v>
      </c>
      <c r="AZ29" s="28">
        <v>133.663848552058</v>
      </c>
      <c r="BA29" s="28">
        <v>133.61499317678499</v>
      </c>
      <c r="BB29" s="28">
        <v>4.22035510367866</v>
      </c>
      <c r="BC29" s="28">
        <v>4.25504041492621</v>
      </c>
      <c r="BD29" s="28">
        <v>4.25308745095173</v>
      </c>
      <c r="BE29" s="28">
        <v>4.3315195304912502</v>
      </c>
      <c r="BF29" s="28">
        <v>4.4062052541183503</v>
      </c>
      <c r="BG29" s="28">
        <v>4.5078059507358503</v>
      </c>
      <c r="BH29" s="28">
        <v>4.5761058768584002</v>
      </c>
      <c r="BI29" s="28">
        <v>4.6580440863710901</v>
      </c>
      <c r="BJ29" s="28">
        <v>4.5707123843525803</v>
      </c>
      <c r="BK29" s="28">
        <v>4.4242219335602897</v>
      </c>
      <c r="BL29" s="28">
        <v>4.5156644754871698</v>
      </c>
      <c r="BM29" s="28">
        <v>4.5400240472828903</v>
      </c>
      <c r="BN29" s="28">
        <v>4.6022910614791499</v>
      </c>
      <c r="BO29" s="28">
        <v>4.6959170492585596</v>
      </c>
      <c r="BP29" s="28">
        <v>4.7043600503703802</v>
      </c>
      <c r="BQ29" s="28">
        <v>4.7589767545614698</v>
      </c>
    </row>
    <row r="30" spans="1:69" x14ac:dyDescent="0.4">
      <c r="A30">
        <v>39</v>
      </c>
      <c r="B30">
        <v>0.31426266923366525</v>
      </c>
      <c r="C30">
        <f t="shared" si="1"/>
        <v>3.7988029532410308</v>
      </c>
      <c r="D30">
        <v>182</v>
      </c>
      <c r="E30" t="s">
        <v>291</v>
      </c>
      <c r="F30" t="s">
        <v>644</v>
      </c>
      <c r="G30">
        <v>47365655</v>
      </c>
      <c r="H30">
        <v>1799327900961.9578</v>
      </c>
      <c r="I30">
        <v>202705.8</v>
      </c>
      <c r="J30">
        <v>47415750</v>
      </c>
      <c r="K30">
        <v>47615034</v>
      </c>
      <c r="L30">
        <v>1928019694895.271</v>
      </c>
      <c r="M30">
        <v>2181968248122.3611</v>
      </c>
      <c r="O30">
        <v>0.37220775735014855</v>
      </c>
      <c r="P30" s="28">
        <v>105</v>
      </c>
      <c r="Q30" s="28">
        <v>27</v>
      </c>
      <c r="R30" s="28" t="s">
        <v>286</v>
      </c>
      <c r="S30" s="28">
        <v>1</v>
      </c>
      <c r="T30" s="28">
        <v>4</v>
      </c>
      <c r="U30" s="28">
        <f t="shared" si="0"/>
        <v>3.3412604851134141E-2</v>
      </c>
      <c r="V30" s="28">
        <v>0.54588789362494305</v>
      </c>
      <c r="W30" s="28">
        <v>0.55921465744653298</v>
      </c>
      <c r="X30" s="28">
        <v>0.58059595574927103</v>
      </c>
      <c r="Y30" s="28">
        <v>0.59401302915996002</v>
      </c>
      <c r="Z30" s="28">
        <v>0.607538502941945</v>
      </c>
      <c r="AA30" s="28">
        <v>0.61579929786146004</v>
      </c>
      <c r="AB30" s="28">
        <v>0.62544940414783201</v>
      </c>
      <c r="AC30" s="28">
        <v>0.64809100322233104</v>
      </c>
      <c r="AD30" s="28">
        <v>0.65641343001138697</v>
      </c>
      <c r="AE30" s="28">
        <v>0.67707781847043003</v>
      </c>
      <c r="AF30" s="28">
        <v>0.71651231162250395</v>
      </c>
      <c r="AG30" s="28">
        <v>0.75678039698649202</v>
      </c>
      <c r="AH30" s="28">
        <v>0.76348367006439799</v>
      </c>
      <c r="AI30" s="28">
        <v>0.759192317929681</v>
      </c>
      <c r="AJ30" s="28">
        <v>0.77156674556462501</v>
      </c>
      <c r="AK30" s="33">
        <v>0.78906846543505504</v>
      </c>
      <c r="AL30" s="28">
        <v>48.968727859216301</v>
      </c>
      <c r="AM30" s="28">
        <v>49.393792838844</v>
      </c>
      <c r="AN30" s="28">
        <v>49.671317517578103</v>
      </c>
      <c r="AO30" s="28">
        <v>49.963303575365799</v>
      </c>
      <c r="AP30" s="28">
        <v>50.194710412184001</v>
      </c>
      <c r="AQ30" s="28">
        <v>50.320545160127203</v>
      </c>
      <c r="AR30" s="28">
        <v>50.6098993013522</v>
      </c>
      <c r="AS30" s="28">
        <v>50.8816387683854</v>
      </c>
      <c r="AT30" s="28">
        <v>51.2779384998463</v>
      </c>
      <c r="AU30" s="28">
        <v>51.574672746388103</v>
      </c>
      <c r="AV30" s="28">
        <v>51.859233668293797</v>
      </c>
      <c r="AW30" s="28">
        <v>52.279317775399697</v>
      </c>
      <c r="AX30" s="28">
        <v>52.666749103096699</v>
      </c>
      <c r="AY30" s="28">
        <v>52.939356553746201</v>
      </c>
      <c r="AZ30" s="28">
        <v>53.297027923151298</v>
      </c>
      <c r="BA30" s="28">
        <v>53.6273832440747</v>
      </c>
      <c r="BB30" s="28">
        <v>0.96827028941058102</v>
      </c>
      <c r="BC30" s="28">
        <v>1.02334577796212</v>
      </c>
      <c r="BD30" s="28">
        <v>1.09969887361993</v>
      </c>
      <c r="BE30" s="28">
        <v>1.1351551081714999</v>
      </c>
      <c r="BF30" s="28">
        <v>1.1914071019744701</v>
      </c>
      <c r="BG30" s="28">
        <v>1.24795799060061</v>
      </c>
      <c r="BH30" s="28">
        <v>1.31542184664672</v>
      </c>
      <c r="BI30" s="28">
        <v>1.39195754465541</v>
      </c>
      <c r="BJ30" s="28">
        <v>1.4253251471812101</v>
      </c>
      <c r="BK30" s="28">
        <v>1.46833938195855</v>
      </c>
      <c r="BL30" s="28">
        <v>1.54068374039284</v>
      </c>
      <c r="BM30" s="28">
        <v>1.60115235084063</v>
      </c>
      <c r="BN30" s="28">
        <v>1.6425717643351001</v>
      </c>
      <c r="BO30" s="28">
        <v>1.6934835571878799</v>
      </c>
      <c r="BP30" s="28">
        <v>1.74349969597807</v>
      </c>
      <c r="BQ30" s="28">
        <v>1.7918305655346001</v>
      </c>
    </row>
    <row r="31" spans="1:69" x14ac:dyDescent="0.4">
      <c r="A31">
        <v>6</v>
      </c>
      <c r="B31">
        <v>1.1225181711227262E-2</v>
      </c>
      <c r="C31">
        <f t="shared" si="1"/>
        <v>7.1458638522072766</v>
      </c>
      <c r="D31">
        <v>210</v>
      </c>
      <c r="E31" t="s">
        <v>265</v>
      </c>
      <c r="F31" t="s">
        <v>679</v>
      </c>
      <c r="G31">
        <v>9287289</v>
      </c>
      <c r="H31">
        <v>663657027501.02271</v>
      </c>
      <c r="I31">
        <v>188088.7</v>
      </c>
      <c r="J31">
        <v>9365145</v>
      </c>
      <c r="K31">
        <v>9441129</v>
      </c>
      <c r="L31">
        <v>720632244510.19763</v>
      </c>
      <c r="M31">
        <v>828262611787.26648</v>
      </c>
      <c r="O31">
        <v>0.37380700691429042</v>
      </c>
      <c r="P31" s="28">
        <v>143</v>
      </c>
      <c r="Q31" s="28">
        <v>28</v>
      </c>
      <c r="R31" s="28" t="s">
        <v>287</v>
      </c>
      <c r="S31" s="28">
        <v>1</v>
      </c>
      <c r="T31" s="28">
        <v>11</v>
      </c>
      <c r="U31" s="28">
        <f t="shared" si="0"/>
        <v>3.3000769938559965E-2</v>
      </c>
      <c r="V31" s="28">
        <v>4.9649807765719998E-2</v>
      </c>
      <c r="W31" s="28">
        <v>5.0141409359191098E-2</v>
      </c>
      <c r="X31" s="28">
        <v>5.0169245770101102E-2</v>
      </c>
      <c r="Y31" s="28">
        <v>4.9647936379696798E-2</v>
      </c>
      <c r="Z31" s="28">
        <v>5.0729971951720902E-2</v>
      </c>
      <c r="AA31" s="28">
        <v>4.9695810431975497E-2</v>
      </c>
      <c r="AB31" s="28">
        <v>4.9681674012849598E-2</v>
      </c>
      <c r="AC31" s="28">
        <v>5.0040407629104999E-2</v>
      </c>
      <c r="AD31" s="28">
        <v>5.0338518799327402E-2</v>
      </c>
      <c r="AE31" s="28">
        <v>5.1697620975070302E-2</v>
      </c>
      <c r="AF31" s="28">
        <v>5.2634967670061698E-2</v>
      </c>
      <c r="AG31" s="28">
        <v>5.3084043257087099E-2</v>
      </c>
      <c r="AH31" s="28">
        <v>5.5647850199763399E-2</v>
      </c>
      <c r="AI31" s="28">
        <v>5.5660197428986001E-2</v>
      </c>
      <c r="AJ31" s="28">
        <v>5.8645333111183702E-2</v>
      </c>
      <c r="AK31" s="33">
        <v>5.9762310798710097E-2</v>
      </c>
      <c r="AL31" s="28">
        <v>4.0262243450627704</v>
      </c>
      <c r="AM31" s="28">
        <v>4.0665882100174304</v>
      </c>
      <c r="AN31" s="28">
        <v>4.1390932222445196</v>
      </c>
      <c r="AO31" s="28">
        <v>4.2199979381232904</v>
      </c>
      <c r="AP31" s="28">
        <v>4.2807398708702404</v>
      </c>
      <c r="AQ31" s="28">
        <v>4.3318978021071697</v>
      </c>
      <c r="AR31" s="28">
        <v>4.38546295484191</v>
      </c>
      <c r="AS31" s="28">
        <v>4.4259454800304203</v>
      </c>
      <c r="AT31" s="28">
        <v>4.4642694875173898</v>
      </c>
      <c r="AU31" s="28">
        <v>4.5166440218758703</v>
      </c>
      <c r="AV31" s="28">
        <v>4.5656509181180898</v>
      </c>
      <c r="AW31" s="28">
        <v>4.5994430871593304</v>
      </c>
      <c r="AX31" s="28">
        <v>4.6350089050918797</v>
      </c>
      <c r="AY31" s="28">
        <v>4.67951031633973</v>
      </c>
      <c r="AZ31" s="28">
        <v>4.7548148853202097</v>
      </c>
      <c r="BA31" s="28">
        <v>4.8471691207693102</v>
      </c>
      <c r="BB31" s="28">
        <v>0.104235618741214</v>
      </c>
      <c r="BC31" s="28">
        <v>0.10888015978818801</v>
      </c>
      <c r="BD31" s="28">
        <v>0.113949648742489</v>
      </c>
      <c r="BE31" s="28">
        <v>0.11974945466900901</v>
      </c>
      <c r="BF31" s="28">
        <v>0.12327179924399501</v>
      </c>
      <c r="BG31" s="28">
        <v>0.12783923336809599</v>
      </c>
      <c r="BH31" s="28">
        <v>0.13099450554671799</v>
      </c>
      <c r="BI31" s="28">
        <v>0.13590660743477201</v>
      </c>
      <c r="BJ31" s="28">
        <v>0.13321046564263</v>
      </c>
      <c r="BK31" s="28">
        <v>0.13830884545014299</v>
      </c>
      <c r="BL31" s="28">
        <v>0.1379290223804</v>
      </c>
      <c r="BM31" s="28">
        <v>0.142001044234941</v>
      </c>
      <c r="BN31" s="28">
        <v>0.145995589650184</v>
      </c>
      <c r="BO31" s="28">
        <v>0.14861304460189401</v>
      </c>
      <c r="BP31" s="28">
        <v>0.153073509408372</v>
      </c>
      <c r="BQ31" s="28">
        <v>0.1599603130078</v>
      </c>
    </row>
    <row r="32" spans="1:69" x14ac:dyDescent="0.4">
      <c r="A32">
        <v>156</v>
      </c>
      <c r="B32">
        <v>0.98935053100746528</v>
      </c>
      <c r="C32">
        <f t="shared" si="1"/>
        <v>0.52846645842809492</v>
      </c>
      <c r="D32">
        <v>151</v>
      </c>
      <c r="E32" t="s">
        <v>369</v>
      </c>
      <c r="F32" t="s">
        <v>604</v>
      </c>
      <c r="G32">
        <v>227196741</v>
      </c>
      <c r="H32">
        <v>1200658570826.7515</v>
      </c>
      <c r="I32">
        <v>184111.2</v>
      </c>
      <c r="J32">
        <v>231402117</v>
      </c>
      <c r="K32">
        <v>235824862</v>
      </c>
      <c r="L32">
        <v>1335988764606.4011</v>
      </c>
      <c r="M32">
        <v>1518042996616.1436</v>
      </c>
      <c r="O32">
        <v>0.38562125395120228</v>
      </c>
      <c r="P32" s="28">
        <v>97</v>
      </c>
      <c r="Q32" s="28">
        <v>29</v>
      </c>
      <c r="R32" s="28" t="s">
        <v>288</v>
      </c>
      <c r="S32" s="28">
        <v>1</v>
      </c>
      <c r="T32" s="28">
        <v>7</v>
      </c>
      <c r="U32" s="28">
        <f t="shared" si="0"/>
        <v>3.255005707164263E-2</v>
      </c>
      <c r="V32" s="28">
        <v>0.49767098614600702</v>
      </c>
      <c r="W32" s="28">
        <v>0.50375882669878702</v>
      </c>
      <c r="X32" s="28">
        <v>0.50642824877844494</v>
      </c>
      <c r="Y32" s="28">
        <v>0.53209213287164103</v>
      </c>
      <c r="Z32" s="28">
        <v>0.53332680017049405</v>
      </c>
      <c r="AA32" s="28">
        <v>0.54576077426921099</v>
      </c>
      <c r="AB32" s="28">
        <v>0.54039647213974695</v>
      </c>
      <c r="AC32" s="28">
        <v>0.53679440040940096</v>
      </c>
      <c r="AD32" s="28">
        <v>0.52502122391172901</v>
      </c>
      <c r="AE32" s="28">
        <v>0.50091126532841801</v>
      </c>
      <c r="AF32" s="28">
        <v>0.49787991137852</v>
      </c>
      <c r="AG32" s="28">
        <v>0.48795890119422802</v>
      </c>
      <c r="AH32" s="28">
        <v>0.46751490387442801</v>
      </c>
      <c r="AI32" s="28">
        <v>0.44713543643411102</v>
      </c>
      <c r="AJ32" s="28">
        <v>0.421864331557672</v>
      </c>
      <c r="AK32" s="33">
        <v>0.44148625649401202</v>
      </c>
      <c r="AL32" s="28">
        <v>59.315538331762099</v>
      </c>
      <c r="AM32" s="28">
        <v>59.413747199629398</v>
      </c>
      <c r="AN32" s="28">
        <v>59.532222221164702</v>
      </c>
      <c r="AO32" s="28">
        <v>59.899027188109798</v>
      </c>
      <c r="AP32" s="28">
        <v>60.380961275469701</v>
      </c>
      <c r="AQ32" s="28">
        <v>60.766102583592399</v>
      </c>
      <c r="AR32" s="28">
        <v>61.046752821520201</v>
      </c>
      <c r="AS32" s="28">
        <v>61.4342458872405</v>
      </c>
      <c r="AT32" s="28">
        <v>61.925356926303799</v>
      </c>
      <c r="AU32" s="28">
        <v>62.314479982276801</v>
      </c>
      <c r="AV32" s="28">
        <v>62.608351544844098</v>
      </c>
      <c r="AW32" s="28">
        <v>62.882706566502399</v>
      </c>
      <c r="AX32" s="28">
        <v>63.3008554969025</v>
      </c>
      <c r="AY32" s="28">
        <v>63.6672169767604</v>
      </c>
      <c r="AZ32" s="28">
        <v>63.846712272549702</v>
      </c>
      <c r="BA32" s="28">
        <v>63.841828906281897</v>
      </c>
      <c r="BB32" s="28">
        <v>2.0666132632463099</v>
      </c>
      <c r="BC32" s="28">
        <v>2.1237927863970101</v>
      </c>
      <c r="BD32" s="28">
        <v>2.1206762036690598</v>
      </c>
      <c r="BE32" s="28">
        <v>2.1356143537541299</v>
      </c>
      <c r="BF32" s="28">
        <v>2.1523993078180998</v>
      </c>
      <c r="BG32" s="28">
        <v>2.1812157145299098</v>
      </c>
      <c r="BH32" s="28">
        <v>2.2183077693095901</v>
      </c>
      <c r="BI32" s="28">
        <v>2.2489469478148298</v>
      </c>
      <c r="BJ32" s="28">
        <v>2.21983279277792</v>
      </c>
      <c r="BK32" s="28">
        <v>2.1508151476359201</v>
      </c>
      <c r="BL32" s="28">
        <v>2.14707515211781</v>
      </c>
      <c r="BM32" s="28">
        <v>2.17648098648209</v>
      </c>
      <c r="BN32" s="28">
        <v>2.1061580091641101</v>
      </c>
      <c r="BO32" s="28">
        <v>2.0620076047272899</v>
      </c>
      <c r="BP32" s="28">
        <v>2.0677530015218402</v>
      </c>
      <c r="BQ32" s="28">
        <v>2.07805517445752</v>
      </c>
    </row>
    <row r="33" spans="1:69" x14ac:dyDescent="0.4">
      <c r="A33">
        <v>120</v>
      </c>
      <c r="B33">
        <v>0.85534833468153448</v>
      </c>
      <c r="C33">
        <f t="shared" si="1"/>
        <v>1.2394196048617583</v>
      </c>
      <c r="D33">
        <v>209</v>
      </c>
      <c r="E33" t="s">
        <v>355</v>
      </c>
      <c r="F33" t="s">
        <v>678</v>
      </c>
      <c r="G33">
        <v>44132049</v>
      </c>
      <c r="H33">
        <v>546981267333.19757</v>
      </c>
      <c r="I33">
        <v>165663.6</v>
      </c>
      <c r="J33">
        <v>43792855</v>
      </c>
      <c r="K33">
        <v>38000000</v>
      </c>
      <c r="L33">
        <v>591249678972.49207</v>
      </c>
      <c r="M33">
        <v>448561858878.43097</v>
      </c>
      <c r="O33">
        <v>0.38567097244884568</v>
      </c>
      <c r="P33" s="28">
        <v>123</v>
      </c>
      <c r="Q33" s="28">
        <v>30</v>
      </c>
      <c r="R33" s="28" t="s">
        <v>289</v>
      </c>
      <c r="S33" s="28">
        <v>1</v>
      </c>
      <c r="T33" s="28">
        <v>7</v>
      </c>
      <c r="U33" s="28">
        <f t="shared" si="0"/>
        <v>3.177729857005767E-2</v>
      </c>
      <c r="V33" s="28">
        <v>1.95985908990571E-3</v>
      </c>
      <c r="W33" s="28">
        <v>2.3023028082705399E-3</v>
      </c>
      <c r="X33" s="28">
        <v>2.14266670649646E-3</v>
      </c>
      <c r="Y33" s="28">
        <v>2.4189838861254699E-3</v>
      </c>
      <c r="Z33" s="28">
        <v>2.4183256128243401E-3</v>
      </c>
      <c r="AA33" s="28">
        <v>2.48139839310674E-3</v>
      </c>
      <c r="AB33" s="28">
        <v>2.4837474733152101E-3</v>
      </c>
      <c r="AC33" s="28">
        <v>2.5265277155158499E-3</v>
      </c>
      <c r="AD33" s="28">
        <v>2.5431191054310401E-3</v>
      </c>
      <c r="AE33" s="28">
        <v>2.3744641488177799E-3</v>
      </c>
      <c r="AF33" s="28">
        <v>2.3999909137663801E-3</v>
      </c>
      <c r="AG33" s="28">
        <v>2.41908652668357E-3</v>
      </c>
      <c r="AH33" s="28">
        <v>2.55694454436105E-3</v>
      </c>
      <c r="AI33" s="28">
        <v>2.2221195493947899E-3</v>
      </c>
      <c r="AJ33" s="28">
        <v>2.2292122750631801E-3</v>
      </c>
      <c r="AK33" s="33">
        <v>1.85792910327006E-3</v>
      </c>
      <c r="AL33" s="28">
        <v>0.40630748281666501</v>
      </c>
      <c r="AM33" s="28">
        <v>0.40974685633443603</v>
      </c>
      <c r="AN33" s="28">
        <v>0.41282157786391699</v>
      </c>
      <c r="AO33" s="28">
        <v>0.41628326510959801</v>
      </c>
      <c r="AP33" s="28">
        <v>0.41858263524477002</v>
      </c>
      <c r="AQ33" s="28">
        <v>0.42188425261671197</v>
      </c>
      <c r="AR33" s="28">
        <v>0.42314352400718203</v>
      </c>
      <c r="AS33" s="28">
        <v>0.42536701198321802</v>
      </c>
      <c r="AT33" s="28">
        <v>0.42752852033352901</v>
      </c>
      <c r="AU33" s="28">
        <v>0.43095987681797399</v>
      </c>
      <c r="AV33" s="28">
        <v>0.43430469514244802</v>
      </c>
      <c r="AW33" s="28">
        <v>0.43550770106623299</v>
      </c>
      <c r="AX33" s="28">
        <v>0.44063054055354201</v>
      </c>
      <c r="AY33" s="28">
        <v>0.44718702432987301</v>
      </c>
      <c r="AZ33" s="28">
        <v>0.45684103203934601</v>
      </c>
      <c r="BA33" s="28">
        <v>0.46773293124638399</v>
      </c>
      <c r="BB33" s="28">
        <v>9.2315092304137893E-3</v>
      </c>
      <c r="BC33" s="28">
        <v>9.3211584370891509E-3</v>
      </c>
      <c r="BD33" s="28">
        <v>9.5997513399465606E-3</v>
      </c>
      <c r="BE33" s="28">
        <v>9.8540209223326406E-3</v>
      </c>
      <c r="BF33" s="28">
        <v>9.8624861032808701E-3</v>
      </c>
      <c r="BG33" s="28">
        <v>1.0299766748686901E-2</v>
      </c>
      <c r="BH33" s="28">
        <v>1.04991629973649E-2</v>
      </c>
      <c r="BI33" s="28">
        <v>1.08815657436517E-2</v>
      </c>
      <c r="BJ33" s="28">
        <v>1.11824231497436E-2</v>
      </c>
      <c r="BK33" s="28">
        <v>1.1177807339892499E-2</v>
      </c>
      <c r="BL33" s="28">
        <v>1.1375061153343699E-2</v>
      </c>
      <c r="BM33" s="28">
        <v>1.15819446866817E-2</v>
      </c>
      <c r="BN33" s="28">
        <v>1.18943370791143E-2</v>
      </c>
      <c r="BO33" s="28">
        <v>1.2410708765925401E-2</v>
      </c>
      <c r="BP33" s="28">
        <v>1.34257749439461E-2</v>
      </c>
      <c r="BQ33" s="28">
        <v>1.48632890072646E-2</v>
      </c>
    </row>
    <row r="34" spans="1:69" x14ac:dyDescent="0.4">
      <c r="A34">
        <v>136</v>
      </c>
      <c r="B34">
        <v>0.899000523518663</v>
      </c>
      <c r="C34">
        <f t="shared" si="1"/>
        <v>0.93437344106978959</v>
      </c>
      <c r="D34">
        <v>94</v>
      </c>
      <c r="E34" t="s">
        <v>327</v>
      </c>
      <c r="F34" t="s">
        <v>531</v>
      </c>
      <c r="G34">
        <v>42556984</v>
      </c>
      <c r="H34">
        <v>397641155816.31982</v>
      </c>
      <c r="I34">
        <v>163511.5</v>
      </c>
      <c r="J34">
        <v>43533592</v>
      </c>
      <c r="K34">
        <v>44496122</v>
      </c>
      <c r="L34">
        <v>422085446709.1687</v>
      </c>
      <c r="M34">
        <v>483308952127.31927</v>
      </c>
      <c r="O34">
        <v>0.38736140600966334</v>
      </c>
      <c r="P34" s="28">
        <v>96</v>
      </c>
      <c r="Q34" s="28">
        <v>31</v>
      </c>
      <c r="R34" s="28" t="s">
        <v>290</v>
      </c>
      <c r="S34" s="28">
        <v>1</v>
      </c>
      <c r="T34" s="28">
        <v>6</v>
      </c>
      <c r="U34" s="28">
        <f t="shared" si="0"/>
        <v>3.1250698911044913E-2</v>
      </c>
      <c r="V34" s="28">
        <v>5.2898839607263902E-2</v>
      </c>
      <c r="W34" s="28">
        <v>5.6030551338173203E-2</v>
      </c>
      <c r="X34" s="28">
        <v>5.49531387274865E-2</v>
      </c>
      <c r="Y34" s="28">
        <v>5.7804478692929602E-2</v>
      </c>
      <c r="Z34" s="28">
        <v>5.6043679725462002E-2</v>
      </c>
      <c r="AA34" s="28">
        <v>5.4021103098374101E-2</v>
      </c>
      <c r="AB34" s="28">
        <v>5.9507541368560901E-2</v>
      </c>
      <c r="AC34" s="28">
        <v>6.0706968463331103E-2</v>
      </c>
      <c r="AD34" s="28">
        <v>6.6133303431397894E-2</v>
      </c>
      <c r="AE34" s="28">
        <v>6.3551765608616806E-2</v>
      </c>
      <c r="AF34" s="28">
        <v>6.6491987153160001E-2</v>
      </c>
      <c r="AG34" s="28">
        <v>6.7260796015672003E-2</v>
      </c>
      <c r="AH34" s="28">
        <v>6.8046202544086998E-2</v>
      </c>
      <c r="AI34" s="28">
        <v>6.1784692264934798E-2</v>
      </c>
      <c r="AJ34" s="28">
        <v>5.9766144290179901E-2</v>
      </c>
      <c r="AK34" s="33">
        <v>6.3169762938384597E-2</v>
      </c>
      <c r="AL34" s="28">
        <v>6.5670308698799902</v>
      </c>
      <c r="AM34" s="28">
        <v>6.7326883924099397</v>
      </c>
      <c r="AN34" s="28">
        <v>6.8712946895222604</v>
      </c>
      <c r="AO34" s="28">
        <v>7.0042084585464401</v>
      </c>
      <c r="AP34" s="28">
        <v>7.1366723132305196</v>
      </c>
      <c r="AQ34" s="28">
        <v>7.2689818935473101</v>
      </c>
      <c r="AR34" s="28">
        <v>7.4060441562031301</v>
      </c>
      <c r="AS34" s="28">
        <v>7.5443101992583301</v>
      </c>
      <c r="AT34" s="28">
        <v>7.6842808304042904</v>
      </c>
      <c r="AU34" s="28">
        <v>7.82650462309154</v>
      </c>
      <c r="AV34" s="28">
        <v>7.9753405681944596</v>
      </c>
      <c r="AW34" s="28">
        <v>8.1270605683401698</v>
      </c>
      <c r="AX34" s="28">
        <v>8.2955649021115097</v>
      </c>
      <c r="AY34" s="28">
        <v>8.4571479222523607</v>
      </c>
      <c r="AZ34" s="28">
        <v>8.6241596543473307</v>
      </c>
      <c r="BA34" s="28">
        <v>8.8056819527205192</v>
      </c>
      <c r="BB34" s="28">
        <v>0.16803807983934399</v>
      </c>
      <c r="BC34" s="28">
        <v>0.16967189939537</v>
      </c>
      <c r="BD34" s="28">
        <v>0.16887957230325401</v>
      </c>
      <c r="BE34" s="28">
        <v>0.17111828716779201</v>
      </c>
      <c r="BF34" s="28">
        <v>0.17914911540373701</v>
      </c>
      <c r="BG34" s="28">
        <v>0.18732013956982599</v>
      </c>
      <c r="BH34" s="28">
        <v>0.19851840650019401</v>
      </c>
      <c r="BI34" s="28">
        <v>0.20981556367401599</v>
      </c>
      <c r="BJ34" s="28">
        <v>0.216029378087392</v>
      </c>
      <c r="BK34" s="28">
        <v>0.22270338308259</v>
      </c>
      <c r="BL34" s="28">
        <v>0.23120797182309499</v>
      </c>
      <c r="BM34" s="28">
        <v>0.24317012114265299</v>
      </c>
      <c r="BN34" s="28">
        <v>0.249552771323481</v>
      </c>
      <c r="BO34" s="28">
        <v>0.25921896534808198</v>
      </c>
      <c r="BP34" s="28">
        <v>0.26874658936420698</v>
      </c>
      <c r="BQ34" s="28">
        <v>0.27518371541089098</v>
      </c>
    </row>
    <row r="35" spans="1:69" x14ac:dyDescent="0.4">
      <c r="A35">
        <v>126</v>
      </c>
      <c r="B35">
        <v>0.87995559097492027</v>
      </c>
      <c r="C35">
        <f t="shared" si="1"/>
        <v>1.145222662376598</v>
      </c>
      <c r="D35">
        <v>3</v>
      </c>
      <c r="E35" t="s">
        <v>331</v>
      </c>
      <c r="F35" t="s">
        <v>409</v>
      </c>
      <c r="G35">
        <v>43451666</v>
      </c>
      <c r="H35">
        <v>497618326212.18707</v>
      </c>
      <c r="I35">
        <v>161563</v>
      </c>
      <c r="J35">
        <v>44177969</v>
      </c>
      <c r="K35">
        <v>44903225</v>
      </c>
      <c r="L35">
        <v>537654443384.81256</v>
      </c>
      <c r="M35">
        <v>593153495859.55396</v>
      </c>
      <c r="O35">
        <v>0.39652771491356725</v>
      </c>
      <c r="P35" s="28">
        <v>182</v>
      </c>
      <c r="Q35" s="28">
        <v>32</v>
      </c>
      <c r="R35" s="28" t="s">
        <v>291</v>
      </c>
      <c r="S35" s="28">
        <v>1</v>
      </c>
      <c r="T35" s="28">
        <v>7</v>
      </c>
      <c r="U35" s="28">
        <f t="shared" si="0"/>
        <v>3.0876190310420666E-2</v>
      </c>
      <c r="V35" s="28">
        <v>0.352092014584514</v>
      </c>
      <c r="W35" s="28">
        <v>0.364541130939388</v>
      </c>
      <c r="X35" s="28">
        <v>0.374809675980743</v>
      </c>
      <c r="Y35" s="28">
        <v>0.38878326798114798</v>
      </c>
      <c r="Z35" s="28">
        <v>0.40386086606513799</v>
      </c>
      <c r="AA35" s="28">
        <v>0.41413636943259802</v>
      </c>
      <c r="AB35" s="28">
        <v>0.41344931196301599</v>
      </c>
      <c r="AC35" s="28">
        <v>0.41798287803183698</v>
      </c>
      <c r="AD35" s="28">
        <v>0.40049634132349898</v>
      </c>
      <c r="AE35" s="28">
        <v>0.37624192593278799</v>
      </c>
      <c r="AF35" s="28">
        <v>0.36471173941764901</v>
      </c>
      <c r="AG35" s="28">
        <v>0.36409918795553697</v>
      </c>
      <c r="AH35" s="28">
        <v>0.36246921963149598</v>
      </c>
      <c r="AI35" s="28">
        <v>0.33577530618976398</v>
      </c>
      <c r="AJ35" s="28">
        <v>0.32795539450400302</v>
      </c>
      <c r="AK35" s="33">
        <v>0.34253553283663601</v>
      </c>
      <c r="AL35" s="28">
        <v>42.249616206875103</v>
      </c>
      <c r="AM35" s="28">
        <v>42.506066308088002</v>
      </c>
      <c r="AN35" s="28">
        <v>43.187568505673603</v>
      </c>
      <c r="AO35" s="28">
        <v>44.019395232758498</v>
      </c>
      <c r="AP35" s="28">
        <v>44.741250291836501</v>
      </c>
      <c r="AQ35" s="28">
        <v>45.596144300592997</v>
      </c>
      <c r="AR35" s="28">
        <v>46.350758480630503</v>
      </c>
      <c r="AS35" s="28">
        <v>47.275521471967899</v>
      </c>
      <c r="AT35" s="28">
        <v>48.063534946927597</v>
      </c>
      <c r="AU35" s="28">
        <v>48.502740399267601</v>
      </c>
      <c r="AV35" s="28">
        <v>48.726543807515696</v>
      </c>
      <c r="AW35" s="28">
        <v>48.933335349325297</v>
      </c>
      <c r="AX35" s="28">
        <v>49.0578750266558</v>
      </c>
      <c r="AY35" s="28">
        <v>48.912566332099999</v>
      </c>
      <c r="AZ35" s="28">
        <v>48.7941401486393</v>
      </c>
      <c r="BA35" s="28">
        <v>48.781257585149902</v>
      </c>
      <c r="BB35" s="28">
        <v>1.20787245699963</v>
      </c>
      <c r="BC35" s="28">
        <v>1.2685509086753</v>
      </c>
      <c r="BD35" s="28">
        <v>1.3006898823904101</v>
      </c>
      <c r="BE35" s="28">
        <v>1.3403451136800699</v>
      </c>
      <c r="BF35" s="28">
        <v>1.3762451691734101</v>
      </c>
      <c r="BG35" s="28">
        <v>1.4323185224382899</v>
      </c>
      <c r="BH35" s="28">
        <v>1.49394763230531</v>
      </c>
      <c r="BI35" s="28">
        <v>1.5507705606636499</v>
      </c>
      <c r="BJ35" s="28">
        <v>1.5511635940988899</v>
      </c>
      <c r="BK35" s="28">
        <v>1.5293126457366299</v>
      </c>
      <c r="BL35" s="28">
        <v>1.5066820454569001</v>
      </c>
      <c r="BM35" s="28">
        <v>1.50086328591462</v>
      </c>
      <c r="BN35" s="28">
        <v>1.4515518999375601</v>
      </c>
      <c r="BO35" s="28">
        <v>1.42704315257333</v>
      </c>
      <c r="BP35" s="28">
        <v>1.44295819476562</v>
      </c>
      <c r="BQ35" s="28">
        <v>1.5061793927807401</v>
      </c>
    </row>
    <row r="36" spans="1:69" x14ac:dyDescent="0.4">
      <c r="A36">
        <v>66</v>
      </c>
      <c r="B36">
        <v>0.42093438281039564</v>
      </c>
      <c r="C36">
        <f t="shared" si="1"/>
        <v>2.0787857870614967</v>
      </c>
      <c r="D36">
        <v>9</v>
      </c>
      <c r="E36" t="s">
        <v>314</v>
      </c>
      <c r="F36" t="s">
        <v>417</v>
      </c>
      <c r="G36">
        <v>45376763</v>
      </c>
      <c r="H36">
        <v>943285699872.58008</v>
      </c>
      <c r="I36">
        <v>154535.9</v>
      </c>
      <c r="J36">
        <v>45808747</v>
      </c>
      <c r="K36">
        <v>46234830</v>
      </c>
      <c r="L36">
        <v>1088157531055.78</v>
      </c>
      <c r="M36">
        <v>1225435238852.269</v>
      </c>
      <c r="O36">
        <v>0.39799554593009689</v>
      </c>
      <c r="P36" s="28">
        <v>202</v>
      </c>
      <c r="Q36" s="28">
        <v>33</v>
      </c>
      <c r="R36" s="28" t="s">
        <v>292</v>
      </c>
      <c r="S36" s="28">
        <v>1</v>
      </c>
      <c r="T36" s="28">
        <v>8</v>
      </c>
      <c r="U36" s="28">
        <f t="shared" ref="U36:U67" si="2">BQ36/BA36</f>
        <v>2.9741690546005738E-2</v>
      </c>
      <c r="V36" s="28">
        <v>2.89568542347391E-2</v>
      </c>
      <c r="W36" s="28">
        <v>3.24464215338017E-2</v>
      </c>
      <c r="X36" s="28">
        <v>3.4993269972802901E-2</v>
      </c>
      <c r="Y36" s="28">
        <v>3.9525524451359102E-2</v>
      </c>
      <c r="Z36" s="28">
        <v>4.0213388807569E-2</v>
      </c>
      <c r="AA36" s="28">
        <v>4.7094876774594202E-2</v>
      </c>
      <c r="AB36" s="28">
        <v>5.24918075656223E-2</v>
      </c>
      <c r="AC36" s="28">
        <v>5.5680241787773102E-2</v>
      </c>
      <c r="AD36" s="28">
        <v>5.35354429830961E-2</v>
      </c>
      <c r="AE36" s="28">
        <v>5.4911761200252103E-2</v>
      </c>
      <c r="AF36" s="28">
        <v>5.6713115667830799E-2</v>
      </c>
      <c r="AG36" s="28">
        <v>5.72475942454354E-2</v>
      </c>
      <c r="AH36" s="28">
        <v>5.6021831337252297E-2</v>
      </c>
      <c r="AI36" s="28">
        <v>5.5279369584630603E-2</v>
      </c>
      <c r="AJ36" s="28">
        <v>5.6454033462757798E-2</v>
      </c>
      <c r="AK36" s="33">
        <v>5.4851334886499202E-2</v>
      </c>
      <c r="AL36" s="28">
        <v>1.31986667473845</v>
      </c>
      <c r="AM36" s="28">
        <v>1.3263182352577501</v>
      </c>
      <c r="AN36" s="28">
        <v>1.3314014939141701</v>
      </c>
      <c r="AO36" s="28">
        <v>1.33955025417853</v>
      </c>
      <c r="AP36" s="28">
        <v>1.34654045593171</v>
      </c>
      <c r="AQ36" s="28">
        <v>1.3544534062957401</v>
      </c>
      <c r="AR36" s="28">
        <v>1.36145802303195</v>
      </c>
      <c r="AS36" s="28">
        <v>1.3670090304236699</v>
      </c>
      <c r="AT36" s="28">
        <v>1.37350698430422</v>
      </c>
      <c r="AU36" s="28">
        <v>1.3817622017933799</v>
      </c>
      <c r="AV36" s="28">
        <v>1.38973779780514</v>
      </c>
      <c r="AW36" s="28">
        <v>1.39872680312353</v>
      </c>
      <c r="AX36" s="28">
        <v>1.41104161015006</v>
      </c>
      <c r="AY36" s="28">
        <v>1.4213284260725401</v>
      </c>
      <c r="AZ36" s="28">
        <v>1.4304243294316401</v>
      </c>
      <c r="BA36" s="28">
        <v>1.44013479182673</v>
      </c>
      <c r="BB36" s="28">
        <v>2.2786625511215099E-2</v>
      </c>
      <c r="BC36" s="28">
        <v>2.3916482408531899E-2</v>
      </c>
      <c r="BD36" s="28">
        <v>2.5783749305833398E-2</v>
      </c>
      <c r="BE36" s="28">
        <v>2.9538100574797398E-2</v>
      </c>
      <c r="BF36" s="28">
        <v>3.1808457656222797E-2</v>
      </c>
      <c r="BG36" s="28">
        <v>3.3960684993871802E-2</v>
      </c>
      <c r="BH36" s="28">
        <v>3.8485618400378903E-2</v>
      </c>
      <c r="BI36" s="28">
        <v>4.0252151279822103E-2</v>
      </c>
      <c r="BJ36" s="28">
        <v>4.1320283218916398E-2</v>
      </c>
      <c r="BK36" s="28">
        <v>4.0383683419375899E-2</v>
      </c>
      <c r="BL36" s="28">
        <v>4.1086951618780003E-2</v>
      </c>
      <c r="BM36" s="28">
        <v>4.1047062104283202E-2</v>
      </c>
      <c r="BN36" s="28">
        <v>4.1615273647269399E-2</v>
      </c>
      <c r="BO36" s="28">
        <v>4.2487762960641703E-2</v>
      </c>
      <c r="BP36" s="28">
        <v>4.1996377318083797E-2</v>
      </c>
      <c r="BQ36" s="28">
        <v>4.2832043323046999E-2</v>
      </c>
    </row>
    <row r="37" spans="1:69" x14ac:dyDescent="0.4">
      <c r="A37">
        <v>139</v>
      </c>
      <c r="B37">
        <v>0.903856977366154</v>
      </c>
      <c r="C37">
        <f t="shared" si="1"/>
        <v>0.82086693861627846</v>
      </c>
      <c r="D37">
        <v>157</v>
      </c>
      <c r="E37" t="s">
        <v>358</v>
      </c>
      <c r="F37" t="s">
        <v>612</v>
      </c>
      <c r="G37">
        <v>112190977</v>
      </c>
      <c r="H37">
        <v>920938638303.59314</v>
      </c>
      <c r="I37">
        <v>133471.29999999999</v>
      </c>
      <c r="J37">
        <v>113880328</v>
      </c>
      <c r="K37">
        <v>115559009</v>
      </c>
      <c r="L37">
        <v>1017308203389.6953</v>
      </c>
      <c r="M37">
        <v>1170982075549.6487</v>
      </c>
      <c r="O37">
        <v>0.40124780773355323</v>
      </c>
      <c r="P37" s="28">
        <v>54</v>
      </c>
      <c r="Q37" s="28">
        <v>34</v>
      </c>
      <c r="R37" s="28" t="s">
        <v>293</v>
      </c>
      <c r="S37" s="28">
        <v>1</v>
      </c>
      <c r="T37" s="28">
        <v>7</v>
      </c>
      <c r="U37" s="28">
        <f t="shared" si="2"/>
        <v>2.9688134673477549E-2</v>
      </c>
      <c r="V37" s="28">
        <v>0.119652285422976</v>
      </c>
      <c r="W37" s="28">
        <v>0.12382962032945199</v>
      </c>
      <c r="X37" s="28">
        <v>0.12517914064295901</v>
      </c>
      <c r="Y37" s="28">
        <v>0.13102816825355099</v>
      </c>
      <c r="Z37" s="28">
        <v>0.133423171950171</v>
      </c>
      <c r="AA37" s="28">
        <v>0.13250671956464</v>
      </c>
      <c r="AB37" s="28">
        <v>0.13540899631629399</v>
      </c>
      <c r="AC37" s="28">
        <v>0.13471196638991001</v>
      </c>
      <c r="AD37" s="28">
        <v>0.13086079248068</v>
      </c>
      <c r="AE37" s="28">
        <v>0.12576559442633101</v>
      </c>
      <c r="AF37" s="28">
        <v>0.12932738844206701</v>
      </c>
      <c r="AG37" s="28">
        <v>0.12636991153503299</v>
      </c>
      <c r="AH37" s="28">
        <v>0.12516521226819799</v>
      </c>
      <c r="AI37" s="28">
        <v>0.124381257861142</v>
      </c>
      <c r="AJ37" s="28">
        <v>0.120538640204935</v>
      </c>
      <c r="AK37" s="33">
        <v>0.12153367745404101</v>
      </c>
      <c r="AL37" s="28">
        <v>10.701697732165901</v>
      </c>
      <c r="AM37" s="28">
        <v>10.660353903055</v>
      </c>
      <c r="AN37" s="28">
        <v>10.634770470109499</v>
      </c>
      <c r="AO37" s="28">
        <v>10.643221534443301</v>
      </c>
      <c r="AP37" s="28">
        <v>10.654826605309999</v>
      </c>
      <c r="AQ37" s="28">
        <v>10.687621474474501</v>
      </c>
      <c r="AR37" s="28">
        <v>10.727359951527401</v>
      </c>
      <c r="AS37" s="28">
        <v>10.788342384502499</v>
      </c>
      <c r="AT37" s="28">
        <v>10.9027721740472</v>
      </c>
      <c r="AU37" s="28">
        <v>10.9736162186306</v>
      </c>
      <c r="AV37" s="28">
        <v>11.005961694985</v>
      </c>
      <c r="AW37" s="28">
        <v>10.989952800449</v>
      </c>
      <c r="AX37" s="28">
        <v>11.0245598726127</v>
      </c>
      <c r="AY37" s="28">
        <v>11.0334565898672</v>
      </c>
      <c r="AZ37" s="28">
        <v>11.0534672648265</v>
      </c>
      <c r="BA37" s="28">
        <v>11.0830145936156</v>
      </c>
      <c r="BB37" s="28">
        <v>0.21978810573403201</v>
      </c>
      <c r="BC37" s="28">
        <v>0.22765546106462101</v>
      </c>
      <c r="BD37" s="28">
        <v>0.23108692252350199</v>
      </c>
      <c r="BE37" s="28">
        <v>0.239891364223913</v>
      </c>
      <c r="BF37" s="28">
        <v>0.250817535392447</v>
      </c>
      <c r="BG37" s="28">
        <v>0.26897100722075701</v>
      </c>
      <c r="BH37" s="28">
        <v>0.28735837157067201</v>
      </c>
      <c r="BI37" s="28">
        <v>0.30302848945868299</v>
      </c>
      <c r="BJ37" s="28">
        <v>0.309718982634343</v>
      </c>
      <c r="BK37" s="28">
        <v>0.30089663874206002</v>
      </c>
      <c r="BL37" s="28">
        <v>0.30261950296955997</v>
      </c>
      <c r="BM37" s="28">
        <v>0.30877665149838202</v>
      </c>
      <c r="BN37" s="28">
        <v>0.30722553684773102</v>
      </c>
      <c r="BO37" s="28">
        <v>0.30463173989534398</v>
      </c>
      <c r="BP37" s="28">
        <v>0.312859793638886</v>
      </c>
      <c r="BQ37" s="28">
        <v>0.32903402984337699</v>
      </c>
    </row>
    <row r="38" spans="1:69" x14ac:dyDescent="0.4">
      <c r="A38">
        <v>13</v>
      </c>
      <c r="B38">
        <v>0.15253927296887712</v>
      </c>
      <c r="C38">
        <f t="shared" si="1"/>
        <v>5.9822954267637982</v>
      </c>
      <c r="D38">
        <v>140</v>
      </c>
      <c r="E38" t="s">
        <v>271</v>
      </c>
      <c r="F38" t="s">
        <v>593</v>
      </c>
      <c r="G38">
        <v>17441500</v>
      </c>
      <c r="H38">
        <v>1043402056859.0078</v>
      </c>
      <c r="I38">
        <v>130315.1</v>
      </c>
      <c r="J38">
        <v>17533044</v>
      </c>
      <c r="K38">
        <v>17703090</v>
      </c>
      <c r="L38">
        <v>1111051945285.7524</v>
      </c>
      <c r="M38">
        <v>1231735055240.4446</v>
      </c>
      <c r="O38">
        <v>0.40140452669573884</v>
      </c>
      <c r="P38" s="28">
        <v>53</v>
      </c>
      <c r="Q38" s="28">
        <v>35</v>
      </c>
      <c r="R38" s="28" t="s">
        <v>294</v>
      </c>
      <c r="S38" s="28">
        <v>1</v>
      </c>
      <c r="T38" s="28">
        <v>6</v>
      </c>
      <c r="U38" s="28">
        <f t="shared" si="2"/>
        <v>2.8043418038344148E-2</v>
      </c>
      <c r="V38" s="28">
        <v>6.1997969294272197E-3</v>
      </c>
      <c r="W38" s="28">
        <v>6.1881825291767801E-3</v>
      </c>
      <c r="X38" s="28">
        <v>6.26221626263734E-3</v>
      </c>
      <c r="Y38" s="28">
        <v>6.83133612606893E-3</v>
      </c>
      <c r="Z38" s="28">
        <v>6.3698279153088701E-3</v>
      </c>
      <c r="AA38" s="28">
        <v>6.49897071913637E-3</v>
      </c>
      <c r="AB38" s="28">
        <v>6.7550296802831302E-3</v>
      </c>
      <c r="AC38" s="28">
        <v>7.1103456640269997E-3</v>
      </c>
      <c r="AD38" s="28">
        <v>7.46681243427357E-3</v>
      </c>
      <c r="AE38" s="28">
        <v>7.4767770085220299E-3</v>
      </c>
      <c r="AF38" s="28">
        <v>7.0111148274434104E-3</v>
      </c>
      <c r="AG38" s="28">
        <v>6.89377119930208E-3</v>
      </c>
      <c r="AH38" s="28">
        <v>6.4707952785526398E-3</v>
      </c>
      <c r="AI38" s="28">
        <v>5.57138473015867E-3</v>
      </c>
      <c r="AJ38" s="28">
        <v>5.6822557539707302E-3</v>
      </c>
      <c r="AK38" s="33">
        <v>5.85642637408809E-3</v>
      </c>
      <c r="AL38" s="28">
        <v>0.71877745767463797</v>
      </c>
      <c r="AM38" s="28">
        <v>0.72775861381993201</v>
      </c>
      <c r="AN38" s="28">
        <v>0.73600587447621302</v>
      </c>
      <c r="AO38" s="28">
        <v>0.74485526233017796</v>
      </c>
      <c r="AP38" s="28">
        <v>0.75469613204935304</v>
      </c>
      <c r="AQ38" s="28">
        <v>0.76548415338294995</v>
      </c>
      <c r="AR38" s="28">
        <v>0.77732855323498495</v>
      </c>
      <c r="AS38" s="28">
        <v>0.79217886572715601</v>
      </c>
      <c r="AT38" s="28">
        <v>0.81116614525347297</v>
      </c>
      <c r="AU38" s="28">
        <v>0.83368659626846997</v>
      </c>
      <c r="AV38" s="28">
        <v>0.85707654179297399</v>
      </c>
      <c r="AW38" s="28">
        <v>0.87944622546739204</v>
      </c>
      <c r="AX38" s="28">
        <v>0.90432336858453299</v>
      </c>
      <c r="AY38" s="28">
        <v>0.90911911297539505</v>
      </c>
      <c r="AZ38" s="28">
        <v>0.90111975878185202</v>
      </c>
      <c r="BA38" s="28">
        <v>0.89031972042810004</v>
      </c>
      <c r="BB38" s="28">
        <v>1.9382735463008099E-2</v>
      </c>
      <c r="BC38" s="28">
        <v>2.02278992150834E-2</v>
      </c>
      <c r="BD38" s="28">
        <v>2.0992816880592301E-2</v>
      </c>
      <c r="BE38" s="28">
        <v>2.15820800357505E-2</v>
      </c>
      <c r="BF38" s="28">
        <v>2.25949686627188E-2</v>
      </c>
      <c r="BG38" s="28">
        <v>2.3760423626792E-2</v>
      </c>
      <c r="BH38" s="28">
        <v>2.4923624130910801E-2</v>
      </c>
      <c r="BI38" s="28">
        <v>2.6176791265863999E-2</v>
      </c>
      <c r="BJ38" s="28">
        <v>2.6962763986223499E-2</v>
      </c>
      <c r="BK38" s="28">
        <v>2.69649537778281E-2</v>
      </c>
      <c r="BL38" s="28">
        <v>2.71003225596089E-2</v>
      </c>
      <c r="BM38" s="28">
        <v>2.7334603530999198E-2</v>
      </c>
      <c r="BN38" s="28">
        <v>2.6361335696146199E-2</v>
      </c>
      <c r="BO38" s="28">
        <v>2.4656979595936698E-2</v>
      </c>
      <c r="BP38" s="28">
        <v>2.41087674523663E-2</v>
      </c>
      <c r="BQ38" s="28">
        <v>2.49676081077469E-2</v>
      </c>
    </row>
    <row r="39" spans="1:69" x14ac:dyDescent="0.4">
      <c r="A39">
        <v>144</v>
      </c>
      <c r="B39">
        <v>0.91069137736868855</v>
      </c>
      <c r="C39">
        <f t="shared" si="1"/>
        <v>0.78226619584532042</v>
      </c>
      <c r="D39">
        <v>214</v>
      </c>
      <c r="E39" t="s">
        <v>357</v>
      </c>
      <c r="F39" t="s">
        <v>683</v>
      </c>
      <c r="G39">
        <v>34232050</v>
      </c>
      <c r="H39">
        <v>267785755294.86801</v>
      </c>
      <c r="I39">
        <v>115577.8</v>
      </c>
      <c r="J39">
        <v>34915100</v>
      </c>
      <c r="K39">
        <v>35648100</v>
      </c>
      <c r="L39">
        <v>300532681684.28461</v>
      </c>
      <c r="M39">
        <v>339815936217.89276</v>
      </c>
      <c r="O39">
        <v>0.40191251608986872</v>
      </c>
      <c r="P39" s="28">
        <v>177</v>
      </c>
      <c r="Q39" s="28">
        <v>36</v>
      </c>
      <c r="R39" s="28" t="s">
        <v>295</v>
      </c>
      <c r="S39" s="28">
        <v>1</v>
      </c>
      <c r="T39" s="28">
        <v>7</v>
      </c>
      <c r="U39" s="28">
        <f t="shared" si="2"/>
        <v>2.7916111486565521E-2</v>
      </c>
      <c r="V39" s="28">
        <v>1.8605821170427701E-2</v>
      </c>
      <c r="W39" s="28">
        <v>1.9713940951089599E-2</v>
      </c>
      <c r="X39" s="28">
        <v>1.9957658072115799E-2</v>
      </c>
      <c r="Y39" s="28">
        <v>2.0251104280409899E-2</v>
      </c>
      <c r="Z39" s="28">
        <v>2.0798416782025299E-2</v>
      </c>
      <c r="AA39" s="28">
        <v>2.1357593085573001E-2</v>
      </c>
      <c r="AB39" s="28">
        <v>2.14316121778068E-2</v>
      </c>
      <c r="AC39" s="28">
        <v>2.1378072095249601E-2</v>
      </c>
      <c r="AD39" s="28">
        <v>2.2413516272222801E-2</v>
      </c>
      <c r="AE39" s="28">
        <v>2.10852043858204E-2</v>
      </c>
      <c r="AF39" s="28">
        <v>2.0990689791498901E-2</v>
      </c>
      <c r="AG39" s="28">
        <v>2.12850050083641E-2</v>
      </c>
      <c r="AH39" s="28">
        <v>2.0389134082596599E-2</v>
      </c>
      <c r="AI39" s="28">
        <v>1.9721382258249799E-2</v>
      </c>
      <c r="AJ39" s="28">
        <v>1.9116263823483401E-2</v>
      </c>
      <c r="AK39" s="33">
        <v>1.8983041005691099E-2</v>
      </c>
      <c r="AL39" s="28">
        <v>2.0721199487320598</v>
      </c>
      <c r="AM39" s="28">
        <v>2.07714061172077</v>
      </c>
      <c r="AN39" s="28">
        <v>2.0800214857742101</v>
      </c>
      <c r="AO39" s="28">
        <v>2.0823548348020902</v>
      </c>
      <c r="AP39" s="28">
        <v>2.08458118592092</v>
      </c>
      <c r="AQ39" s="28">
        <v>2.0895442696314399</v>
      </c>
      <c r="AR39" s="28">
        <v>2.0980930378806901</v>
      </c>
      <c r="AS39" s="28">
        <v>2.1101169615464102</v>
      </c>
      <c r="AT39" s="28">
        <v>2.11351822008645</v>
      </c>
      <c r="AU39" s="28">
        <v>2.1360598757645199</v>
      </c>
      <c r="AV39" s="28">
        <v>2.14416265032937</v>
      </c>
      <c r="AW39" s="28">
        <v>2.1492148268598399</v>
      </c>
      <c r="AX39" s="28">
        <v>2.1580888406640901</v>
      </c>
      <c r="AY39" s="28">
        <v>2.16249466152387</v>
      </c>
      <c r="AZ39" s="28">
        <v>2.1657691679573001</v>
      </c>
      <c r="BA39" s="28">
        <v>2.1685945675255001</v>
      </c>
      <c r="BB39" s="28">
        <v>4.5001225439174203E-2</v>
      </c>
      <c r="BC39" s="28">
        <v>4.66404987930275E-2</v>
      </c>
      <c r="BD39" s="28">
        <v>4.8184780182791299E-2</v>
      </c>
      <c r="BE39" s="28">
        <v>4.9834940571458902E-2</v>
      </c>
      <c r="BF39" s="28">
        <v>5.1858580892697001E-2</v>
      </c>
      <c r="BG39" s="28">
        <v>5.4027124958634598E-2</v>
      </c>
      <c r="BH39" s="28">
        <v>5.7299764277913903E-2</v>
      </c>
      <c r="BI39" s="28">
        <v>6.1110340477382098E-2</v>
      </c>
      <c r="BJ39" s="28">
        <v>6.2915919325531797E-2</v>
      </c>
      <c r="BK39" s="28">
        <v>5.9533119851272701E-2</v>
      </c>
      <c r="BL39" s="28">
        <v>5.9085905621829402E-2</v>
      </c>
      <c r="BM39" s="28">
        <v>5.9984336943304802E-2</v>
      </c>
      <c r="BN39" s="28">
        <v>5.8337220961027503E-2</v>
      </c>
      <c r="BO39" s="28">
        <v>5.7620959895208101E-2</v>
      </c>
      <c r="BP39" s="28">
        <v>5.9092034421457398E-2</v>
      </c>
      <c r="BQ39" s="28">
        <v>6.0538727716202202E-2</v>
      </c>
    </row>
    <row r="40" spans="1:69" x14ac:dyDescent="0.4">
      <c r="A40">
        <v>158</v>
      </c>
      <c r="B40">
        <v>0.99387043561054789</v>
      </c>
      <c r="C40">
        <f t="shared" si="1"/>
        <v>0.51375984020577603</v>
      </c>
      <c r="D40">
        <v>146</v>
      </c>
      <c r="E40" t="s">
        <v>363</v>
      </c>
      <c r="F40" t="s">
        <v>599</v>
      </c>
      <c r="G40">
        <v>208327405</v>
      </c>
      <c r="H40">
        <v>1070302543032.84</v>
      </c>
      <c r="I40">
        <v>111978.1</v>
      </c>
      <c r="J40">
        <v>213401323</v>
      </c>
      <c r="K40">
        <v>218541212</v>
      </c>
      <c r="L40">
        <v>1159178746128.573</v>
      </c>
      <c r="M40">
        <v>1280715695744.7058</v>
      </c>
      <c r="O40">
        <v>0.4031819520516477</v>
      </c>
      <c r="P40" s="28">
        <v>176</v>
      </c>
      <c r="Q40" s="28">
        <v>37</v>
      </c>
      <c r="R40" s="28" t="s">
        <v>296</v>
      </c>
      <c r="S40" s="28">
        <v>1</v>
      </c>
      <c r="T40" s="28">
        <v>7</v>
      </c>
      <c r="U40" s="28">
        <f t="shared" si="2"/>
        <v>2.6450292432438304E-2</v>
      </c>
      <c r="V40" s="28">
        <v>5.1479560694430403E-2</v>
      </c>
      <c r="W40" s="28">
        <v>5.4423668779628502E-2</v>
      </c>
      <c r="X40" s="28">
        <v>5.4738052554120703E-2</v>
      </c>
      <c r="Y40" s="28">
        <v>5.4609542924933703E-2</v>
      </c>
      <c r="Z40" s="28">
        <v>5.3525188368672698E-2</v>
      </c>
      <c r="AA40" s="28">
        <v>5.5140051521552498E-2</v>
      </c>
      <c r="AB40" s="28">
        <v>5.4549110696019303E-2</v>
      </c>
      <c r="AC40" s="28">
        <v>5.2043525362623397E-2</v>
      </c>
      <c r="AD40" s="28">
        <v>5.2950247759220297E-2</v>
      </c>
      <c r="AE40" s="28">
        <v>4.9422037752176198E-2</v>
      </c>
      <c r="AF40" s="28">
        <v>5.1095379686851398E-2</v>
      </c>
      <c r="AG40" s="28">
        <v>5.04054198766943E-2</v>
      </c>
      <c r="AH40" s="28">
        <v>4.8275338004572399E-2</v>
      </c>
      <c r="AI40" s="28">
        <v>4.8772130872793702E-2</v>
      </c>
      <c r="AJ40" s="28">
        <v>4.5841248029076298E-2</v>
      </c>
      <c r="AK40" s="33">
        <v>4.7437515812364002E-2</v>
      </c>
      <c r="AL40" s="28">
        <v>5.6262585606435502</v>
      </c>
      <c r="AM40" s="28">
        <v>5.6094288180887704</v>
      </c>
      <c r="AN40" s="28">
        <v>5.6079525336635996</v>
      </c>
      <c r="AO40" s="28">
        <v>5.6114685175217298</v>
      </c>
      <c r="AP40" s="28">
        <v>5.6178084953788998</v>
      </c>
      <c r="AQ40" s="28">
        <v>5.6256716820846799</v>
      </c>
      <c r="AR40" s="28">
        <v>5.6324385248176299</v>
      </c>
      <c r="AS40" s="28">
        <v>5.64020257720333</v>
      </c>
      <c r="AT40" s="28">
        <v>5.6505641709687904</v>
      </c>
      <c r="AU40" s="28">
        <v>5.6668769594275101</v>
      </c>
      <c r="AV40" s="28">
        <v>5.6822684540141797</v>
      </c>
      <c r="AW40" s="28">
        <v>5.6508854187674702</v>
      </c>
      <c r="AX40" s="28">
        <v>5.6712261163910203</v>
      </c>
      <c r="AY40" s="28">
        <v>5.68236973318922</v>
      </c>
      <c r="AZ40" s="28">
        <v>5.6914652488415696</v>
      </c>
      <c r="BA40" s="28">
        <v>5.6990656845038501</v>
      </c>
      <c r="BB40" s="28">
        <v>8.0910229135918693E-2</v>
      </c>
      <c r="BC40" s="28">
        <v>8.4097822758264398E-2</v>
      </c>
      <c r="BD40" s="28">
        <v>8.7815722253992298E-2</v>
      </c>
      <c r="BE40" s="28">
        <v>9.2841767960691393E-2</v>
      </c>
      <c r="BF40" s="28">
        <v>9.7392794948997705E-2</v>
      </c>
      <c r="BG40" s="28">
        <v>0.104367563590051</v>
      </c>
      <c r="BH40" s="28">
        <v>0.113289413571277</v>
      </c>
      <c r="BI40" s="28">
        <v>0.12539678508430899</v>
      </c>
      <c r="BJ40" s="28">
        <v>0.131605326998325</v>
      </c>
      <c r="BK40" s="28">
        <v>0.12741518174636601</v>
      </c>
      <c r="BL40" s="28">
        <v>0.13224188287170599</v>
      </c>
      <c r="BM40" s="28">
        <v>0.136300903752024</v>
      </c>
      <c r="BN40" s="28">
        <v>0.13913641052046699</v>
      </c>
      <c r="BO40" s="28">
        <v>0.139864617614296</v>
      </c>
      <c r="BP40" s="28">
        <v>0.14375649463513401</v>
      </c>
      <c r="BQ40" s="28">
        <v>0.15074195394680101</v>
      </c>
    </row>
    <row r="41" spans="1:69" x14ac:dyDescent="0.4">
      <c r="A41">
        <v>27</v>
      </c>
      <c r="B41">
        <v>0.23406380272424596</v>
      </c>
      <c r="C41">
        <f t="shared" si="1"/>
        <v>4.6382899743274342</v>
      </c>
      <c r="D41">
        <v>106</v>
      </c>
      <c r="E41" t="s">
        <v>264</v>
      </c>
      <c r="F41" t="s">
        <v>546</v>
      </c>
      <c r="G41">
        <v>4360444</v>
      </c>
      <c r="H41">
        <v>202250036888.16214</v>
      </c>
      <c r="I41">
        <v>92308.9</v>
      </c>
      <c r="J41">
        <v>4250114</v>
      </c>
      <c r="K41">
        <v>4268873</v>
      </c>
      <c r="L41">
        <v>214101114444.30908</v>
      </c>
      <c r="M41">
        <v>247834684209.69821</v>
      </c>
      <c r="O41">
        <v>0.40488328462679435</v>
      </c>
      <c r="P41" s="28">
        <v>160</v>
      </c>
      <c r="Q41" s="28">
        <v>38</v>
      </c>
      <c r="R41" s="28" t="s">
        <v>297</v>
      </c>
      <c r="S41" s="28">
        <v>1</v>
      </c>
      <c r="T41" s="28">
        <v>7</v>
      </c>
      <c r="U41" s="28">
        <f t="shared" si="2"/>
        <v>2.6105491930006889E-2</v>
      </c>
      <c r="V41" s="28">
        <v>7.1355010515583503E-2</v>
      </c>
      <c r="W41" s="28">
        <v>7.2531149222713295E-2</v>
      </c>
      <c r="X41" s="28">
        <v>7.5432039017433103E-2</v>
      </c>
      <c r="Y41" s="28">
        <v>7.3566281876410095E-2</v>
      </c>
      <c r="Z41" s="28">
        <v>7.5306860107919996E-2</v>
      </c>
      <c r="AA41" s="28">
        <v>7.7482174399404899E-2</v>
      </c>
      <c r="AB41" s="28">
        <v>7.3604166826231596E-2</v>
      </c>
      <c r="AC41" s="28">
        <v>7.3864611496932894E-2</v>
      </c>
      <c r="AD41" s="28">
        <v>7.1329760209142098E-2</v>
      </c>
      <c r="AE41" s="28">
        <v>7.1911649037013595E-2</v>
      </c>
      <c r="AF41" s="28">
        <v>6.7343324101555996E-2</v>
      </c>
      <c r="AG41" s="28">
        <v>6.6372008636009894E-2</v>
      </c>
      <c r="AH41" s="28">
        <v>6.2130583000016198E-2</v>
      </c>
      <c r="AI41" s="28">
        <v>6.1854514096863898E-2</v>
      </c>
      <c r="AJ41" s="28">
        <v>6.0850689842173199E-2</v>
      </c>
      <c r="AK41" s="33">
        <v>6.3577047890234606E-2</v>
      </c>
      <c r="AL41" s="28">
        <v>10.7198456774591</v>
      </c>
      <c r="AM41" s="28">
        <v>10.8060134048651</v>
      </c>
      <c r="AN41" s="28">
        <v>10.863053489131399</v>
      </c>
      <c r="AO41" s="28">
        <v>10.9114241746398</v>
      </c>
      <c r="AP41" s="28">
        <v>10.944235004307499</v>
      </c>
      <c r="AQ41" s="28">
        <v>10.9674695883997</v>
      </c>
      <c r="AR41" s="28">
        <v>10.9947889676034</v>
      </c>
      <c r="AS41" s="28">
        <v>11.018046845902701</v>
      </c>
      <c r="AT41" s="28">
        <v>11.0362238826058</v>
      </c>
      <c r="AU41" s="28">
        <v>11.054958973317801</v>
      </c>
      <c r="AV41" s="28">
        <v>11.0652995115513</v>
      </c>
      <c r="AW41" s="28">
        <v>11.053036185097399</v>
      </c>
      <c r="AX41" s="28">
        <v>11.032120565130301</v>
      </c>
      <c r="AY41" s="28">
        <v>10.9771784076655</v>
      </c>
      <c r="AZ41" s="28">
        <v>10.9246822118546</v>
      </c>
      <c r="BA41" s="28">
        <v>10.8878182504272</v>
      </c>
      <c r="BB41" s="28">
        <v>0.274105846801527</v>
      </c>
      <c r="BC41" s="28">
        <v>0.28117331277582103</v>
      </c>
      <c r="BD41" s="28">
        <v>0.28341738084982698</v>
      </c>
      <c r="BE41" s="28">
        <v>0.28020822864082301</v>
      </c>
      <c r="BF41" s="28">
        <v>0.28520312016598198</v>
      </c>
      <c r="BG41" s="28">
        <v>0.288885742438802</v>
      </c>
      <c r="BH41" s="28">
        <v>0.29441461953848702</v>
      </c>
      <c r="BI41" s="28">
        <v>0.29971980979227703</v>
      </c>
      <c r="BJ41" s="28">
        <v>0.30048026836088998</v>
      </c>
      <c r="BK41" s="28">
        <v>0.29750526499077201</v>
      </c>
      <c r="BL41" s="28">
        <v>0.297473786787465</v>
      </c>
      <c r="BM41" s="28">
        <v>0.29347080822349503</v>
      </c>
      <c r="BN41" s="28">
        <v>0.28143559853653899</v>
      </c>
      <c r="BO41" s="28">
        <v>0.278163737914705</v>
      </c>
      <c r="BP41" s="28">
        <v>0.27947545115266897</v>
      </c>
      <c r="BQ41" s="28">
        <v>0.28423185147190899</v>
      </c>
    </row>
    <row r="42" spans="1:69" x14ac:dyDescent="0.4">
      <c r="A42">
        <v>33</v>
      </c>
      <c r="B42">
        <v>0.2737745279700094</v>
      </c>
      <c r="C42">
        <f t="shared" si="1"/>
        <v>4.2827060006224738</v>
      </c>
      <c r="D42">
        <v>54</v>
      </c>
      <c r="E42" t="s">
        <v>478</v>
      </c>
      <c r="F42" t="s">
        <v>479</v>
      </c>
      <c r="G42">
        <v>10697858</v>
      </c>
      <c r="H42">
        <v>458157806504.07135</v>
      </c>
      <c r="I42">
        <v>88835.199999999997</v>
      </c>
      <c r="J42">
        <v>10505772</v>
      </c>
      <c r="K42">
        <v>10526073</v>
      </c>
      <c r="L42">
        <v>479378773546.48425</v>
      </c>
      <c r="M42">
        <v>525729980120.81708</v>
      </c>
      <c r="O42">
        <v>0.40506008203901217</v>
      </c>
      <c r="P42" s="28">
        <v>62</v>
      </c>
      <c r="Q42" s="28">
        <v>39</v>
      </c>
      <c r="R42" s="28" t="s">
        <v>298</v>
      </c>
      <c r="S42" s="28">
        <v>1</v>
      </c>
      <c r="T42" s="28">
        <v>3</v>
      </c>
      <c r="U42" s="28">
        <f t="shared" si="2"/>
        <v>2.6023363951329603E-2</v>
      </c>
      <c r="V42" s="28">
        <v>7.75615047515039E-4</v>
      </c>
      <c r="W42" s="28">
        <v>1.12608419427072E-3</v>
      </c>
      <c r="X42" s="28">
        <v>3.21026735024255E-3</v>
      </c>
      <c r="Y42" s="28">
        <v>3.3875143525307801E-3</v>
      </c>
      <c r="Z42" s="28">
        <v>4.6006659937284297E-3</v>
      </c>
      <c r="AA42" s="28">
        <v>7.19297170586346E-3</v>
      </c>
      <c r="AB42" s="28">
        <v>8.39732895294012E-3</v>
      </c>
      <c r="AC42" s="28">
        <v>7.2243561985362598E-3</v>
      </c>
      <c r="AD42" s="28">
        <v>8.9596318217015098E-3</v>
      </c>
      <c r="AE42" s="28">
        <v>9.4104680009303894E-3</v>
      </c>
      <c r="AF42" s="28">
        <v>9.2993681825413906E-3</v>
      </c>
      <c r="AG42" s="28">
        <v>1.00056805629932E-2</v>
      </c>
      <c r="AH42" s="28">
        <v>1.03184158390756E-2</v>
      </c>
      <c r="AI42" s="28">
        <v>9.0924170409457297E-3</v>
      </c>
      <c r="AJ42" s="28">
        <v>7.8322086431184407E-3</v>
      </c>
      <c r="AK42" s="33">
        <v>6.6067373937602003E-3</v>
      </c>
      <c r="AL42" s="28">
        <v>0.63128327736396095</v>
      </c>
      <c r="AM42" s="28">
        <v>0.658952269674698</v>
      </c>
      <c r="AN42" s="28">
        <v>0.68594674549593204</v>
      </c>
      <c r="AO42" s="28">
        <v>0.716662536059813</v>
      </c>
      <c r="AP42" s="28">
        <v>0.74838861903653797</v>
      </c>
      <c r="AQ42" s="28">
        <v>0.78325030363951997</v>
      </c>
      <c r="AR42" s="28">
        <v>0.81912555286876498</v>
      </c>
      <c r="AS42" s="28">
        <v>0.85911571054899705</v>
      </c>
      <c r="AT42" s="28">
        <v>0.90002758878200695</v>
      </c>
      <c r="AU42" s="28">
        <v>0.94353647524433204</v>
      </c>
      <c r="AV42" s="28">
        <v>0.98786000456411005</v>
      </c>
      <c r="AW42" s="28">
        <v>1.03328257956338</v>
      </c>
      <c r="AX42" s="28">
        <v>1.08166006742617</v>
      </c>
      <c r="AY42" s="28">
        <v>1.12948391750745</v>
      </c>
      <c r="AZ42" s="28">
        <v>1.17847822681557</v>
      </c>
      <c r="BA42" s="28">
        <v>1.2287235439463</v>
      </c>
      <c r="BB42" s="28">
        <v>6.4941104171684499E-3</v>
      </c>
      <c r="BC42" s="28">
        <v>1.07266270411522E-2</v>
      </c>
      <c r="BD42" s="28">
        <v>1.27914920090972E-2</v>
      </c>
      <c r="BE42" s="28">
        <v>1.45720163822416E-2</v>
      </c>
      <c r="BF42" s="28">
        <v>2.00445417275926E-2</v>
      </c>
      <c r="BG42" s="28">
        <v>2.34866331164254E-2</v>
      </c>
      <c r="BH42" s="28">
        <v>2.53984025336291E-2</v>
      </c>
      <c r="BI42" s="28">
        <v>2.9163858442024099E-2</v>
      </c>
      <c r="BJ42" s="28">
        <v>3.4207062241296597E-2</v>
      </c>
      <c r="BK42" s="28">
        <v>3.5399886275037401E-2</v>
      </c>
      <c r="BL42" s="28">
        <v>3.1715955470051203E-2</v>
      </c>
      <c r="BM42" s="28">
        <v>3.38468827906852E-2</v>
      </c>
      <c r="BN42" s="28">
        <v>3.6828430674887697E-2</v>
      </c>
      <c r="BO42" s="28">
        <v>3.5151450129268701E-2</v>
      </c>
      <c r="BP42" s="28">
        <v>3.5345760919135001E-2</v>
      </c>
      <c r="BQ42" s="28">
        <v>3.19755199796821E-2</v>
      </c>
    </row>
    <row r="43" spans="1:69" x14ac:dyDescent="0.4">
      <c r="A43">
        <v>3</v>
      </c>
      <c r="B43">
        <v>4.3117697157223408E-3</v>
      </c>
      <c r="C43">
        <f t="shared" si="1"/>
        <v>9.4005358347897712</v>
      </c>
      <c r="D43">
        <v>162</v>
      </c>
      <c r="E43" t="s">
        <v>260</v>
      </c>
      <c r="F43" t="s">
        <v>617</v>
      </c>
      <c r="G43">
        <v>2760385</v>
      </c>
      <c r="H43">
        <v>259490981103.16162</v>
      </c>
      <c r="I43">
        <v>87578.3</v>
      </c>
      <c r="J43">
        <v>2688235</v>
      </c>
      <c r="K43">
        <v>2695122</v>
      </c>
      <c r="L43">
        <v>275463353281.10321</v>
      </c>
      <c r="M43">
        <v>308990432088.13196</v>
      </c>
      <c r="O43">
        <v>0.40548352049353331</v>
      </c>
      <c r="P43" s="28">
        <v>64</v>
      </c>
      <c r="Q43" s="28">
        <v>40</v>
      </c>
      <c r="R43" s="28" t="s">
        <v>299</v>
      </c>
      <c r="S43" s="28">
        <v>1</v>
      </c>
      <c r="T43" s="28">
        <v>7</v>
      </c>
      <c r="U43" s="28">
        <f t="shared" si="2"/>
        <v>2.5968684989880017E-2</v>
      </c>
      <c r="V43" s="28">
        <v>1.36828386448281E-2</v>
      </c>
      <c r="W43" s="28">
        <v>1.44050049612021E-2</v>
      </c>
      <c r="X43" s="28">
        <v>1.37630767871589E-2</v>
      </c>
      <c r="Y43" s="28">
        <v>1.525590574351E-2</v>
      </c>
      <c r="Z43" s="28">
        <v>1.5474520289883499E-2</v>
      </c>
      <c r="AA43" s="28">
        <v>1.5269498965854E-2</v>
      </c>
      <c r="AB43" s="28">
        <v>1.48872422660037E-2</v>
      </c>
      <c r="AC43" s="28">
        <v>1.6602685828041398E-2</v>
      </c>
      <c r="AD43" s="28">
        <v>1.5884884613250501E-2</v>
      </c>
      <c r="AE43" s="28">
        <v>1.4388625641772301E-2</v>
      </c>
      <c r="AF43" s="28">
        <v>1.6172867250452298E-2</v>
      </c>
      <c r="AG43" s="28">
        <v>1.6367942209556102E-2</v>
      </c>
      <c r="AH43" s="28">
        <v>1.6024594564745202E-2</v>
      </c>
      <c r="AI43" s="28">
        <v>1.75605438005366E-2</v>
      </c>
      <c r="AJ43" s="28">
        <v>1.66522117428126E-2</v>
      </c>
      <c r="AK43" s="33">
        <v>1.5823459384087201E-2</v>
      </c>
      <c r="AL43" s="28">
        <v>1.459443618014</v>
      </c>
      <c r="AM43" s="28">
        <v>1.45251852301744</v>
      </c>
      <c r="AN43" s="28">
        <v>1.44292542010129</v>
      </c>
      <c r="AO43" s="28">
        <v>1.43445353081107</v>
      </c>
      <c r="AP43" s="28">
        <v>1.4259781630421899</v>
      </c>
      <c r="AQ43" s="28">
        <v>1.41924970394422</v>
      </c>
      <c r="AR43" s="28">
        <v>1.4115342335750001</v>
      </c>
      <c r="AS43" s="28">
        <v>1.40360084413988</v>
      </c>
      <c r="AT43" s="28">
        <v>1.3986447837317399</v>
      </c>
      <c r="AU43" s="28">
        <v>1.39751665799087</v>
      </c>
      <c r="AV43" s="28">
        <v>1.3949510619877099</v>
      </c>
      <c r="AW43" s="28">
        <v>1.3924087281774</v>
      </c>
      <c r="AX43" s="28">
        <v>1.3899994834146701</v>
      </c>
      <c r="AY43" s="28">
        <v>1.3856835159763901</v>
      </c>
      <c r="AZ43" s="28">
        <v>1.38210053391895</v>
      </c>
      <c r="BA43" s="28">
        <v>1.38018393435806</v>
      </c>
      <c r="BB43" s="28">
        <v>2.1526327310241001E-2</v>
      </c>
      <c r="BC43" s="28">
        <v>2.29895385754336E-2</v>
      </c>
      <c r="BD43" s="28">
        <v>2.4489294383019101E-2</v>
      </c>
      <c r="BE43" s="28">
        <v>2.6418604496532799E-2</v>
      </c>
      <c r="BF43" s="28">
        <v>2.81174415037399E-2</v>
      </c>
      <c r="BG43" s="28">
        <v>3.09370314622587E-2</v>
      </c>
      <c r="BH43" s="28">
        <v>3.3966425710849603E-2</v>
      </c>
      <c r="BI43" s="28">
        <v>3.6513524563442E-2</v>
      </c>
      <c r="BJ43" s="28">
        <v>3.4459086825843997E-2</v>
      </c>
      <c r="BK43" s="28">
        <v>3.00940313081502E-2</v>
      </c>
      <c r="BL43" s="28">
        <v>3.0370547792590699E-2</v>
      </c>
      <c r="BM43" s="28">
        <v>3.2779321379965698E-2</v>
      </c>
      <c r="BN43" s="28">
        <v>3.38549612093689E-2</v>
      </c>
      <c r="BO43" s="28">
        <v>3.4205474404522797E-2</v>
      </c>
      <c r="BP43" s="28">
        <v>3.5197203976937999E-2</v>
      </c>
      <c r="BQ43" s="28">
        <v>3.5841561819437699E-2</v>
      </c>
    </row>
    <row r="44" spans="1:69" x14ac:dyDescent="0.4">
      <c r="A44">
        <v>150</v>
      </c>
      <c r="B44">
        <v>0.9821711290600954</v>
      </c>
      <c r="C44">
        <f t="shared" si="1"/>
        <v>0.59045673754849659</v>
      </c>
      <c r="D44">
        <v>17</v>
      </c>
      <c r="E44" t="s">
        <v>375</v>
      </c>
      <c r="F44" t="s">
        <v>427</v>
      </c>
      <c r="G44">
        <v>167420951</v>
      </c>
      <c r="H44">
        <v>988548285247.26709</v>
      </c>
      <c r="I44">
        <v>85493.1</v>
      </c>
      <c r="J44">
        <v>169356251</v>
      </c>
      <c r="K44">
        <v>171186372</v>
      </c>
      <c r="L44">
        <v>1104635604101.051</v>
      </c>
      <c r="M44">
        <v>1265939652568.158</v>
      </c>
      <c r="O44">
        <v>0.40602919917192493</v>
      </c>
      <c r="P44" s="28">
        <v>115</v>
      </c>
      <c r="Q44" s="28">
        <v>43</v>
      </c>
      <c r="R44" s="28" t="s">
        <v>300</v>
      </c>
      <c r="S44" s="28">
        <v>2</v>
      </c>
      <c r="T44" s="28">
        <v>7</v>
      </c>
      <c r="U44" s="28">
        <f t="shared" si="2"/>
        <v>2.5409992966296042E-2</v>
      </c>
      <c r="V44" s="28">
        <v>2.0718254965545899E-2</v>
      </c>
      <c r="W44" s="28">
        <v>2.4262259823813099E-2</v>
      </c>
      <c r="X44" s="28">
        <v>2.5944126418695999E-2</v>
      </c>
      <c r="Y44" s="28">
        <v>2.71582047721728E-2</v>
      </c>
      <c r="Z44" s="28">
        <v>2.7427381981361802E-2</v>
      </c>
      <c r="AA44" s="28">
        <v>2.59590241976979E-2</v>
      </c>
      <c r="AB44" s="28">
        <v>2.5547121469265702E-2</v>
      </c>
      <c r="AC44" s="28">
        <v>2.7588018854014299E-2</v>
      </c>
      <c r="AD44" s="28">
        <v>2.7535529362319702E-2</v>
      </c>
      <c r="AE44" s="28">
        <v>2.58899979232293E-2</v>
      </c>
      <c r="AF44" s="28">
        <v>2.0205950222883899E-2</v>
      </c>
      <c r="AG44" s="28">
        <v>2.1226802454603198E-2</v>
      </c>
      <c r="AH44" s="28">
        <v>2.1377921506538E-2</v>
      </c>
      <c r="AI44" s="28">
        <v>2.0049270824343601E-2</v>
      </c>
      <c r="AJ44" s="28">
        <v>2.0062007146687499E-2</v>
      </c>
      <c r="AK44" s="33">
        <v>2.0391450781335099E-2</v>
      </c>
      <c r="AL44" s="28">
        <v>3.6467141479410299</v>
      </c>
      <c r="AM44" s="28">
        <v>3.6188408546562898</v>
      </c>
      <c r="AN44" s="28">
        <v>3.5894150051173201</v>
      </c>
      <c r="AO44" s="28">
        <v>3.5626624105851499</v>
      </c>
      <c r="AP44" s="28">
        <v>3.5252836627590098</v>
      </c>
      <c r="AQ44" s="28">
        <v>3.47000034926115</v>
      </c>
      <c r="AR44" s="28">
        <v>3.4168550549958199</v>
      </c>
      <c r="AS44" s="28">
        <v>3.3764796211147798</v>
      </c>
      <c r="AT44" s="28">
        <v>3.3431132075277299</v>
      </c>
      <c r="AU44" s="28">
        <v>3.3089468314364199</v>
      </c>
      <c r="AV44" s="28">
        <v>3.24120558209506</v>
      </c>
      <c r="AW44" s="28">
        <v>3.1703142562687501</v>
      </c>
      <c r="AX44" s="28">
        <v>3.1348695450973398</v>
      </c>
      <c r="AY44" s="28">
        <v>3.1055034620876998</v>
      </c>
      <c r="AZ44" s="28">
        <v>3.0789255970201799</v>
      </c>
      <c r="BA44" s="28">
        <v>3.0534717681591599</v>
      </c>
      <c r="BB44" s="28">
        <v>4.1758290372625601E-2</v>
      </c>
      <c r="BC44" s="28">
        <v>4.488656519248E-2</v>
      </c>
      <c r="BD44" s="28">
        <v>4.78366222788131E-2</v>
      </c>
      <c r="BE44" s="28">
        <v>5.3012320131242303E-2</v>
      </c>
      <c r="BF44" s="28">
        <v>5.6140685821582603E-2</v>
      </c>
      <c r="BG44" s="28">
        <v>6.1040898378296897E-2</v>
      </c>
      <c r="BH44" s="28">
        <v>6.5578472220357897E-2</v>
      </c>
      <c r="BI44" s="28">
        <v>7.2593802158325907E-2</v>
      </c>
      <c r="BJ44" s="28">
        <v>7.4006757742144894E-2</v>
      </c>
      <c r="BK44" s="28">
        <v>6.4710911494993195E-2</v>
      </c>
      <c r="BL44" s="28">
        <v>6.4403204959679702E-2</v>
      </c>
      <c r="BM44" s="28">
        <v>6.86552021063985E-2</v>
      </c>
      <c r="BN44" s="28">
        <v>7.1059877211237799E-2</v>
      </c>
      <c r="BO44" s="28">
        <v>7.3658926411017497E-2</v>
      </c>
      <c r="BP44" s="28">
        <v>7.6327120143452901E-2</v>
      </c>
      <c r="BQ44" s="28">
        <v>7.7588696151707798E-2</v>
      </c>
    </row>
    <row r="45" spans="1:69" x14ac:dyDescent="0.4">
      <c r="A45">
        <v>19</v>
      </c>
      <c r="B45">
        <v>0.17706984934499684</v>
      </c>
      <c r="C45">
        <f t="shared" si="1"/>
        <v>5.456992538501809</v>
      </c>
      <c r="D45">
        <v>20</v>
      </c>
      <c r="E45" t="s">
        <v>279</v>
      </c>
      <c r="F45" t="s">
        <v>431</v>
      </c>
      <c r="G45">
        <v>11538604</v>
      </c>
      <c r="H45">
        <v>629660759327.27124</v>
      </c>
      <c r="I45">
        <v>85364.1</v>
      </c>
      <c r="J45">
        <v>11592952</v>
      </c>
      <c r="K45">
        <v>11669446</v>
      </c>
      <c r="L45">
        <v>682137437117.03369</v>
      </c>
      <c r="M45">
        <v>758832506307.99731</v>
      </c>
      <c r="O45">
        <v>0.41257621880654866</v>
      </c>
      <c r="P45" s="28">
        <v>120</v>
      </c>
      <c r="Q45" s="28">
        <v>44</v>
      </c>
      <c r="R45" s="28" t="s">
        <v>301</v>
      </c>
      <c r="S45" s="28">
        <v>2</v>
      </c>
      <c r="T45" s="28">
        <v>5</v>
      </c>
      <c r="U45" s="28">
        <f t="shared" si="2"/>
        <v>2.3932449243778738E-2</v>
      </c>
      <c r="V45" s="28">
        <v>0.14012073262750599</v>
      </c>
      <c r="W45" s="28">
        <v>0.14709492203223101</v>
      </c>
      <c r="X45" s="28">
        <v>0.15174993187965</v>
      </c>
      <c r="Y45" s="28">
        <v>0.163004679552472</v>
      </c>
      <c r="Z45" s="28">
        <v>0.17466643125814699</v>
      </c>
      <c r="AA45" s="28">
        <v>0.19029564701090801</v>
      </c>
      <c r="AB45" s="28">
        <v>0.191114518671608</v>
      </c>
      <c r="AC45" s="28">
        <v>0.208604771166432</v>
      </c>
      <c r="AD45" s="28">
        <v>0.21622716065794201</v>
      </c>
      <c r="AE45" s="28">
        <v>0.209703348256328</v>
      </c>
      <c r="AF45" s="28">
        <v>0.207726975814714</v>
      </c>
      <c r="AG45" s="28">
        <v>0.21952419528708</v>
      </c>
      <c r="AH45" s="28">
        <v>0.22239653779951099</v>
      </c>
      <c r="AI45" s="28">
        <v>0.249174576563088</v>
      </c>
      <c r="AJ45" s="28">
        <v>0.25409751466923097</v>
      </c>
      <c r="AK45" s="33">
        <v>0.24465538774093101</v>
      </c>
      <c r="AL45" s="28">
        <v>24.160770299015201</v>
      </c>
      <c r="AM45" s="28">
        <v>24.721836039707899</v>
      </c>
      <c r="AN45" s="28">
        <v>25.235829759139801</v>
      </c>
      <c r="AO45" s="28">
        <v>25.7694240343858</v>
      </c>
      <c r="AP45" s="28">
        <v>26.298219776767901</v>
      </c>
      <c r="AQ45" s="28">
        <v>26.829167919313502</v>
      </c>
      <c r="AR45" s="28">
        <v>27.378206113210499</v>
      </c>
      <c r="AS45" s="28">
        <v>27.9241726084067</v>
      </c>
      <c r="AT45" s="28">
        <v>28.471285075620301</v>
      </c>
      <c r="AU45" s="28">
        <v>29.008770504506899</v>
      </c>
      <c r="AV45" s="28">
        <v>29.5178373621189</v>
      </c>
      <c r="AW45" s="28">
        <v>29.9938843021624</v>
      </c>
      <c r="AX45" s="28">
        <v>30.4967564938799</v>
      </c>
      <c r="AY45" s="28">
        <v>30.935589356308199</v>
      </c>
      <c r="AZ45" s="28">
        <v>31.3688698252199</v>
      </c>
      <c r="BA45" s="28">
        <v>31.818465538937598</v>
      </c>
      <c r="BB45" s="28">
        <v>0.37108704933134201</v>
      </c>
      <c r="BC45" s="28">
        <v>0.375112156265133</v>
      </c>
      <c r="BD45" s="28">
        <v>0.39461250325263503</v>
      </c>
      <c r="BE45" s="28">
        <v>0.41954149401096402</v>
      </c>
      <c r="BF45" s="28">
        <v>0.446232224252748</v>
      </c>
      <c r="BG45" s="28">
        <v>0.47216040377058499</v>
      </c>
      <c r="BH45" s="28">
        <v>0.49909033749177001</v>
      </c>
      <c r="BI45" s="28">
        <v>0.52912811495446799</v>
      </c>
      <c r="BJ45" s="28">
        <v>0.55139631984117299</v>
      </c>
      <c r="BK45" s="28">
        <v>0.55522778065597</v>
      </c>
      <c r="BL45" s="28">
        <v>0.58582872661152197</v>
      </c>
      <c r="BM45" s="28">
        <v>0.62003214688944497</v>
      </c>
      <c r="BN45" s="28">
        <v>0.65461999404934001</v>
      </c>
      <c r="BO45" s="28">
        <v>0.68480036431013103</v>
      </c>
      <c r="BP45" s="28">
        <v>0.72338907520066797</v>
      </c>
      <c r="BQ45" s="28">
        <v>0.76149381152554696</v>
      </c>
    </row>
    <row r="46" spans="1:69" x14ac:dyDescent="0.4">
      <c r="A46">
        <v>61</v>
      </c>
      <c r="B46">
        <v>0.41513445314352754</v>
      </c>
      <c r="C46">
        <f t="shared" si="1"/>
        <v>2.4941235088040319</v>
      </c>
      <c r="D46">
        <v>42</v>
      </c>
      <c r="E46" t="s">
        <v>310</v>
      </c>
      <c r="F46" t="s">
        <v>461</v>
      </c>
      <c r="G46">
        <v>19300315</v>
      </c>
      <c r="H46">
        <v>481373693688.2309</v>
      </c>
      <c r="I46">
        <v>84827.8</v>
      </c>
      <c r="J46">
        <v>19493184</v>
      </c>
      <c r="K46">
        <v>19603733</v>
      </c>
      <c r="L46">
        <v>552379782142.66174</v>
      </c>
      <c r="M46">
        <v>592205357879.68628</v>
      </c>
      <c r="O46">
        <v>0.41437615558436453</v>
      </c>
      <c r="P46" s="28">
        <v>78</v>
      </c>
      <c r="Q46" s="28">
        <v>41</v>
      </c>
      <c r="R46" s="28" t="s">
        <v>302</v>
      </c>
      <c r="S46" s="28">
        <v>1</v>
      </c>
      <c r="T46" s="28">
        <v>7</v>
      </c>
      <c r="U46" s="28">
        <f t="shared" si="2"/>
        <v>2.3685727239039236E-2</v>
      </c>
      <c r="V46" s="28">
        <v>7.8752210608253506E-2</v>
      </c>
      <c r="W46" s="28">
        <v>8.2138351094805107E-2</v>
      </c>
      <c r="X46" s="28">
        <v>8.2938350750009396E-2</v>
      </c>
      <c r="Y46" s="28">
        <v>8.5571715534244197E-2</v>
      </c>
      <c r="Z46" s="28">
        <v>8.6819017601553999E-2</v>
      </c>
      <c r="AA46" s="28">
        <v>8.8759033385078595E-2</v>
      </c>
      <c r="AB46" s="28">
        <v>8.8640045574545606E-2</v>
      </c>
      <c r="AC46" s="28">
        <v>8.8198966582081997E-2</v>
      </c>
      <c r="AD46" s="28">
        <v>8.8040183535977895E-2</v>
      </c>
      <c r="AE46" s="28">
        <v>8.7085561827620103E-2</v>
      </c>
      <c r="AF46" s="28">
        <v>7.9275013374611E-2</v>
      </c>
      <c r="AG46" s="28">
        <v>7.7849680130667301E-2</v>
      </c>
      <c r="AH46" s="28">
        <v>7.7094133153150599E-2</v>
      </c>
      <c r="AI46" s="28">
        <v>6.7304921872743798E-2</v>
      </c>
      <c r="AJ46" s="28">
        <v>6.6648408327563496E-2</v>
      </c>
      <c r="AK46" s="33">
        <v>6.7261785493487103E-2</v>
      </c>
      <c r="AL46" s="28">
        <v>11.2564299471306</v>
      </c>
      <c r="AM46" s="28">
        <v>11.325124338109999</v>
      </c>
      <c r="AN46" s="28">
        <v>11.366373022900101</v>
      </c>
      <c r="AO46" s="28">
        <v>11.400554251840999</v>
      </c>
      <c r="AP46" s="28">
        <v>11.435818921636599</v>
      </c>
      <c r="AQ46" s="28">
        <v>11.4734140392663</v>
      </c>
      <c r="AR46" s="28">
        <v>11.514671258718099</v>
      </c>
      <c r="AS46" s="28">
        <v>11.545740561058601</v>
      </c>
      <c r="AT46" s="28">
        <v>11.5797681760655</v>
      </c>
      <c r="AU46" s="28">
        <v>11.6182499482544</v>
      </c>
      <c r="AV46" s="28">
        <v>11.6371898123991</v>
      </c>
      <c r="AW46" s="28">
        <v>11.6255949401663</v>
      </c>
      <c r="AX46" s="28">
        <v>11.587661810746701</v>
      </c>
      <c r="AY46" s="28">
        <v>11.5098825512099</v>
      </c>
      <c r="AZ46" s="28">
        <v>11.440162738707</v>
      </c>
      <c r="BA46" s="28">
        <v>11.3740784077361</v>
      </c>
      <c r="BB46" s="28">
        <v>0.27488960228356302</v>
      </c>
      <c r="BC46" s="28">
        <v>0.28818596111683897</v>
      </c>
      <c r="BD46" s="28">
        <v>0.29879687036477098</v>
      </c>
      <c r="BE46" s="28">
        <v>0.31706332332617299</v>
      </c>
      <c r="BF46" s="28">
        <v>0.33166462890550802</v>
      </c>
      <c r="BG46" s="28">
        <v>0.33543342493258399</v>
      </c>
      <c r="BH46" s="28">
        <v>0.35516254289242499</v>
      </c>
      <c r="BI46" s="28">
        <v>0.36601761694241097</v>
      </c>
      <c r="BJ46" s="28">
        <v>0.36221667577994299</v>
      </c>
      <c r="BK46" s="28">
        <v>0.35522903366974101</v>
      </c>
      <c r="BL46" s="28">
        <v>0.32979765569355501</v>
      </c>
      <c r="BM46" s="28">
        <v>0.300432284115837</v>
      </c>
      <c r="BN46" s="28">
        <v>0.27874213041454898</v>
      </c>
      <c r="BO46" s="28">
        <v>0.26970426308914802</v>
      </c>
      <c r="BP46" s="28">
        <v>0.27063991336994597</v>
      </c>
      <c r="BQ46" s="28">
        <v>0.26940331876108298</v>
      </c>
    </row>
    <row r="47" spans="1:69" x14ac:dyDescent="0.4">
      <c r="A47">
        <v>102</v>
      </c>
      <c r="B47">
        <v>0.81465285691342315</v>
      </c>
      <c r="C47">
        <f t="shared" si="1"/>
        <v>1.5103073820888553</v>
      </c>
      <c r="D47">
        <v>44</v>
      </c>
      <c r="E47" t="s">
        <v>334</v>
      </c>
      <c r="F47" t="s">
        <v>465</v>
      </c>
      <c r="G47">
        <v>50930662</v>
      </c>
      <c r="H47">
        <v>769209547932.72339</v>
      </c>
      <c r="I47">
        <v>79057.600000000006</v>
      </c>
      <c r="J47">
        <v>51516562</v>
      </c>
      <c r="K47">
        <v>51874024</v>
      </c>
      <c r="L47">
        <v>881190920086.20996</v>
      </c>
      <c r="M47">
        <v>1052389088149.1952</v>
      </c>
      <c r="O47">
        <v>0.4163269147187687</v>
      </c>
      <c r="P47" s="28">
        <v>89</v>
      </c>
      <c r="Q47" s="28">
        <v>42</v>
      </c>
      <c r="R47" s="28" t="s">
        <v>303</v>
      </c>
      <c r="S47" s="28">
        <v>1</v>
      </c>
      <c r="T47" s="28">
        <v>7</v>
      </c>
      <c r="U47" s="28">
        <f t="shared" si="2"/>
        <v>2.3465580141165898E-2</v>
      </c>
      <c r="V47" s="28">
        <v>7.2531206165252798E-2</v>
      </c>
      <c r="W47" s="28">
        <v>7.4930837487594895E-2</v>
      </c>
      <c r="X47" s="28">
        <v>7.4813498878705198E-2</v>
      </c>
      <c r="Y47" s="28">
        <v>7.6580847482134395E-2</v>
      </c>
      <c r="Z47" s="28">
        <v>7.6035483866703696E-2</v>
      </c>
      <c r="AA47" s="28">
        <v>8.2146634089042797E-2</v>
      </c>
      <c r="AB47" s="28">
        <v>8.1353265192701099E-2</v>
      </c>
      <c r="AC47" s="28">
        <v>7.9464496797191406E-2</v>
      </c>
      <c r="AD47" s="28">
        <v>7.7663320912024394E-2</v>
      </c>
      <c r="AE47" s="28">
        <v>7.5439692501738806E-2</v>
      </c>
      <c r="AF47" s="28">
        <v>7.5980431318054195E-2</v>
      </c>
      <c r="AG47" s="28">
        <v>7.5339048197135203E-2</v>
      </c>
      <c r="AH47" s="28">
        <v>7.1582170121935504E-2</v>
      </c>
      <c r="AI47" s="28">
        <v>6.87549405904547E-2</v>
      </c>
      <c r="AJ47" s="28">
        <v>6.8497634999860293E-2</v>
      </c>
      <c r="AK47" s="33">
        <v>7.2897861783219498E-2</v>
      </c>
      <c r="AL47" s="28">
        <v>10.6370673498224</v>
      </c>
      <c r="AM47" s="28">
        <v>10.622865778557401</v>
      </c>
      <c r="AN47" s="28">
        <v>10.5904987694776</v>
      </c>
      <c r="AO47" s="28">
        <v>10.5674720265408</v>
      </c>
      <c r="AP47" s="28">
        <v>10.550012340704701</v>
      </c>
      <c r="AQ47" s="28">
        <v>10.5338398678481</v>
      </c>
      <c r="AR47" s="28">
        <v>10.5225563123243</v>
      </c>
      <c r="AS47" s="28">
        <v>10.509513050865101</v>
      </c>
      <c r="AT47" s="28">
        <v>10.492079383137099</v>
      </c>
      <c r="AU47" s="28">
        <v>10.4837897143468</v>
      </c>
      <c r="AV47" s="28">
        <v>10.463663083078099</v>
      </c>
      <c r="AW47" s="28">
        <v>10.440877593371299</v>
      </c>
      <c r="AX47" s="28">
        <v>10.407880613653999</v>
      </c>
      <c r="AY47" s="28">
        <v>10.3857255323712</v>
      </c>
      <c r="AZ47" s="28">
        <v>10.362747229308701</v>
      </c>
      <c r="BA47" s="28">
        <v>10.346636803521699</v>
      </c>
      <c r="BB47" s="28">
        <v>0.177442462765415</v>
      </c>
      <c r="BC47" s="28">
        <v>0.186089355968592</v>
      </c>
      <c r="BD47" s="28">
        <v>0.194639254633028</v>
      </c>
      <c r="BE47" s="28">
        <v>0.20292031530711299</v>
      </c>
      <c r="BF47" s="28">
        <v>0.211632476937717</v>
      </c>
      <c r="BG47" s="28">
        <v>0.22251176972133499</v>
      </c>
      <c r="BH47" s="28">
        <v>0.23173201058748399</v>
      </c>
      <c r="BI47" s="28">
        <v>0.23189076574534401</v>
      </c>
      <c r="BJ47" s="28">
        <v>0.23260218257198201</v>
      </c>
      <c r="BK47" s="28">
        <v>0.22177358711897999</v>
      </c>
      <c r="BL47" s="28">
        <v>0.21930077213208801</v>
      </c>
      <c r="BM47" s="28">
        <v>0.22430316343750201</v>
      </c>
      <c r="BN47" s="28">
        <v>0.22099041605425901</v>
      </c>
      <c r="BO47" s="28">
        <v>0.22510465680511399</v>
      </c>
      <c r="BP47" s="28">
        <v>0.23489875059396201</v>
      </c>
      <c r="BQ47" s="28">
        <v>0.242789835104575</v>
      </c>
    </row>
    <row r="48" spans="1:69" x14ac:dyDescent="0.4">
      <c r="A48">
        <v>76</v>
      </c>
      <c r="B48">
        <v>0.78517708791058216</v>
      </c>
      <c r="C48">
        <f t="shared" si="1"/>
        <v>1.6958218697098673</v>
      </c>
      <c r="D48">
        <v>216</v>
      </c>
      <c r="E48" t="s">
        <v>686</v>
      </c>
      <c r="F48" t="s">
        <v>687</v>
      </c>
      <c r="G48">
        <v>28490453</v>
      </c>
      <c r="H48" s="34">
        <v>483147332753.41101</v>
      </c>
      <c r="I48">
        <v>72509</v>
      </c>
      <c r="J48">
        <v>28199867</v>
      </c>
      <c r="K48">
        <v>28301696</v>
      </c>
      <c r="O48">
        <v>0.42367726255337385</v>
      </c>
      <c r="P48" s="28">
        <v>159</v>
      </c>
      <c r="Q48" s="28">
        <v>45</v>
      </c>
      <c r="R48" s="28" t="s">
        <v>304</v>
      </c>
      <c r="S48" s="28">
        <v>2</v>
      </c>
      <c r="T48" s="28">
        <v>7</v>
      </c>
      <c r="U48" s="28">
        <f t="shared" si="2"/>
        <v>2.3396720081441662E-2</v>
      </c>
      <c r="V48" s="28">
        <v>0.25771167507217801</v>
      </c>
      <c r="W48" s="28">
        <v>0.26175383587901302</v>
      </c>
      <c r="X48" s="28">
        <v>0.25833418556133497</v>
      </c>
      <c r="Y48" s="28">
        <v>0.26587791326082799</v>
      </c>
      <c r="Z48" s="28">
        <v>0.26543397594206802</v>
      </c>
      <c r="AA48" s="28">
        <v>0.26982327766070902</v>
      </c>
      <c r="AB48" s="28">
        <v>0.283351359790878</v>
      </c>
      <c r="AC48" s="28">
        <v>0.28120570319927002</v>
      </c>
      <c r="AD48" s="28">
        <v>0.28248424398857302</v>
      </c>
      <c r="AE48" s="28">
        <v>0.27752891998895401</v>
      </c>
      <c r="AF48" s="28">
        <v>0.28803394377284502</v>
      </c>
      <c r="AG48" s="28">
        <v>0.29335971743698602</v>
      </c>
      <c r="AH48" s="28">
        <v>0.28276326451487099</v>
      </c>
      <c r="AI48" s="28">
        <v>0.28100812667075498</v>
      </c>
      <c r="AJ48" s="28">
        <v>0.27028437585929099</v>
      </c>
      <c r="AK48" s="33">
        <v>0.27467493605728099</v>
      </c>
      <c r="AL48" s="28">
        <v>39.8519303270416</v>
      </c>
      <c r="AM48" s="28">
        <v>39.883478867268899</v>
      </c>
      <c r="AN48" s="28">
        <v>39.8588491242148</v>
      </c>
      <c r="AO48" s="28">
        <v>39.844821028610397</v>
      </c>
      <c r="AP48" s="28">
        <v>39.856407195531801</v>
      </c>
      <c r="AQ48" s="28">
        <v>39.853649810516799</v>
      </c>
      <c r="AR48" s="28">
        <v>39.84322961254</v>
      </c>
      <c r="AS48" s="28">
        <v>39.834333876290003</v>
      </c>
      <c r="AT48" s="28">
        <v>39.840390151542998</v>
      </c>
      <c r="AU48" s="28">
        <v>40.253405225161202</v>
      </c>
      <c r="AV48" s="28">
        <v>40.308633779623598</v>
      </c>
      <c r="AW48" s="28">
        <v>40.3326084895685</v>
      </c>
      <c r="AX48" s="28">
        <v>40.425594548412803</v>
      </c>
      <c r="AY48" s="28">
        <v>40.4154449336095</v>
      </c>
      <c r="AZ48" s="28">
        <v>40.420872661322697</v>
      </c>
      <c r="BA48" s="28">
        <v>40.4212087290691</v>
      </c>
      <c r="BB48" s="28">
        <v>0.54997194352145895</v>
      </c>
      <c r="BC48" s="28">
        <v>0.55971198795886101</v>
      </c>
      <c r="BD48" s="28">
        <v>0.57101309941159695</v>
      </c>
      <c r="BE48" s="28">
        <v>0.592465895042942</v>
      </c>
      <c r="BF48" s="28">
        <v>0.62072014457546099</v>
      </c>
      <c r="BG48" s="28">
        <v>0.64626425682375599</v>
      </c>
      <c r="BH48" s="28">
        <v>0.685929994517954</v>
      </c>
      <c r="BI48" s="28">
        <v>0.73381511334307503</v>
      </c>
      <c r="BJ48" s="28">
        <v>0.75923607108757796</v>
      </c>
      <c r="BK48" s="28">
        <v>0.79788367140246297</v>
      </c>
      <c r="BL48" s="28">
        <v>0.81324978273311399</v>
      </c>
      <c r="BM48" s="28">
        <v>0.85898217151510803</v>
      </c>
      <c r="BN48" s="28">
        <v>0.87163228298934603</v>
      </c>
      <c r="BO48" s="28">
        <v>0.88145309737900301</v>
      </c>
      <c r="BP48" s="28">
        <v>0.91100649815658896</v>
      </c>
      <c r="BQ48" s="28">
        <v>0.94572370598755595</v>
      </c>
    </row>
    <row r="49" spans="1:69" x14ac:dyDescent="0.4">
      <c r="A49">
        <v>43</v>
      </c>
      <c r="B49">
        <v>0.32635331486364555</v>
      </c>
      <c r="C49">
        <f t="shared" si="1"/>
        <v>3.4952163477916982</v>
      </c>
      <c r="D49">
        <v>150</v>
      </c>
      <c r="E49" t="s">
        <v>283</v>
      </c>
      <c r="F49" t="s">
        <v>603</v>
      </c>
      <c r="G49">
        <v>4543399</v>
      </c>
      <c r="H49">
        <v>158801624593.40454</v>
      </c>
      <c r="I49">
        <v>71041.5</v>
      </c>
      <c r="J49">
        <v>4520471</v>
      </c>
      <c r="K49">
        <v>4576298</v>
      </c>
      <c r="L49">
        <v>171067459679.19324</v>
      </c>
      <c r="M49">
        <v>190943008184.42474</v>
      </c>
      <c r="O49">
        <v>0.43365231205353916</v>
      </c>
      <c r="P49" s="28">
        <v>204</v>
      </c>
      <c r="Q49" s="28">
        <v>46</v>
      </c>
      <c r="R49" s="28" t="s">
        <v>305</v>
      </c>
      <c r="S49" s="28">
        <v>2</v>
      </c>
      <c r="T49" s="28">
        <v>6</v>
      </c>
      <c r="U49" s="28">
        <f t="shared" si="2"/>
        <v>2.2608895537399535E-2</v>
      </c>
      <c r="V49" s="28">
        <v>0.22132570931541301</v>
      </c>
      <c r="W49" s="28">
        <v>0.205634528092493</v>
      </c>
      <c r="X49" s="28">
        <v>0.21692818824806401</v>
      </c>
      <c r="Y49" s="28">
        <v>0.230523161254193</v>
      </c>
      <c r="Z49" s="28">
        <v>0.23539494574132699</v>
      </c>
      <c r="AA49" s="28">
        <v>0.24595267432425599</v>
      </c>
      <c r="AB49" s="28">
        <v>0.272339163010139</v>
      </c>
      <c r="AC49" s="28">
        <v>0.29254742160539698</v>
      </c>
      <c r="AD49" s="28">
        <v>0.28445079846406601</v>
      </c>
      <c r="AE49" s="28">
        <v>0.29020046956122397</v>
      </c>
      <c r="AF49" s="28">
        <v>0.30296028492365201</v>
      </c>
      <c r="AG49" s="28">
        <v>0.32685694936067999</v>
      </c>
      <c r="AH49" s="28">
        <v>0.341407272454609</v>
      </c>
      <c r="AI49" s="28">
        <v>0.33103305862096499</v>
      </c>
      <c r="AJ49" s="28">
        <v>0.34232781225023901</v>
      </c>
      <c r="AK49" s="33">
        <v>0.372757336833341</v>
      </c>
      <c r="AL49" s="28">
        <v>66.948393209930302</v>
      </c>
      <c r="AM49" s="28">
        <v>67.955384549905304</v>
      </c>
      <c r="AN49" s="28">
        <v>68.811859925511698</v>
      </c>
      <c r="AO49" s="28">
        <v>69.689304119076695</v>
      </c>
      <c r="AP49" s="28">
        <v>70.563875190943804</v>
      </c>
      <c r="AQ49" s="28">
        <v>71.456579222266001</v>
      </c>
      <c r="AR49" s="28">
        <v>72.401779494009304</v>
      </c>
      <c r="AS49" s="28">
        <v>73.324451192464096</v>
      </c>
      <c r="AT49" s="28">
        <v>74.278776139319703</v>
      </c>
      <c r="AU49" s="28">
        <v>75.347420828899203</v>
      </c>
      <c r="AV49" s="28">
        <v>76.5377944074597</v>
      </c>
      <c r="AW49" s="28">
        <v>77.712607388466793</v>
      </c>
      <c r="AX49" s="28">
        <v>78.861242442580306</v>
      </c>
      <c r="AY49" s="28">
        <v>79.937945664329106</v>
      </c>
      <c r="AZ49" s="28">
        <v>81.057599386426105</v>
      </c>
      <c r="BA49" s="28">
        <v>82.221194798235302</v>
      </c>
      <c r="BB49" s="28">
        <v>0.88494767856629697</v>
      </c>
      <c r="BC49" s="28">
        <v>0.83650541498506403</v>
      </c>
      <c r="BD49" s="28">
        <v>0.88918913395614696</v>
      </c>
      <c r="BE49" s="28">
        <v>0.94494828360068395</v>
      </c>
      <c r="BF49" s="28">
        <v>1.0285569057476101</v>
      </c>
      <c r="BG49" s="28">
        <v>1.13075807907029</v>
      </c>
      <c r="BH49" s="28">
        <v>1.2122409925439599</v>
      </c>
      <c r="BI49" s="28">
        <v>1.27216823593217</v>
      </c>
      <c r="BJ49" s="28">
        <v>1.2722310795340801</v>
      </c>
      <c r="BK49" s="28">
        <v>1.2363258895556899</v>
      </c>
      <c r="BL49" s="28">
        <v>1.3187553251533299</v>
      </c>
      <c r="BM49" s="28">
        <v>1.4744789816135799</v>
      </c>
      <c r="BN49" s="28">
        <v>1.5513444616204299</v>
      </c>
      <c r="BO49" s="28">
        <v>1.67580121255707</v>
      </c>
      <c r="BP49" s="28">
        <v>1.7567042433142801</v>
      </c>
      <c r="BQ49" s="28">
        <v>1.85893040415348</v>
      </c>
    </row>
    <row r="50" spans="1:69" x14ac:dyDescent="0.4">
      <c r="A50">
        <v>46</v>
      </c>
      <c r="B50">
        <v>0.33072172271656863</v>
      </c>
      <c r="C50">
        <f t="shared" si="1"/>
        <v>3.3336181096703572</v>
      </c>
      <c r="D50">
        <v>164</v>
      </c>
      <c r="E50" t="s">
        <v>312</v>
      </c>
      <c r="F50" t="s">
        <v>618</v>
      </c>
      <c r="G50">
        <v>19265250</v>
      </c>
      <c r="H50">
        <v>642229862873.26843</v>
      </c>
      <c r="I50">
        <v>68664</v>
      </c>
      <c r="J50">
        <v>19119880</v>
      </c>
      <c r="K50">
        <v>18956666</v>
      </c>
      <c r="L50">
        <v>693618085464.36804</v>
      </c>
      <c r="M50">
        <v>794055344931.69031</v>
      </c>
      <c r="O50">
        <v>0.43792667835488291</v>
      </c>
      <c r="P50" s="28">
        <v>101</v>
      </c>
      <c r="Q50" s="28">
        <v>47</v>
      </c>
      <c r="R50" s="28" t="s">
        <v>306</v>
      </c>
      <c r="S50" s="28">
        <v>2</v>
      </c>
      <c r="T50" s="28">
        <v>6</v>
      </c>
      <c r="U50" s="28">
        <f t="shared" si="2"/>
        <v>2.2133414194420335E-2</v>
      </c>
      <c r="V50" s="28">
        <v>0.103518395999251</v>
      </c>
      <c r="W50" s="28">
        <v>0.101096993721878</v>
      </c>
      <c r="X50" s="28">
        <v>0.11611425900876</v>
      </c>
      <c r="Y50" s="28">
        <v>0.126287702856897</v>
      </c>
      <c r="Z50" s="28">
        <v>0.14812594095425399</v>
      </c>
      <c r="AA50" s="28">
        <v>0.148998828305488</v>
      </c>
      <c r="AB50" s="28">
        <v>0.17735487235386399</v>
      </c>
      <c r="AC50" s="28">
        <v>0.19273016721167099</v>
      </c>
      <c r="AD50" s="28">
        <v>0.20193201708405301</v>
      </c>
      <c r="AE50" s="28">
        <v>0.18746663733355501</v>
      </c>
      <c r="AF50" s="28">
        <v>0.19809768724450599</v>
      </c>
      <c r="AG50" s="28">
        <v>0.224686195154776</v>
      </c>
      <c r="AH50" s="28">
        <v>0.214062855783335</v>
      </c>
      <c r="AI50" s="28">
        <v>0.23470148698069199</v>
      </c>
      <c r="AJ50" s="28">
        <v>0.18794329495839601</v>
      </c>
      <c r="AK50" s="33">
        <v>0.159728670931675</v>
      </c>
      <c r="AL50" s="28">
        <v>15.504867004021399</v>
      </c>
      <c r="AM50" s="28">
        <v>15.491457168855099</v>
      </c>
      <c r="AN50" s="28">
        <v>15.4921755125398</v>
      </c>
      <c r="AO50" s="28">
        <v>15.553409607236199</v>
      </c>
      <c r="AP50" s="28">
        <v>15.671184548863</v>
      </c>
      <c r="AQ50" s="28">
        <v>15.817392564437601</v>
      </c>
      <c r="AR50" s="28">
        <v>15.994729847954099</v>
      </c>
      <c r="AS50" s="28">
        <v>16.182617799393501</v>
      </c>
      <c r="AT50" s="28">
        <v>16.383344767797301</v>
      </c>
      <c r="AU50" s="28">
        <v>16.8326474254788</v>
      </c>
      <c r="AV50" s="28">
        <v>17.080831702668199</v>
      </c>
      <c r="AW50" s="28">
        <v>17.3345090493216</v>
      </c>
      <c r="AX50" s="28">
        <v>17.616462390845602</v>
      </c>
      <c r="AY50" s="28">
        <v>17.884209307497599</v>
      </c>
      <c r="AZ50" s="28">
        <v>18.156705917324299</v>
      </c>
      <c r="BA50" s="28">
        <v>18.4405841772443</v>
      </c>
      <c r="BB50" s="28">
        <v>0.14542519547174501</v>
      </c>
      <c r="BC50" s="28">
        <v>0.166198236470571</v>
      </c>
      <c r="BD50" s="28">
        <v>0.18190024205986599</v>
      </c>
      <c r="BE50" s="28">
        <v>0.19933995135009999</v>
      </c>
      <c r="BF50" s="28">
        <v>0.217847133583215</v>
      </c>
      <c r="BG50" s="28">
        <v>0.24003881958137799</v>
      </c>
      <c r="BH50" s="28">
        <v>0.26627257173296898</v>
      </c>
      <c r="BI50" s="28">
        <v>0.28976664029872401</v>
      </c>
      <c r="BJ50" s="28">
        <v>0.29713163142287902</v>
      </c>
      <c r="BK50" s="28">
        <v>0.307395885264306</v>
      </c>
      <c r="BL50" s="28">
        <v>0.32435344746093298</v>
      </c>
      <c r="BM50" s="28">
        <v>0.34969658249950197</v>
      </c>
      <c r="BN50" s="28">
        <v>0.36694210432845997</v>
      </c>
      <c r="BO50" s="28">
        <v>0.38814512964276499</v>
      </c>
      <c r="BP50" s="28">
        <v>0.40380510361956201</v>
      </c>
      <c r="BQ50" s="28">
        <v>0.40815308758202201</v>
      </c>
    </row>
    <row r="51" spans="1:69" x14ac:dyDescent="0.4">
      <c r="A51">
        <v>143</v>
      </c>
      <c r="B51">
        <v>0.90710967726828484</v>
      </c>
      <c r="C51">
        <f t="shared" si="1"/>
        <v>0.80894460398224732</v>
      </c>
      <c r="D51">
        <v>134</v>
      </c>
      <c r="E51" t="s">
        <v>353</v>
      </c>
      <c r="F51" t="s">
        <v>585</v>
      </c>
      <c r="G51">
        <v>36688772</v>
      </c>
      <c r="H51">
        <v>296791841361.34961</v>
      </c>
      <c r="I51">
        <v>66719.5</v>
      </c>
      <c r="J51">
        <v>37076584</v>
      </c>
      <c r="K51">
        <v>37457971</v>
      </c>
      <c r="L51">
        <v>334718050658.78375</v>
      </c>
      <c r="M51">
        <v>362034055671.66833</v>
      </c>
      <c r="O51">
        <v>0.43825681581771231</v>
      </c>
      <c r="P51" s="28">
        <v>109</v>
      </c>
      <c r="Q51" s="28">
        <v>48</v>
      </c>
      <c r="R51" s="28" t="s">
        <v>307</v>
      </c>
      <c r="S51" s="28">
        <v>2</v>
      </c>
      <c r="T51" s="28">
        <v>7</v>
      </c>
      <c r="U51" s="28">
        <f t="shared" si="2"/>
        <v>2.1961749896738377E-2</v>
      </c>
      <c r="V51" s="28">
        <v>1.1118202575590401E-2</v>
      </c>
      <c r="W51" s="28">
        <v>1.2035463235356101E-2</v>
      </c>
      <c r="X51" s="28">
        <v>1.1903718385380801E-2</v>
      </c>
      <c r="Y51" s="28">
        <v>1.26700783740607E-2</v>
      </c>
      <c r="Z51" s="28">
        <v>1.2944497416233099E-2</v>
      </c>
      <c r="AA51" s="28">
        <v>1.32613646897651E-2</v>
      </c>
      <c r="AB51" s="28">
        <v>1.3725577982535E-2</v>
      </c>
      <c r="AC51" s="28">
        <v>1.3986522795649201E-2</v>
      </c>
      <c r="AD51" s="28">
        <v>1.32568475112862E-2</v>
      </c>
      <c r="AE51" s="28">
        <v>1.30043317830866E-2</v>
      </c>
      <c r="AF51" s="28">
        <v>1.29197280645365E-2</v>
      </c>
      <c r="AG51" s="28">
        <v>1.2366482854256299E-2</v>
      </c>
      <c r="AH51" s="28">
        <v>1.27979979575229E-2</v>
      </c>
      <c r="AI51" s="28">
        <v>1.2489679256961801E-2</v>
      </c>
      <c r="AJ51" s="28">
        <v>1.24763583526433E-2</v>
      </c>
      <c r="AK51" s="33">
        <v>1.23368973187704E-2</v>
      </c>
      <c r="AL51" s="28">
        <v>2.4668433285249902</v>
      </c>
      <c r="AM51" s="28">
        <v>2.4376217205931598</v>
      </c>
      <c r="AN51" s="28">
        <v>2.4082289335694802</v>
      </c>
      <c r="AO51" s="28">
        <v>2.3872578952481902</v>
      </c>
      <c r="AP51" s="28">
        <v>2.3624178042101298</v>
      </c>
      <c r="AQ51" s="28">
        <v>2.3379770757641598</v>
      </c>
      <c r="AR51" s="28">
        <v>2.3185459931625898</v>
      </c>
      <c r="AS51" s="28">
        <v>2.3005114838319201</v>
      </c>
      <c r="AT51" s="28">
        <v>2.2764725647755699</v>
      </c>
      <c r="AU51" s="28">
        <v>2.2403878818274201</v>
      </c>
      <c r="AV51" s="28">
        <v>2.1942971801901399</v>
      </c>
      <c r="AW51" s="28">
        <v>2.1556116437662398</v>
      </c>
      <c r="AX51" s="28">
        <v>2.1340529855239598</v>
      </c>
      <c r="AY51" s="28">
        <v>2.1129414361368601</v>
      </c>
      <c r="AZ51" s="28">
        <v>2.0942008510564998</v>
      </c>
      <c r="BA51" s="28">
        <v>2.0779523579736101</v>
      </c>
      <c r="BB51" s="28">
        <v>2.6201039547406099E-2</v>
      </c>
      <c r="BC51" s="28">
        <v>2.80480877754338E-2</v>
      </c>
      <c r="BD51" s="28">
        <v>2.9956441233243501E-2</v>
      </c>
      <c r="BE51" s="28">
        <v>3.2593125053967997E-2</v>
      </c>
      <c r="BF51" s="28">
        <v>3.5202668818076398E-2</v>
      </c>
      <c r="BG51" s="28">
        <v>3.92622832388142E-2</v>
      </c>
      <c r="BH51" s="28">
        <v>4.3859036227228899E-2</v>
      </c>
      <c r="BI51" s="28">
        <v>4.8145269257966999E-2</v>
      </c>
      <c r="BJ51" s="28">
        <v>4.6290943912533099E-2</v>
      </c>
      <c r="BK51" s="28">
        <v>4.051999304099E-2</v>
      </c>
      <c r="BL51" s="28">
        <v>3.8195905052974599E-2</v>
      </c>
      <c r="BM51" s="28">
        <v>4.0602027776481198E-2</v>
      </c>
      <c r="BN51" s="28">
        <v>4.2545447094363198E-2</v>
      </c>
      <c r="BO51" s="28">
        <v>4.3361152584242703E-2</v>
      </c>
      <c r="BP51" s="28">
        <v>4.4179789310874601E-2</v>
      </c>
      <c r="BQ51" s="28">
        <v>4.5635469983154202E-2</v>
      </c>
    </row>
    <row r="52" spans="1:69" x14ac:dyDescent="0.4">
      <c r="A52">
        <v>77</v>
      </c>
      <c r="B52">
        <v>0.7871497255615082</v>
      </c>
      <c r="C52">
        <f t="shared" si="1"/>
        <v>1.6958218697098673</v>
      </c>
      <c r="D52">
        <v>205</v>
      </c>
      <c r="E52" t="s">
        <v>326</v>
      </c>
      <c r="F52" t="s">
        <v>671</v>
      </c>
      <c r="G52">
        <v>6250438</v>
      </c>
      <c r="H52" s="34">
        <v>105996294556.65604</v>
      </c>
      <c r="I52">
        <v>63655</v>
      </c>
      <c r="J52">
        <v>6341855</v>
      </c>
      <c r="K52">
        <v>6430770</v>
      </c>
      <c r="O52">
        <v>0.49189267941929216</v>
      </c>
      <c r="P52" s="28">
        <v>165</v>
      </c>
      <c r="Q52" s="28">
        <v>49</v>
      </c>
      <c r="R52" s="28" t="s">
        <v>308</v>
      </c>
      <c r="S52" s="28">
        <v>2</v>
      </c>
      <c r="T52" s="28">
        <v>7</v>
      </c>
      <c r="U52" s="28">
        <f t="shared" si="2"/>
        <v>2.1530374693317388E-2</v>
      </c>
      <c r="V52" s="28">
        <v>1.7969318615924099</v>
      </c>
      <c r="W52" s="28">
        <v>1.8320575084423401</v>
      </c>
      <c r="X52" s="28">
        <v>1.82121206483015</v>
      </c>
      <c r="Y52" s="28">
        <v>1.8908615216576701</v>
      </c>
      <c r="Z52" s="28">
        <v>1.8883296148311</v>
      </c>
      <c r="AA52" s="28">
        <v>1.90853428532251</v>
      </c>
      <c r="AB52" s="28">
        <v>1.96286750823996</v>
      </c>
      <c r="AC52" s="28">
        <v>1.9616430236451501</v>
      </c>
      <c r="AD52" s="28">
        <v>1.9894916768912601</v>
      </c>
      <c r="AE52" s="28">
        <v>1.9098164001473701</v>
      </c>
      <c r="AF52" s="28">
        <v>1.9744832373643599</v>
      </c>
      <c r="AG52" s="28">
        <v>2.0666181303619102</v>
      </c>
      <c r="AH52" s="28">
        <v>2.110644152091</v>
      </c>
      <c r="AI52" s="28">
        <v>2.0330106072467302</v>
      </c>
      <c r="AJ52" s="28">
        <v>2.03223228039323</v>
      </c>
      <c r="AK52" s="33">
        <v>2.0043170386823501</v>
      </c>
      <c r="AL52" s="28">
        <v>152.723126107518</v>
      </c>
      <c r="AM52" s="28">
        <v>152.209142126573</v>
      </c>
      <c r="AN52" s="28">
        <v>151.489488705436</v>
      </c>
      <c r="AO52" s="28">
        <v>150.90170268261201</v>
      </c>
      <c r="AP52" s="28">
        <v>150.38653288072999</v>
      </c>
      <c r="AQ52" s="28">
        <v>149.88254075700601</v>
      </c>
      <c r="AR52" s="28">
        <v>149.47051287154201</v>
      </c>
      <c r="AS52" s="28">
        <v>149.24552225528399</v>
      </c>
      <c r="AT52" s="28">
        <v>149.20200252270999</v>
      </c>
      <c r="AU52" s="28">
        <v>149.35089135545101</v>
      </c>
      <c r="AV52" s="28">
        <v>149.49071044871101</v>
      </c>
      <c r="AW52" s="28">
        <v>149.67118518461601</v>
      </c>
      <c r="AX52" s="28">
        <v>150.22640588740401</v>
      </c>
      <c r="AY52" s="28">
        <v>150.64731552820899</v>
      </c>
      <c r="AZ52" s="28">
        <v>151.04134372927399</v>
      </c>
      <c r="BA52" s="28">
        <v>151.46848994453799</v>
      </c>
      <c r="BB52" s="28">
        <v>1.8641441784682899</v>
      </c>
      <c r="BC52" s="28">
        <v>1.97398209370203</v>
      </c>
      <c r="BD52" s="28">
        <v>2.0632853398090099</v>
      </c>
      <c r="BE52" s="28">
        <v>2.2197337825936998</v>
      </c>
      <c r="BF52" s="28">
        <v>2.3710144189365798</v>
      </c>
      <c r="BG52" s="28">
        <v>2.5347970951532499</v>
      </c>
      <c r="BH52" s="28">
        <v>2.7455158213406698</v>
      </c>
      <c r="BI52" s="28">
        <v>2.97493735287278</v>
      </c>
      <c r="BJ52" s="28">
        <v>3.11227755376704</v>
      </c>
      <c r="BK52" s="28">
        <v>2.9301380910228998</v>
      </c>
      <c r="BL52" s="28">
        <v>3.0118324775798602</v>
      </c>
      <c r="BM52" s="28">
        <v>3.1527559735414399</v>
      </c>
      <c r="BN52" s="28">
        <v>3.2739972300562301</v>
      </c>
      <c r="BO52" s="28">
        <v>3.3249278901661898</v>
      </c>
      <c r="BP52" s="28">
        <v>3.3430697163897198</v>
      </c>
      <c r="BQ52" s="28">
        <v>3.2611733427368801</v>
      </c>
    </row>
    <row r="53" spans="1:69" x14ac:dyDescent="0.4">
      <c r="A53">
        <v>16</v>
      </c>
      <c r="B53">
        <v>0.15468641002783834</v>
      </c>
      <c r="C53">
        <f t="shared" si="1"/>
        <v>5.7258690227227076</v>
      </c>
      <c r="D53">
        <v>13</v>
      </c>
      <c r="E53" t="s">
        <v>272</v>
      </c>
      <c r="F53" t="s">
        <v>422</v>
      </c>
      <c r="G53">
        <v>8916864</v>
      </c>
      <c r="H53">
        <v>510567953574.31293</v>
      </c>
      <c r="I53">
        <v>59142.400000000001</v>
      </c>
      <c r="J53">
        <v>8955797</v>
      </c>
      <c r="K53">
        <v>9042528</v>
      </c>
      <c r="L53">
        <v>537014906625.34576</v>
      </c>
      <c r="M53">
        <v>614311807505.35889</v>
      </c>
      <c r="O53">
        <v>0.49254299036377619</v>
      </c>
      <c r="P53" s="28">
        <v>51</v>
      </c>
      <c r="Q53" s="28">
        <v>50</v>
      </c>
      <c r="R53" s="28" t="s">
        <v>309</v>
      </c>
      <c r="S53" s="28">
        <v>2</v>
      </c>
      <c r="T53" s="28">
        <v>7</v>
      </c>
      <c r="U53" s="28">
        <f t="shared" si="2"/>
        <v>2.032991831004172E-2</v>
      </c>
      <c r="V53" s="28">
        <v>2.4332285645384099E-2</v>
      </c>
      <c r="W53" s="28">
        <v>2.5480246844396801E-2</v>
      </c>
      <c r="X53" s="28">
        <v>2.6169171843907098E-2</v>
      </c>
      <c r="Y53" s="28">
        <v>2.8150935438589299E-2</v>
      </c>
      <c r="Z53" s="28">
        <v>2.80075624421279E-2</v>
      </c>
      <c r="AA53" s="28">
        <v>2.8545495734815199E-2</v>
      </c>
      <c r="AB53" s="28">
        <v>2.8366268219162799E-2</v>
      </c>
      <c r="AC53" s="28">
        <v>2.9394842266881702E-2</v>
      </c>
      <c r="AD53" s="28">
        <v>2.84024031759573E-2</v>
      </c>
      <c r="AE53" s="28">
        <v>2.8062666388707001E-2</v>
      </c>
      <c r="AF53" s="28">
        <v>2.6903594173084602E-2</v>
      </c>
      <c r="AG53" s="28">
        <v>2.6619291729090101E-2</v>
      </c>
      <c r="AH53" s="28">
        <v>2.4993151567498501E-2</v>
      </c>
      <c r="AI53" s="28">
        <v>2.4298597260854399E-2</v>
      </c>
      <c r="AJ53" s="28">
        <v>2.31172636358743E-2</v>
      </c>
      <c r="AK53" s="33">
        <v>2.4301450912641898E-2</v>
      </c>
      <c r="AL53" s="28">
        <v>4.6547621472081104</v>
      </c>
      <c r="AM53" s="28">
        <v>4.4833355586964396</v>
      </c>
      <c r="AN53" s="28">
        <v>4.4846606249810002</v>
      </c>
      <c r="AO53" s="28">
        <v>4.4891501919699701</v>
      </c>
      <c r="AP53" s="28">
        <v>4.4940118560534303</v>
      </c>
      <c r="AQ53" s="28">
        <v>4.5010689877137997</v>
      </c>
      <c r="AR53" s="28">
        <v>4.5043290924374997</v>
      </c>
      <c r="AS53" s="28">
        <v>4.5043495011281598</v>
      </c>
      <c r="AT53" s="28">
        <v>4.5047337742125801</v>
      </c>
      <c r="AU53" s="28">
        <v>4.5035027903890796</v>
      </c>
      <c r="AV53" s="28">
        <v>4.4944403571439899</v>
      </c>
      <c r="AW53" s="28">
        <v>4.48197537602229</v>
      </c>
      <c r="AX53" s="28">
        <v>4.4777697172024</v>
      </c>
      <c r="AY53" s="28">
        <v>4.4679490302939104</v>
      </c>
      <c r="AZ53" s="28">
        <v>4.4510393366051098</v>
      </c>
      <c r="BA53" s="28">
        <v>4.4191165418771199</v>
      </c>
      <c r="BB53" s="28">
        <v>7.0119861774349104E-2</v>
      </c>
      <c r="BC53" s="28">
        <v>7.2985529633263199E-2</v>
      </c>
      <c r="BD53" s="28">
        <v>7.6355753211877195E-2</v>
      </c>
      <c r="BE53" s="28">
        <v>8.08730025550677E-2</v>
      </c>
      <c r="BF53" s="28">
        <v>8.4044759907042701E-2</v>
      </c>
      <c r="BG53" s="28">
        <v>8.7929321821134804E-2</v>
      </c>
      <c r="BH53" s="28">
        <v>9.2738454443988497E-2</v>
      </c>
      <c r="BI53" s="28">
        <v>9.7408955277138998E-2</v>
      </c>
      <c r="BJ53" s="28">
        <v>9.8300005169240895E-2</v>
      </c>
      <c r="BK53" s="28">
        <v>9.30188215855417E-2</v>
      </c>
      <c r="BL53" s="28">
        <v>9.0333437855524806E-2</v>
      </c>
      <c r="BM53" s="28">
        <v>9.0167400833146699E-2</v>
      </c>
      <c r="BN53" s="28">
        <v>8.8317137989656597E-2</v>
      </c>
      <c r="BO53" s="28">
        <v>8.7878083725300593E-2</v>
      </c>
      <c r="BP53" s="28">
        <v>8.7534935191946606E-2</v>
      </c>
      <c r="BQ53" s="28">
        <v>8.9840278298915902E-2</v>
      </c>
    </row>
    <row r="54" spans="1:69" x14ac:dyDescent="0.4">
      <c r="A54">
        <v>36</v>
      </c>
      <c r="B54">
        <v>0.30739858065486264</v>
      </c>
      <c r="C54">
        <f t="shared" si="1"/>
        <v>4.0219268520656195</v>
      </c>
      <c r="D54">
        <v>96</v>
      </c>
      <c r="E54" t="s">
        <v>290</v>
      </c>
      <c r="F54" t="s">
        <v>533</v>
      </c>
      <c r="G54">
        <v>9215100</v>
      </c>
      <c r="H54">
        <v>370624581344.69891</v>
      </c>
      <c r="I54">
        <v>58471.8</v>
      </c>
      <c r="J54">
        <v>9364700</v>
      </c>
      <c r="K54">
        <v>9550600</v>
      </c>
      <c r="L54">
        <v>412651420632.39282</v>
      </c>
      <c r="M54">
        <v>472841887365.44006</v>
      </c>
      <c r="O54">
        <v>0.49529315383220912</v>
      </c>
      <c r="P54" s="28">
        <v>42</v>
      </c>
      <c r="Q54" s="28">
        <v>51</v>
      </c>
      <c r="R54" s="28" t="s">
        <v>310</v>
      </c>
      <c r="S54" s="28">
        <v>2</v>
      </c>
      <c r="T54" s="28">
        <v>12</v>
      </c>
      <c r="U54" s="28">
        <f t="shared" si="2"/>
        <v>1.9907157006040968E-2</v>
      </c>
      <c r="V54" s="28">
        <v>7.3023565835358795E-2</v>
      </c>
      <c r="W54" s="28">
        <v>7.2294005894979196E-2</v>
      </c>
      <c r="X54" s="28">
        <v>7.4714278701605505E-2</v>
      </c>
      <c r="Y54" s="28">
        <v>7.5692074694047401E-2</v>
      </c>
      <c r="Z54" s="28">
        <v>8.0240089761983296E-2</v>
      </c>
      <c r="AA54" s="28">
        <v>8.3066376543601703E-2</v>
      </c>
      <c r="AB54" s="28">
        <v>8.6400749684802103E-2</v>
      </c>
      <c r="AC54" s="28">
        <v>8.9305906666858295E-2</v>
      </c>
      <c r="AD54" s="28">
        <v>8.7665628830828901E-2</v>
      </c>
      <c r="AE54" s="28">
        <v>8.7194036497812696E-2</v>
      </c>
      <c r="AF54" s="28">
        <v>8.8413169800619695E-2</v>
      </c>
      <c r="AG54" s="28">
        <v>9.7657614457433595E-2</v>
      </c>
      <c r="AH54" s="28">
        <v>0.107797658720788</v>
      </c>
      <c r="AI54" s="28">
        <v>0.110822204391547</v>
      </c>
      <c r="AJ54" s="28">
        <v>9.9932935592965802E-2</v>
      </c>
      <c r="AK54" s="33">
        <v>0.10277077926604899</v>
      </c>
      <c r="AL54" s="28">
        <v>16.039677001833599</v>
      </c>
      <c r="AM54" s="28">
        <v>16.2384188287506</v>
      </c>
      <c r="AN54" s="28">
        <v>16.416075399547001</v>
      </c>
      <c r="AO54" s="28">
        <v>16.607570051048398</v>
      </c>
      <c r="AP54" s="28">
        <v>16.794215362475899</v>
      </c>
      <c r="AQ54" s="28">
        <v>17.004426093342701</v>
      </c>
      <c r="AR54" s="28">
        <v>17.1605512075047</v>
      </c>
      <c r="AS54" s="28">
        <v>17.347296292935301</v>
      </c>
      <c r="AT54" s="28">
        <v>17.5225047799855</v>
      </c>
      <c r="AU54" s="28">
        <v>17.708010132051001</v>
      </c>
      <c r="AV54" s="28">
        <v>17.885681855277099</v>
      </c>
      <c r="AW54" s="28">
        <v>18.0769240706449</v>
      </c>
      <c r="AX54" s="28">
        <v>18.307204234500301</v>
      </c>
      <c r="AY54" s="28">
        <v>18.516475216148802</v>
      </c>
      <c r="AZ54" s="28">
        <v>18.733576079431799</v>
      </c>
      <c r="BA54" s="28">
        <v>18.968017316892201</v>
      </c>
      <c r="BB54" s="28">
        <v>0.20501795870393799</v>
      </c>
      <c r="BC54" s="28">
        <v>0.21267066917140001</v>
      </c>
      <c r="BD54" s="28">
        <v>0.21896256321302701</v>
      </c>
      <c r="BE54" s="28">
        <v>0.228448056905631</v>
      </c>
      <c r="BF54" s="28">
        <v>0.24362752925030001</v>
      </c>
      <c r="BG54" s="28">
        <v>0.260134531239269</v>
      </c>
      <c r="BH54" s="28">
        <v>0.27643500183877401</v>
      </c>
      <c r="BI54" s="28">
        <v>0.28951038940157697</v>
      </c>
      <c r="BJ54" s="28">
        <v>0.297579654869013</v>
      </c>
      <c r="BK54" s="28">
        <v>0.29934453170227199</v>
      </c>
      <c r="BL54" s="28">
        <v>0.31130098482722102</v>
      </c>
      <c r="BM54" s="28">
        <v>0.33170704130032902</v>
      </c>
      <c r="BN54" s="28">
        <v>0.35057966673912699</v>
      </c>
      <c r="BO54" s="28">
        <v>0.36366238509855803</v>
      </c>
      <c r="BP54" s="28">
        <v>0.36994636535986303</v>
      </c>
      <c r="BQ54" s="28">
        <v>0.377599298820677</v>
      </c>
    </row>
    <row r="55" spans="1:69" x14ac:dyDescent="0.4">
      <c r="A55">
        <v>67</v>
      </c>
      <c r="B55">
        <v>0.42263265478003231</v>
      </c>
      <c r="C55">
        <f t="shared" si="1"/>
        <v>2.0317231920484971</v>
      </c>
      <c r="D55">
        <v>19</v>
      </c>
      <c r="E55" t="s">
        <v>317</v>
      </c>
      <c r="F55" t="s">
        <v>430</v>
      </c>
      <c r="G55">
        <v>9379952</v>
      </c>
      <c r="H55">
        <v>190574660187.01685</v>
      </c>
      <c r="I55">
        <v>54801.5</v>
      </c>
      <c r="J55">
        <v>9302585</v>
      </c>
      <c r="K55">
        <v>9208701</v>
      </c>
      <c r="L55">
        <v>203993463197.10809</v>
      </c>
      <c r="M55">
        <v>208029997217.10999</v>
      </c>
      <c r="O55">
        <v>0.49561289662518687</v>
      </c>
      <c r="P55" s="28">
        <v>153</v>
      </c>
      <c r="Q55" s="28">
        <v>52</v>
      </c>
      <c r="R55" s="28" t="s">
        <v>311</v>
      </c>
      <c r="S55" s="28">
        <v>2</v>
      </c>
      <c r="T55" s="28">
        <v>9</v>
      </c>
      <c r="U55" s="28">
        <f t="shared" si="2"/>
        <v>1.9527110850598363E-2</v>
      </c>
      <c r="V55" s="28">
        <v>6.9077900613309104E-3</v>
      </c>
      <c r="W55" s="28">
        <v>7.9700366210576998E-3</v>
      </c>
      <c r="X55" s="28">
        <v>7.2315760724646801E-3</v>
      </c>
      <c r="Y55" s="28">
        <v>7.2371631971989104E-3</v>
      </c>
      <c r="Z55" s="28">
        <v>7.1678403770465702E-3</v>
      </c>
      <c r="AA55" s="28">
        <v>8.1361750396068896E-3</v>
      </c>
      <c r="AB55" s="28">
        <v>8.6373650210091104E-3</v>
      </c>
      <c r="AC55" s="28">
        <v>8.6012749120167407E-3</v>
      </c>
      <c r="AD55" s="28">
        <v>8.1616996268410597E-3</v>
      </c>
      <c r="AE55" s="28">
        <v>9.1739086430130193E-3</v>
      </c>
      <c r="AF55" s="28">
        <v>9.8607775200075E-3</v>
      </c>
      <c r="AG55" s="28">
        <v>1.11403239926609E-2</v>
      </c>
      <c r="AH55" s="28">
        <v>1.14737430522091E-2</v>
      </c>
      <c r="AI55" s="28">
        <v>1.1130656944346E-2</v>
      </c>
      <c r="AJ55" s="28">
        <v>1.17673242686053E-2</v>
      </c>
      <c r="AK55" s="33">
        <v>1.1948459201137299E-2</v>
      </c>
      <c r="AL55" s="28">
        <v>3.1561312696930202</v>
      </c>
      <c r="AM55" s="28">
        <v>3.2211562691683202</v>
      </c>
      <c r="AN55" s="28">
        <v>3.2835324191923099</v>
      </c>
      <c r="AO55" s="28">
        <v>3.3485200423044401</v>
      </c>
      <c r="AP55" s="28">
        <v>3.4126339853940499</v>
      </c>
      <c r="AQ55" s="28">
        <v>3.4768271393229702</v>
      </c>
      <c r="AR55" s="28">
        <v>3.5447618530102001</v>
      </c>
      <c r="AS55" s="28">
        <v>3.6099784136605702</v>
      </c>
      <c r="AT55" s="28">
        <v>3.6758282779954201</v>
      </c>
      <c r="AU55" s="28">
        <v>3.7435900418870101</v>
      </c>
      <c r="AV55" s="28">
        <v>3.8122861169036502</v>
      </c>
      <c r="AW55" s="28">
        <v>3.87940322012577</v>
      </c>
      <c r="AX55" s="28">
        <v>3.95669120075577</v>
      </c>
      <c r="AY55" s="28">
        <v>4.0253141488756201</v>
      </c>
      <c r="AZ55" s="28">
        <v>4.09727596006128</v>
      </c>
      <c r="BA55" s="28">
        <v>4.1717544121471803</v>
      </c>
      <c r="BB55" s="28">
        <v>3.1574264621216902E-2</v>
      </c>
      <c r="BC55" s="28">
        <v>3.1936669793232599E-2</v>
      </c>
      <c r="BD55" s="28">
        <v>3.2676301320525201E-2</v>
      </c>
      <c r="BE55" s="28">
        <v>3.4083876013492699E-2</v>
      </c>
      <c r="BF55" s="28">
        <v>3.6465072668192398E-2</v>
      </c>
      <c r="BG55" s="28">
        <v>3.94773993921552E-2</v>
      </c>
      <c r="BH55" s="28">
        <v>4.2862753296700903E-2</v>
      </c>
      <c r="BI55" s="28">
        <v>4.77587041388918E-2</v>
      </c>
      <c r="BJ55" s="28">
        <v>5.2147646538462003E-2</v>
      </c>
      <c r="BK55" s="28">
        <v>5.40439006476938E-2</v>
      </c>
      <c r="BL55" s="28">
        <v>5.6466407053281702E-2</v>
      </c>
      <c r="BM55" s="28">
        <v>6.3087748299222104E-2</v>
      </c>
      <c r="BN55" s="28">
        <v>6.8964812411248896E-2</v>
      </c>
      <c r="BO55" s="28">
        <v>7.3713677366424701E-2</v>
      </c>
      <c r="BP55" s="28">
        <v>7.73185072787584E-2</v>
      </c>
      <c r="BQ55" s="28">
        <v>8.1462310847470798E-2</v>
      </c>
    </row>
    <row r="56" spans="1:69" x14ac:dyDescent="0.4">
      <c r="A56">
        <v>78</v>
      </c>
      <c r="B56">
        <v>0.78877472901809664</v>
      </c>
      <c r="C56">
        <f t="shared" si="1"/>
        <v>1.6958218697098673</v>
      </c>
      <c r="D56">
        <v>104</v>
      </c>
      <c r="E56" t="s">
        <v>542</v>
      </c>
      <c r="F56" t="s">
        <v>543</v>
      </c>
      <c r="G56">
        <v>25867467</v>
      </c>
      <c r="H56" s="34">
        <v>438666162525.98291</v>
      </c>
      <c r="I56">
        <v>52437.2</v>
      </c>
      <c r="J56">
        <v>25971909</v>
      </c>
      <c r="K56">
        <v>26069416</v>
      </c>
      <c r="O56">
        <v>0.49807865582494082</v>
      </c>
      <c r="P56" s="28">
        <v>164</v>
      </c>
      <c r="Q56" s="28">
        <v>53</v>
      </c>
      <c r="R56" s="28" t="s">
        <v>312</v>
      </c>
      <c r="S56" s="28">
        <v>2</v>
      </c>
      <c r="T56" s="28">
        <v>7</v>
      </c>
      <c r="U56" s="28">
        <f t="shared" si="2"/>
        <v>1.9099471585250574E-2</v>
      </c>
      <c r="V56" s="28">
        <v>0.105178244845532</v>
      </c>
      <c r="W56" s="28">
        <v>0.10796849419526</v>
      </c>
      <c r="X56" s="28">
        <v>0.111454103223248</v>
      </c>
      <c r="Y56" s="28">
        <v>0.116400373151704</v>
      </c>
      <c r="Z56" s="28">
        <v>0.11286730945539</v>
      </c>
      <c r="AA56" s="28">
        <v>0.11303246985712199</v>
      </c>
      <c r="AB56" s="28">
        <v>0.11688807892443399</v>
      </c>
      <c r="AC56" s="28">
        <v>0.115963583401405</v>
      </c>
      <c r="AD56" s="28">
        <v>0.114512559611817</v>
      </c>
      <c r="AE56" s="28">
        <v>0.103013199562171</v>
      </c>
      <c r="AF56" s="28">
        <v>0.10039156293920901</v>
      </c>
      <c r="AG56" s="28">
        <v>0.10402217318210399</v>
      </c>
      <c r="AH56" s="28">
        <v>0.101239799911277</v>
      </c>
      <c r="AI56" s="28">
        <v>9.1782737112481805E-2</v>
      </c>
      <c r="AJ56" s="28">
        <v>9.0739662170677096E-2</v>
      </c>
      <c r="AK56" s="33">
        <v>9.2142884359355803E-2</v>
      </c>
      <c r="AL56" s="28">
        <v>23.378706228402901</v>
      </c>
      <c r="AM56" s="28">
        <v>23.0771912832023</v>
      </c>
      <c r="AN56" s="28">
        <v>22.656952586640301</v>
      </c>
      <c r="AO56" s="28">
        <v>22.506823948955201</v>
      </c>
      <c r="AP56" s="28">
        <v>22.392175072837201</v>
      </c>
      <c r="AQ56" s="28">
        <v>22.263701466782301</v>
      </c>
      <c r="AR56" s="28">
        <v>22.143839958208101</v>
      </c>
      <c r="AS56" s="28">
        <v>21.823763889078499</v>
      </c>
      <c r="AT56" s="28">
        <v>21.469455188502</v>
      </c>
      <c r="AU56" s="28">
        <v>21.302694395594099</v>
      </c>
      <c r="AV56" s="28">
        <v>21.186207229464301</v>
      </c>
      <c r="AW56" s="28">
        <v>21.0950366348488</v>
      </c>
      <c r="AX56" s="28">
        <v>21.040409891148698</v>
      </c>
      <c r="AY56" s="28">
        <v>20.980655702781199</v>
      </c>
      <c r="AZ56" s="28">
        <v>20.909465838237701</v>
      </c>
      <c r="BA56" s="28">
        <v>20.831453797402698</v>
      </c>
      <c r="BB56" s="28">
        <v>0.225152008499822</v>
      </c>
      <c r="BC56" s="28">
        <v>0.23799192372980499</v>
      </c>
      <c r="BD56" s="28">
        <v>0.25143518405410598</v>
      </c>
      <c r="BE56" s="28">
        <v>0.25795457513007902</v>
      </c>
      <c r="BF56" s="28">
        <v>0.28351847801893898</v>
      </c>
      <c r="BG56" s="28">
        <v>0.29819203810869299</v>
      </c>
      <c r="BH56" s="28">
        <v>0.32287348445149699</v>
      </c>
      <c r="BI56" s="28">
        <v>0.34537684798116403</v>
      </c>
      <c r="BJ56" s="28">
        <v>0.37627470122865803</v>
      </c>
      <c r="BK56" s="28">
        <v>0.362761079905285</v>
      </c>
      <c r="BL56" s="28">
        <v>0.34243148120011102</v>
      </c>
      <c r="BM56" s="28">
        <v>0.35112570235818302</v>
      </c>
      <c r="BN56" s="28">
        <v>0.358422784278639</v>
      </c>
      <c r="BO56" s="28">
        <v>0.36984834499851499</v>
      </c>
      <c r="BP56" s="28">
        <v>0.38212361842057102</v>
      </c>
      <c r="BQ56" s="28">
        <v>0.39786975988295298</v>
      </c>
    </row>
    <row r="57" spans="1:69" x14ac:dyDescent="0.4">
      <c r="A57">
        <v>52</v>
      </c>
      <c r="B57">
        <v>0.38426032645068625</v>
      </c>
      <c r="C57">
        <f t="shared" si="1"/>
        <v>2.8416523901798216</v>
      </c>
      <c r="D57">
        <v>78</v>
      </c>
      <c r="E57" t="s">
        <v>302</v>
      </c>
      <c r="F57" t="s">
        <v>509</v>
      </c>
      <c r="G57">
        <v>10698599</v>
      </c>
      <c r="H57">
        <v>304016994199.25452</v>
      </c>
      <c r="I57">
        <v>51002.2</v>
      </c>
      <c r="J57">
        <v>10641221</v>
      </c>
      <c r="K57">
        <v>10566531</v>
      </c>
      <c r="L57">
        <v>333014886031.40167</v>
      </c>
      <c r="M57">
        <v>389216807238.38135</v>
      </c>
      <c r="O57">
        <v>0.49846754482172384</v>
      </c>
      <c r="P57" s="28">
        <v>213</v>
      </c>
      <c r="Q57" s="28">
        <v>54</v>
      </c>
      <c r="R57" s="28" t="s">
        <v>313</v>
      </c>
      <c r="S57" s="28">
        <v>2</v>
      </c>
      <c r="T57" s="28">
        <v>12</v>
      </c>
      <c r="U57" s="28">
        <f t="shared" si="2"/>
        <v>1.8714442447283208E-2</v>
      </c>
      <c r="V57" s="28">
        <v>8.9890593163411796E-3</v>
      </c>
      <c r="W57" s="28">
        <v>7.9724325191728295E-3</v>
      </c>
      <c r="X57" s="28">
        <v>7.3964803293997197E-3</v>
      </c>
      <c r="Y57" s="28">
        <v>7.44979651413536E-3</v>
      </c>
      <c r="Z57" s="28">
        <v>8.4733240854459706E-3</v>
      </c>
      <c r="AA57" s="28">
        <v>8.8203947009532005E-3</v>
      </c>
      <c r="AB57" s="28">
        <v>9.5344377970986108E-3</v>
      </c>
      <c r="AC57" s="28">
        <v>9.4737092152038394E-3</v>
      </c>
      <c r="AD57" s="28">
        <v>1.2160485486634299E-2</v>
      </c>
      <c r="AE57" s="28">
        <v>1.22652041494165E-2</v>
      </c>
      <c r="AF57" s="28">
        <v>1.1652323323129101E-2</v>
      </c>
      <c r="AG57" s="28">
        <v>1.28325096943136E-2</v>
      </c>
      <c r="AH57" s="28">
        <v>1.36035417324913E-2</v>
      </c>
      <c r="AI57" s="28">
        <v>1.32709059805686E-2</v>
      </c>
      <c r="AJ57" s="28">
        <v>1.34826496729097E-2</v>
      </c>
      <c r="AK57" s="33">
        <v>1.4532381695170699E-2</v>
      </c>
      <c r="AL57" s="28">
        <v>3.45748348715165</v>
      </c>
      <c r="AM57" s="28">
        <v>3.4670983943979699</v>
      </c>
      <c r="AN57" s="28">
        <v>3.4677534938366898</v>
      </c>
      <c r="AO57" s="28">
        <v>3.46857438587084</v>
      </c>
      <c r="AP57" s="28">
        <v>3.4661064993782098</v>
      </c>
      <c r="AQ57" s="28">
        <v>3.4688498613452601</v>
      </c>
      <c r="AR57" s="28">
        <v>3.4733594318083898</v>
      </c>
      <c r="AS57" s="28">
        <v>3.4820388407985501</v>
      </c>
      <c r="AT57" s="28">
        <v>3.4918041121600298</v>
      </c>
      <c r="AU57" s="28">
        <v>3.5037068633794002</v>
      </c>
      <c r="AV57" s="28">
        <v>3.5145342357670502</v>
      </c>
      <c r="AW57" s="28">
        <v>3.5269128960012401</v>
      </c>
      <c r="AX57" s="28">
        <v>3.5448540014329</v>
      </c>
      <c r="AY57" s="28">
        <v>3.5572715091324598</v>
      </c>
      <c r="AZ57" s="28">
        <v>3.5701384047877802</v>
      </c>
      <c r="BA57" s="28">
        <v>3.5863341617416298</v>
      </c>
      <c r="BB57" s="28">
        <v>4.1846007053643802E-2</v>
      </c>
      <c r="BC57" s="28">
        <v>4.0767665279274098E-2</v>
      </c>
      <c r="BD57" s="28">
        <v>3.7403092739274502E-2</v>
      </c>
      <c r="BE57" s="28">
        <v>3.7678795141756503E-2</v>
      </c>
      <c r="BF57" s="28">
        <v>3.9591027341842902E-2</v>
      </c>
      <c r="BG57" s="28">
        <v>4.2646231363839097E-2</v>
      </c>
      <c r="BH57" s="28">
        <v>4.4376238455462097E-2</v>
      </c>
      <c r="BI57" s="28">
        <v>4.71791744926051E-2</v>
      </c>
      <c r="BJ57" s="28">
        <v>5.04357891259462E-2</v>
      </c>
      <c r="BK57" s="28">
        <v>5.37466491632781E-2</v>
      </c>
      <c r="BL57" s="28">
        <v>5.6824100799172397E-2</v>
      </c>
      <c r="BM57" s="28">
        <v>5.9955766368416298E-2</v>
      </c>
      <c r="BN57" s="28">
        <v>6.2367887935022702E-2</v>
      </c>
      <c r="BO57" s="28">
        <v>6.5221547382204301E-2</v>
      </c>
      <c r="BP57" s="28">
        <v>6.7285088320492195E-2</v>
      </c>
      <c r="BQ57" s="28">
        <v>6.7116244266639397E-2</v>
      </c>
    </row>
    <row r="58" spans="1:69" x14ac:dyDescent="0.4">
      <c r="A58">
        <v>124</v>
      </c>
      <c r="B58">
        <v>0.87491696835565635</v>
      </c>
      <c r="C58">
        <f t="shared" si="1"/>
        <v>1.181398843627905</v>
      </c>
      <c r="D58">
        <v>156</v>
      </c>
      <c r="E58" t="s">
        <v>337</v>
      </c>
      <c r="F58" t="s">
        <v>611</v>
      </c>
      <c r="G58">
        <v>33304756</v>
      </c>
      <c r="H58">
        <v>393462002257.09534</v>
      </c>
      <c r="I58">
        <v>46578.9</v>
      </c>
      <c r="J58">
        <v>33715471</v>
      </c>
      <c r="K58">
        <v>34049588</v>
      </c>
      <c r="L58">
        <v>466304190445.1778</v>
      </c>
      <c r="M58">
        <v>512361799463.73578</v>
      </c>
      <c r="O58">
        <v>0.50489026072480925</v>
      </c>
      <c r="P58" s="28">
        <v>9</v>
      </c>
      <c r="Q58" s="28">
        <v>55</v>
      </c>
      <c r="R58" s="28" t="s">
        <v>314</v>
      </c>
      <c r="S58" s="28">
        <v>2</v>
      </c>
      <c r="T58" s="28">
        <v>12</v>
      </c>
      <c r="U58" s="28">
        <f t="shared" si="2"/>
        <v>1.8081894582202815E-2</v>
      </c>
      <c r="V58" s="28">
        <v>0.17562531643516599</v>
      </c>
      <c r="W58" s="28">
        <v>0.16489077263820801</v>
      </c>
      <c r="X58" s="28">
        <v>0.16285708498217399</v>
      </c>
      <c r="Y58" s="28">
        <v>0.17674335095249899</v>
      </c>
      <c r="Z58" s="28">
        <v>0.19535200683040599</v>
      </c>
      <c r="AA58" s="28">
        <v>0.19468866843761101</v>
      </c>
      <c r="AB58" s="28">
        <v>0.20463493155929399</v>
      </c>
      <c r="AC58" s="28">
        <v>0.21403986899289401</v>
      </c>
      <c r="AD58" s="28">
        <v>0.219188089825402</v>
      </c>
      <c r="AE58" s="28">
        <v>0.205800615525398</v>
      </c>
      <c r="AF58" s="28">
        <v>0.21440258770096701</v>
      </c>
      <c r="AG58" s="28">
        <v>0.22473263754789199</v>
      </c>
      <c r="AH58" s="28">
        <v>0.230502180312565</v>
      </c>
      <c r="AI58" s="28">
        <v>0.23460617950464799</v>
      </c>
      <c r="AJ58" s="28">
        <v>0.23485531345368801</v>
      </c>
      <c r="AK58" s="33">
        <v>0.24001028518521</v>
      </c>
      <c r="AL58" s="28">
        <v>38.4113590036877</v>
      </c>
      <c r="AM58" s="28">
        <v>38.867290015795298</v>
      </c>
      <c r="AN58" s="28">
        <v>39.285856057623903</v>
      </c>
      <c r="AO58" s="28">
        <v>39.740731503658203</v>
      </c>
      <c r="AP58" s="28">
        <v>40.182451632121897</v>
      </c>
      <c r="AQ58" s="28">
        <v>40.612525712332598</v>
      </c>
      <c r="AR58" s="28">
        <v>41.0550043672906</v>
      </c>
      <c r="AS58" s="28">
        <v>41.4780135394425</v>
      </c>
      <c r="AT58" s="28">
        <v>41.894900714014803</v>
      </c>
      <c r="AU58" s="28">
        <v>42.350244751741499</v>
      </c>
      <c r="AV58" s="28">
        <v>42.688334423017999</v>
      </c>
      <c r="AW58" s="28">
        <v>43.194547213407702</v>
      </c>
      <c r="AX58" s="28">
        <v>43.780958878657998</v>
      </c>
      <c r="AY58" s="28">
        <v>44.301554233606304</v>
      </c>
      <c r="AZ58" s="28">
        <v>44.816748965992502</v>
      </c>
      <c r="BA58" s="28">
        <v>45.3354750029035</v>
      </c>
      <c r="BB58" s="28">
        <v>0.54227590785549695</v>
      </c>
      <c r="BC58" s="28">
        <v>0.52167859579775</v>
      </c>
      <c r="BD58" s="28">
        <v>0.46459214057603299</v>
      </c>
      <c r="BE58" s="28">
        <v>0.50594851685646103</v>
      </c>
      <c r="BF58" s="28">
        <v>0.54939220001398104</v>
      </c>
      <c r="BG58" s="28">
        <v>0.60041706629490199</v>
      </c>
      <c r="BH58" s="28">
        <v>0.65223034716301698</v>
      </c>
      <c r="BI58" s="28">
        <v>0.70821816742399801</v>
      </c>
      <c r="BJ58" s="28">
        <v>0.73099182012368402</v>
      </c>
      <c r="BK58" s="28">
        <v>0.70543266239058899</v>
      </c>
      <c r="BL58" s="28">
        <v>0.76325917266827203</v>
      </c>
      <c r="BM58" s="28">
        <v>0.81160224565846095</v>
      </c>
      <c r="BN58" s="28">
        <v>0.803244837644982</v>
      </c>
      <c r="BO58" s="28">
        <v>0.82342327635339896</v>
      </c>
      <c r="BP58" s="28">
        <v>0.80072290105892097</v>
      </c>
      <c r="BQ58" s="28">
        <v>0.81975127983659202</v>
      </c>
    </row>
    <row r="59" spans="1:69" x14ac:dyDescent="0.4">
      <c r="A59">
        <v>45</v>
      </c>
      <c r="B59">
        <v>0.32859385857921597</v>
      </c>
      <c r="C59">
        <f t="shared" si="1"/>
        <v>3.416992228455781</v>
      </c>
      <c r="D59">
        <v>89</v>
      </c>
      <c r="E59" t="s">
        <v>303</v>
      </c>
      <c r="F59" t="s">
        <v>525</v>
      </c>
      <c r="G59">
        <v>9750149</v>
      </c>
      <c r="H59">
        <v>333161833592.85907</v>
      </c>
      <c r="I59">
        <v>44769.3</v>
      </c>
      <c r="J59">
        <v>9709891</v>
      </c>
      <c r="K59">
        <v>9683505</v>
      </c>
      <c r="L59">
        <v>357064870983.4389</v>
      </c>
      <c r="M59">
        <v>405803308705.37915</v>
      </c>
      <c r="O59">
        <v>0.50500115310139104</v>
      </c>
      <c r="P59" s="28">
        <v>127</v>
      </c>
      <c r="Q59" s="28">
        <v>56</v>
      </c>
      <c r="R59" s="28" t="s">
        <v>315</v>
      </c>
      <c r="S59" s="28">
        <v>2</v>
      </c>
      <c r="T59" s="28">
        <v>1</v>
      </c>
      <c r="U59" s="28">
        <f t="shared" si="2"/>
        <v>1.7720693166691066E-2</v>
      </c>
      <c r="V59" s="28">
        <v>2.9312317138366199E-3</v>
      </c>
      <c r="W59" s="28">
        <v>3.1051212043669502E-3</v>
      </c>
      <c r="X59" s="28">
        <v>3.0736695783831801E-3</v>
      </c>
      <c r="Y59" s="28">
        <v>3.2317781831254101E-3</v>
      </c>
      <c r="Z59" s="28">
        <v>3.27536478670892E-3</v>
      </c>
      <c r="AA59" s="28">
        <v>3.4016046467068299E-3</v>
      </c>
      <c r="AB59" s="28">
        <v>3.63275347600294E-3</v>
      </c>
      <c r="AC59" s="28">
        <v>3.6424398823122601E-3</v>
      </c>
      <c r="AD59" s="28">
        <v>3.69183726673187E-3</v>
      </c>
      <c r="AE59" s="28">
        <v>3.6820453801323099E-3</v>
      </c>
      <c r="AF59" s="28">
        <v>3.76268197858238E-3</v>
      </c>
      <c r="AG59" s="28">
        <v>3.8271474465701501E-3</v>
      </c>
      <c r="AH59" s="28">
        <v>3.8743593932541202E-3</v>
      </c>
      <c r="AI59" s="28">
        <v>3.9161027221810696E-3</v>
      </c>
      <c r="AJ59" s="28">
        <v>3.9876209061474096E-3</v>
      </c>
      <c r="AK59" s="33">
        <v>4.14393401948333E-3</v>
      </c>
      <c r="AL59" s="28">
        <v>1.2363977074207899</v>
      </c>
      <c r="AM59" s="28">
        <v>1.2471260299306799</v>
      </c>
      <c r="AN59" s="28">
        <v>1.2563583813395101</v>
      </c>
      <c r="AO59" s="28">
        <v>1.2654261840708301</v>
      </c>
      <c r="AP59" s="28">
        <v>1.2744857377644101</v>
      </c>
      <c r="AQ59" s="28">
        <v>1.2823154510441499</v>
      </c>
      <c r="AR59" s="28">
        <v>1.2891666970935001</v>
      </c>
      <c r="AS59" s="28">
        <v>1.29595353366739</v>
      </c>
      <c r="AT59" s="28">
        <v>1.3002473085259001</v>
      </c>
      <c r="AU59" s="28">
        <v>1.3044738749109099</v>
      </c>
      <c r="AV59" s="28">
        <v>1.3079657907136299</v>
      </c>
      <c r="AW59" s="28">
        <v>1.3106515837922601</v>
      </c>
      <c r="AX59" s="28">
        <v>1.31766424231108</v>
      </c>
      <c r="AY59" s="28">
        <v>1.32146265408561</v>
      </c>
      <c r="AZ59" s="28">
        <v>1.3244465735153901</v>
      </c>
      <c r="BA59" s="28">
        <v>1.32776755761536</v>
      </c>
      <c r="BB59" s="28">
        <v>1.3148974493652099E-2</v>
      </c>
      <c r="BC59" s="28">
        <v>1.36383410271648E-2</v>
      </c>
      <c r="BD59" s="28">
        <v>1.38643377375306E-2</v>
      </c>
      <c r="BE59" s="28">
        <v>1.4707172550219E-2</v>
      </c>
      <c r="BF59" s="28">
        <v>1.53022923517499E-2</v>
      </c>
      <c r="BG59" s="28">
        <v>1.5690454013354099E-2</v>
      </c>
      <c r="BH59" s="28">
        <v>1.6405208369536298E-2</v>
      </c>
      <c r="BI59" s="28">
        <v>1.7391795862169601E-2</v>
      </c>
      <c r="BJ59" s="28">
        <v>1.81486127749627E-2</v>
      </c>
      <c r="BK59" s="28">
        <v>1.9188390444542899E-2</v>
      </c>
      <c r="BL59" s="28">
        <v>1.9708943812009799E-2</v>
      </c>
      <c r="BM59" s="28">
        <v>2.0621269159373401E-2</v>
      </c>
      <c r="BN59" s="28">
        <v>2.1397746672509901E-2</v>
      </c>
      <c r="BO59" s="28">
        <v>2.2017916003645499E-2</v>
      </c>
      <c r="BP59" s="28">
        <v>2.2728311707946199E-2</v>
      </c>
      <c r="BQ59" s="28">
        <v>2.3528961485188599E-2</v>
      </c>
    </row>
    <row r="60" spans="1:69" x14ac:dyDescent="0.4">
      <c r="A60">
        <v>97</v>
      </c>
      <c r="B60">
        <v>0.79223140213700549</v>
      </c>
      <c r="C60">
        <f t="shared" si="1"/>
        <v>1.6495990221139218</v>
      </c>
      <c r="D60">
        <v>113</v>
      </c>
      <c r="E60" t="s">
        <v>557</v>
      </c>
      <c r="F60" t="s">
        <v>558</v>
      </c>
      <c r="G60">
        <v>6653942</v>
      </c>
      <c r="H60">
        <v>109763362164.02754</v>
      </c>
      <c r="I60">
        <v>44467</v>
      </c>
      <c r="J60">
        <v>6735277</v>
      </c>
      <c r="K60">
        <v>6812341</v>
      </c>
      <c r="L60">
        <v>150677446436.40411</v>
      </c>
      <c r="M60">
        <v>159238395928.1011</v>
      </c>
      <c r="O60">
        <v>0.51931853996975741</v>
      </c>
      <c r="P60" s="28">
        <v>129</v>
      </c>
      <c r="Q60" s="28">
        <v>57</v>
      </c>
      <c r="R60" s="28" t="s">
        <v>316</v>
      </c>
      <c r="S60" s="28">
        <v>2</v>
      </c>
      <c r="T60" s="28">
        <v>10</v>
      </c>
      <c r="U60" s="28">
        <f t="shared" si="2"/>
        <v>1.621720111967739E-2</v>
      </c>
      <c r="V60" s="28">
        <v>0.43757678016858498</v>
      </c>
      <c r="W60" s="28">
        <v>0.454494131575646</v>
      </c>
      <c r="X60" s="28">
        <v>0.45852442251868297</v>
      </c>
      <c r="Y60" s="28">
        <v>0.49265574932523598</v>
      </c>
      <c r="Z60" s="28">
        <v>0.49932765996554201</v>
      </c>
      <c r="AA60" s="28">
        <v>0.52884157308429403</v>
      </c>
      <c r="AB60" s="28">
        <v>0.53714394388937703</v>
      </c>
      <c r="AC60" s="28">
        <v>0.53302203433850404</v>
      </c>
      <c r="AD60" s="28">
        <v>0.53134017629869501</v>
      </c>
      <c r="AE60" s="28">
        <v>0.53127999085942901</v>
      </c>
      <c r="AF60" s="28">
        <v>0.51163676448557305</v>
      </c>
      <c r="AG60" s="28">
        <v>0.54305638237137999</v>
      </c>
      <c r="AH60" s="28">
        <v>0.55556477081950895</v>
      </c>
      <c r="AI60" s="28">
        <v>0.55224563239536795</v>
      </c>
      <c r="AJ60" s="28">
        <v>0.54089377488727097</v>
      </c>
      <c r="AK60" s="33">
        <v>0.53502601660036098</v>
      </c>
      <c r="AL60" s="28">
        <v>105.119530359064</v>
      </c>
      <c r="AM60" s="28">
        <v>106.483367460748</v>
      </c>
      <c r="AN60" s="28">
        <v>107.833704039021</v>
      </c>
      <c r="AO60" s="28">
        <v>109.24270773676</v>
      </c>
      <c r="AP60" s="28">
        <v>110.599637198598</v>
      </c>
      <c r="AQ60" s="28">
        <v>111.741459611718</v>
      </c>
      <c r="AR60" s="28">
        <v>113.112370017769</v>
      </c>
      <c r="AS60" s="28">
        <v>114.545831920373</v>
      </c>
      <c r="AT60" s="28">
        <v>116.13911096628</v>
      </c>
      <c r="AU60" s="28">
        <v>117.84629747051299</v>
      </c>
      <c r="AV60" s="28">
        <v>119.412032215409</v>
      </c>
      <c r="AW60" s="28">
        <v>120.921960711929</v>
      </c>
      <c r="AX60" s="28">
        <v>122.618509468601</v>
      </c>
      <c r="AY60" s="28">
        <v>124.111902867723</v>
      </c>
      <c r="AZ60" s="28">
        <v>125.557958948614</v>
      </c>
      <c r="BA60" s="28">
        <v>127.030589999947</v>
      </c>
      <c r="BB60" s="28">
        <v>1.53084016965811</v>
      </c>
      <c r="BC60" s="28">
        <v>1.5370674104948301</v>
      </c>
      <c r="BD60" s="28">
        <v>1.53110542529143</v>
      </c>
      <c r="BE60" s="28">
        <v>1.55598312108986</v>
      </c>
      <c r="BF60" s="28">
        <v>1.61654593710904</v>
      </c>
      <c r="BG60" s="28">
        <v>1.6622624514886899</v>
      </c>
      <c r="BH60" s="28">
        <v>1.73822398814649</v>
      </c>
      <c r="BI60" s="28">
        <v>1.7779012956089399</v>
      </c>
      <c r="BJ60" s="28">
        <v>1.7794138442707701</v>
      </c>
      <c r="BK60" s="28">
        <v>1.7258376820774299</v>
      </c>
      <c r="BL60" s="28">
        <v>1.78044148320803</v>
      </c>
      <c r="BM60" s="28">
        <v>1.85230963035159</v>
      </c>
      <c r="BN60" s="28">
        <v>1.9258091712852301</v>
      </c>
      <c r="BO60" s="28">
        <v>1.9507461948544</v>
      </c>
      <c r="BP60" s="28">
        <v>2.00138612743946</v>
      </c>
      <c r="BQ60" s="28">
        <v>2.0600806263804201</v>
      </c>
    </row>
    <row r="61" spans="1:69" x14ac:dyDescent="0.4">
      <c r="A61">
        <v>2</v>
      </c>
      <c r="B61">
        <v>1.597760572935508E-3</v>
      </c>
      <c r="C61">
        <f t="shared" si="1"/>
        <v>10.022636846454018</v>
      </c>
      <c r="D61">
        <v>175</v>
      </c>
      <c r="E61" t="s">
        <v>262</v>
      </c>
      <c r="F61" t="s">
        <v>635</v>
      </c>
      <c r="G61">
        <v>5685807</v>
      </c>
      <c r="H61">
        <v>569867787400.26184</v>
      </c>
      <c r="I61">
        <v>43705</v>
      </c>
      <c r="J61">
        <v>5453566</v>
      </c>
      <c r="K61">
        <v>5637022</v>
      </c>
      <c r="L61">
        <v>648362584232.39246</v>
      </c>
      <c r="M61">
        <v>719084211826.6189</v>
      </c>
      <c r="O61">
        <v>0.52127360475911677</v>
      </c>
      <c r="P61" s="28">
        <v>19</v>
      </c>
      <c r="Q61" s="28">
        <v>58</v>
      </c>
      <c r="R61" s="28" t="s">
        <v>317</v>
      </c>
      <c r="S61" s="28">
        <v>2</v>
      </c>
      <c r="T61" s="28">
        <v>7</v>
      </c>
      <c r="U61" s="28">
        <f t="shared" si="2"/>
        <v>1.6185415684062301E-2</v>
      </c>
      <c r="V61" s="28">
        <v>7.1704944093832601E-2</v>
      </c>
      <c r="W61" s="28">
        <v>7.2675206875275095E-2</v>
      </c>
      <c r="X61" s="28">
        <v>7.3967990053593696E-2</v>
      </c>
      <c r="Y61" s="28">
        <v>7.6292542503203595E-2</v>
      </c>
      <c r="Z61" s="28">
        <v>7.8508846161964504E-2</v>
      </c>
      <c r="AA61" s="28">
        <v>7.8788478750880603E-2</v>
      </c>
      <c r="AB61" s="28">
        <v>8.3816548919287207E-2</v>
      </c>
      <c r="AC61" s="28">
        <v>8.1800893702987404E-2</v>
      </c>
      <c r="AD61" s="28">
        <v>8.1174979836992095E-2</v>
      </c>
      <c r="AE61" s="28">
        <v>7.8522120231658707E-2</v>
      </c>
      <c r="AF61" s="28">
        <v>7.8870637995522297E-2</v>
      </c>
      <c r="AG61" s="28">
        <v>8.4928978854947101E-2</v>
      </c>
      <c r="AH61" s="28">
        <v>8.8344316013581795E-2</v>
      </c>
      <c r="AI61" s="28">
        <v>7.8211806177271401E-2</v>
      </c>
      <c r="AJ61" s="28">
        <v>7.9620701650389203E-2</v>
      </c>
      <c r="AK61" s="33">
        <v>7.3058759678951604E-2</v>
      </c>
      <c r="AL61" s="28">
        <v>10.3971910177276</v>
      </c>
      <c r="AM61" s="28">
        <v>10.3536902374398</v>
      </c>
      <c r="AN61" s="28">
        <v>10.2865160709355</v>
      </c>
      <c r="AO61" s="28">
        <v>10.2206198418854</v>
      </c>
      <c r="AP61" s="28">
        <v>10.1563641358984</v>
      </c>
      <c r="AQ61" s="28">
        <v>10.091502625407101</v>
      </c>
      <c r="AR61" s="28">
        <v>10.0362739168663</v>
      </c>
      <c r="AS61" s="28">
        <v>9.9915326171390806</v>
      </c>
      <c r="AT61" s="28">
        <v>9.9594370311379095</v>
      </c>
      <c r="AU61" s="28">
        <v>9.9437873628211602</v>
      </c>
      <c r="AV61" s="28">
        <v>9.9319445120912793</v>
      </c>
      <c r="AW61" s="28">
        <v>9.9174361398591397</v>
      </c>
      <c r="AX61" s="28">
        <v>9.9282543663050902</v>
      </c>
      <c r="AY61" s="28">
        <v>9.9362686296137799</v>
      </c>
      <c r="AZ61" s="28">
        <v>9.9510476482388395</v>
      </c>
      <c r="BA61" s="28">
        <v>9.9749568234750292</v>
      </c>
      <c r="BB61" s="28">
        <v>7.4158515414912696E-2</v>
      </c>
      <c r="BC61" s="28">
        <v>7.8223122419843999E-2</v>
      </c>
      <c r="BD61" s="28">
        <v>8.1978884938378696E-2</v>
      </c>
      <c r="BE61" s="28">
        <v>8.8069337016759494E-2</v>
      </c>
      <c r="BF61" s="28">
        <v>9.7748821147044307E-2</v>
      </c>
      <c r="BG61" s="28">
        <v>0.107375399381429</v>
      </c>
      <c r="BH61" s="28">
        <v>0.11835953689517401</v>
      </c>
      <c r="BI61" s="28">
        <v>0.128528737835999</v>
      </c>
      <c r="BJ61" s="28">
        <v>0.140595997616248</v>
      </c>
      <c r="BK61" s="28">
        <v>0.143900303339243</v>
      </c>
      <c r="BL61" s="28">
        <v>0.15256437882254101</v>
      </c>
      <c r="BM61" s="28">
        <v>0.161215177159268</v>
      </c>
      <c r="BN61" s="28">
        <v>0.16439719077915099</v>
      </c>
      <c r="BO61" s="28">
        <v>0.165424245866618</v>
      </c>
      <c r="BP61" s="28">
        <v>0.16813205105277301</v>
      </c>
      <c r="BQ61" s="28">
        <v>0.16144882261851701</v>
      </c>
    </row>
    <row r="62" spans="1:69" x14ac:dyDescent="0.4">
      <c r="A62">
        <v>42</v>
      </c>
      <c r="B62">
        <v>0.32415177315163135</v>
      </c>
      <c r="C62">
        <f t="shared" si="1"/>
        <v>3.4955705488264912</v>
      </c>
      <c r="D62">
        <v>160</v>
      </c>
      <c r="E62" t="s">
        <v>297</v>
      </c>
      <c r="F62" t="s">
        <v>614</v>
      </c>
      <c r="G62">
        <v>10297081</v>
      </c>
      <c r="H62">
        <v>359941730824.80835</v>
      </c>
      <c r="I62">
        <v>38973.5</v>
      </c>
      <c r="J62">
        <v>10325147</v>
      </c>
      <c r="K62">
        <v>10379007</v>
      </c>
      <c r="L62">
        <v>378292931659.55383</v>
      </c>
      <c r="M62">
        <v>430226600852.34937</v>
      </c>
      <c r="O62">
        <v>0.52270578826586378</v>
      </c>
      <c r="P62" s="28">
        <v>32</v>
      </c>
      <c r="Q62" s="28">
        <v>59</v>
      </c>
      <c r="R62" s="28" t="s">
        <v>318</v>
      </c>
      <c r="S62" s="28">
        <v>2</v>
      </c>
      <c r="T62" s="28">
        <v>7</v>
      </c>
      <c r="U62" s="28">
        <f t="shared" si="2"/>
        <v>1.6022969872305858E-2</v>
      </c>
      <c r="V62" s="28">
        <v>5.3970348775294198E-2</v>
      </c>
      <c r="W62" s="28">
        <v>5.6718750169777697E-2</v>
      </c>
      <c r="X62" s="28">
        <v>5.5186609569212002E-2</v>
      </c>
      <c r="Y62" s="28">
        <v>5.6710786140300798E-2</v>
      </c>
      <c r="Z62" s="28">
        <v>5.4920023717134898E-2</v>
      </c>
      <c r="AA62" s="28">
        <v>5.8256362601395099E-2</v>
      </c>
      <c r="AB62" s="28">
        <v>5.9850949915726898E-2</v>
      </c>
      <c r="AC62" s="28">
        <v>5.8649988900774101E-2</v>
      </c>
      <c r="AD62" s="28">
        <v>5.7344042153356402E-2</v>
      </c>
      <c r="AE62" s="28">
        <v>5.1393805107419102E-2</v>
      </c>
      <c r="AF62" s="28">
        <v>5.0825146248457603E-2</v>
      </c>
      <c r="AG62" s="28">
        <v>5.5477149021054502E-2</v>
      </c>
      <c r="AH62" s="28">
        <v>5.2874534088104698E-2</v>
      </c>
      <c r="AI62" s="28">
        <v>4.8659491030927898E-2</v>
      </c>
      <c r="AJ62" s="28">
        <v>5.1150280913022997E-2</v>
      </c>
      <c r="AK62" s="33">
        <v>5.3519224122428599E-2</v>
      </c>
      <c r="AL62" s="28">
        <v>8.5104581203161906</v>
      </c>
      <c r="AM62" s="28">
        <v>8.3512978196212195</v>
      </c>
      <c r="AN62" s="28">
        <v>8.1703685436621107</v>
      </c>
      <c r="AO62" s="28">
        <v>8.1106544405659999</v>
      </c>
      <c r="AP62" s="28">
        <v>8.0549840738800693</v>
      </c>
      <c r="AQ62" s="28">
        <v>7.9978986050212297</v>
      </c>
      <c r="AR62" s="28">
        <v>7.9419795316510404</v>
      </c>
      <c r="AS62" s="28">
        <v>7.88546271187752</v>
      </c>
      <c r="AT62" s="28">
        <v>7.8321661492350998</v>
      </c>
      <c r="AU62" s="28">
        <v>7.7859411310950097</v>
      </c>
      <c r="AV62" s="28">
        <v>7.7400334137672298</v>
      </c>
      <c r="AW62" s="28">
        <v>7.6933928214426501</v>
      </c>
      <c r="AX62" s="28">
        <v>7.6642265880650697</v>
      </c>
      <c r="AY62" s="28">
        <v>7.6261762395944297</v>
      </c>
      <c r="AZ62" s="28">
        <v>7.5867541507942802</v>
      </c>
      <c r="BA62" s="28">
        <v>7.54593758823352</v>
      </c>
      <c r="BB62" s="28">
        <v>7.0938546973398797E-2</v>
      </c>
      <c r="BC62" s="28">
        <v>7.4150489920781298E-2</v>
      </c>
      <c r="BD62" s="28">
        <v>7.8369244828332199E-2</v>
      </c>
      <c r="BE62" s="28">
        <v>8.25627269623114E-2</v>
      </c>
      <c r="BF62" s="28">
        <v>8.7574129995040495E-2</v>
      </c>
      <c r="BG62" s="28">
        <v>9.4317077127893098E-2</v>
      </c>
      <c r="BH62" s="28">
        <v>0.101034511324592</v>
      </c>
      <c r="BI62" s="28">
        <v>0.108271195254745</v>
      </c>
      <c r="BJ62" s="28">
        <v>0.114077850275477</v>
      </c>
      <c r="BK62" s="28">
        <v>0.112329712113984</v>
      </c>
      <c r="BL62" s="28">
        <v>0.112008507505756</v>
      </c>
      <c r="BM62" s="28">
        <v>0.11442122478524901</v>
      </c>
      <c r="BN62" s="28">
        <v>0.114728992231275</v>
      </c>
      <c r="BO62" s="28">
        <v>0.11509452918438</v>
      </c>
      <c r="BP62" s="28">
        <v>0.11671187639135799</v>
      </c>
      <c r="BQ62" s="28">
        <v>0.12090833063456601</v>
      </c>
    </row>
    <row r="63" spans="1:69" x14ac:dyDescent="0.4">
      <c r="A63">
        <v>22</v>
      </c>
      <c r="B63">
        <v>0.18998545225884012</v>
      </c>
      <c r="C63">
        <f t="shared" si="1"/>
        <v>5.2305289310938194</v>
      </c>
      <c r="D63">
        <v>69</v>
      </c>
      <c r="E63" t="s">
        <v>282</v>
      </c>
      <c r="F63" t="s">
        <v>499</v>
      </c>
      <c r="G63">
        <v>5529543</v>
      </c>
      <c r="H63">
        <v>289224346372.27313</v>
      </c>
      <c r="I63">
        <v>36329.9</v>
      </c>
      <c r="J63">
        <v>5541017</v>
      </c>
      <c r="K63">
        <v>5556880</v>
      </c>
      <c r="L63">
        <v>303129347155.52502</v>
      </c>
      <c r="M63">
        <v>328004329456.91022</v>
      </c>
      <c r="O63">
        <v>0.52381768724128697</v>
      </c>
      <c r="P63" s="28">
        <v>14</v>
      </c>
      <c r="Q63" s="28">
        <v>60</v>
      </c>
      <c r="R63" s="28" t="s">
        <v>319</v>
      </c>
      <c r="S63" s="28">
        <v>2</v>
      </c>
      <c r="T63" s="28">
        <v>6</v>
      </c>
      <c r="U63" s="28">
        <f t="shared" si="2"/>
        <v>1.5812777727916894E-2</v>
      </c>
      <c r="V63" s="28">
        <v>3.2775316284965203E-2</v>
      </c>
      <c r="W63" s="28">
        <v>3.3503726590280197E-2</v>
      </c>
      <c r="X63" s="28">
        <v>3.3782347303504497E-2</v>
      </c>
      <c r="Y63" s="28">
        <v>3.5627063582089502E-2</v>
      </c>
      <c r="Z63" s="28">
        <v>3.7293163245223901E-2</v>
      </c>
      <c r="AA63" s="28">
        <v>3.93243747978907E-2</v>
      </c>
      <c r="AB63" s="28">
        <v>3.8727307174992301E-2</v>
      </c>
      <c r="AC63" s="28">
        <v>3.5329796040666897E-2</v>
      </c>
      <c r="AD63" s="28">
        <v>3.8513800668921502E-2</v>
      </c>
      <c r="AE63" s="28">
        <v>3.5258795779560398E-2</v>
      </c>
      <c r="AF63" s="28">
        <v>3.3206895373491099E-2</v>
      </c>
      <c r="AG63" s="28">
        <v>3.6497988285592101E-2</v>
      </c>
      <c r="AH63" s="28">
        <v>3.9681692484649998E-2</v>
      </c>
      <c r="AI63" s="28">
        <v>3.9948602779240998E-2</v>
      </c>
      <c r="AJ63" s="28">
        <v>4.1175242703605203E-2</v>
      </c>
      <c r="AK63" s="33">
        <v>4.1550520716674103E-2</v>
      </c>
      <c r="AL63" s="28">
        <v>8.3860574685497902</v>
      </c>
      <c r="AM63" s="28">
        <v>8.4574043786416908</v>
      </c>
      <c r="AN63" s="28">
        <v>8.52034357278154</v>
      </c>
      <c r="AO63" s="28">
        <v>8.5906090890351798</v>
      </c>
      <c r="AP63" s="28">
        <v>8.6713814127800095</v>
      </c>
      <c r="AQ63" s="28">
        <v>8.7634044181192703</v>
      </c>
      <c r="AR63" s="28">
        <v>8.8642195646664099</v>
      </c>
      <c r="AS63" s="28">
        <v>8.9680524194141409</v>
      </c>
      <c r="AT63" s="28">
        <v>9.1594723867981802</v>
      </c>
      <c r="AU63" s="28">
        <v>9.3577653539294392</v>
      </c>
      <c r="AV63" s="28">
        <v>9.4752337682119094</v>
      </c>
      <c r="AW63" s="28">
        <v>9.6050335799241804</v>
      </c>
      <c r="AX63" s="28">
        <v>9.7533264172533602</v>
      </c>
      <c r="AY63" s="28">
        <v>9.8842942592869907</v>
      </c>
      <c r="AZ63" s="28">
        <v>10.012780567536799</v>
      </c>
      <c r="BA63" s="28">
        <v>10.1417916727448</v>
      </c>
      <c r="BB63" s="28">
        <v>3.6375187595040603E-2</v>
      </c>
      <c r="BC63" s="28">
        <v>4.0228444657480697E-2</v>
      </c>
      <c r="BD63" s="28">
        <v>4.39542399797049E-2</v>
      </c>
      <c r="BE63" s="28">
        <v>4.8520437172228301E-2</v>
      </c>
      <c r="BF63" s="28">
        <v>5.2886667056876703E-2</v>
      </c>
      <c r="BG63" s="28">
        <v>6.7936635902251699E-2</v>
      </c>
      <c r="BH63" s="28">
        <v>9.1586441785052999E-2</v>
      </c>
      <c r="BI63" s="28">
        <v>0.114589421734531</v>
      </c>
      <c r="BJ63" s="28">
        <v>0.12580936817850999</v>
      </c>
      <c r="BK63" s="28">
        <v>0.14080154890522401</v>
      </c>
      <c r="BL63" s="28">
        <v>0.14522211127784601</v>
      </c>
      <c r="BM63" s="28">
        <v>0.143738917629774</v>
      </c>
      <c r="BN63" s="28">
        <v>0.14692301377823599</v>
      </c>
      <c r="BO63" s="28">
        <v>0.15542230433337501</v>
      </c>
      <c r="BP63" s="28">
        <v>0.15938265069048299</v>
      </c>
      <c r="BQ63" s="28">
        <v>0.160369897483952</v>
      </c>
    </row>
    <row r="64" spans="1:69" x14ac:dyDescent="0.4">
      <c r="A64">
        <v>9</v>
      </c>
      <c r="B64">
        <v>1.3464767180039923E-2</v>
      </c>
      <c r="C64">
        <f t="shared" si="1"/>
        <v>6.5130172187160813</v>
      </c>
      <c r="D64">
        <v>149</v>
      </c>
      <c r="E64" t="s">
        <v>268</v>
      </c>
      <c r="F64" t="s">
        <v>602</v>
      </c>
      <c r="G64">
        <v>5379475</v>
      </c>
      <c r="H64">
        <v>350366133026.52692</v>
      </c>
      <c r="I64">
        <v>36177.4</v>
      </c>
      <c r="J64">
        <v>5408320</v>
      </c>
      <c r="K64">
        <v>5457127</v>
      </c>
      <c r="L64">
        <v>442761825735.21338</v>
      </c>
      <c r="M64">
        <v>627017124838.0564</v>
      </c>
      <c r="O64">
        <v>0.54225669115155051</v>
      </c>
      <c r="P64" s="28">
        <v>93</v>
      </c>
      <c r="Q64" s="28">
        <v>61</v>
      </c>
      <c r="R64" s="28" t="s">
        <v>320</v>
      </c>
      <c r="S64" s="28">
        <v>2</v>
      </c>
      <c r="T64" s="28">
        <v>6</v>
      </c>
      <c r="U64" s="28">
        <f t="shared" si="2"/>
        <v>1.5722924818347177E-2</v>
      </c>
      <c r="V64" s="28">
        <v>0.35686957148708798</v>
      </c>
      <c r="W64" s="28">
        <v>0.39065444126168503</v>
      </c>
      <c r="X64" s="28">
        <v>0.40339384831316399</v>
      </c>
      <c r="Y64" s="28">
        <v>0.41797752713020098</v>
      </c>
      <c r="Z64" s="28">
        <v>0.45374406354044799</v>
      </c>
      <c r="AA64" s="28">
        <v>0.50565683738135103</v>
      </c>
      <c r="AB64" s="28">
        <v>0.52811505833690897</v>
      </c>
      <c r="AC64" s="28">
        <v>0.55690111378886697</v>
      </c>
      <c r="AD64" s="28">
        <v>0.59149741483373697</v>
      </c>
      <c r="AE64" s="28">
        <v>0.60321177655167602</v>
      </c>
      <c r="AF64" s="28">
        <v>0.58552040708174102</v>
      </c>
      <c r="AG64" s="28">
        <v>0.605279511743673</v>
      </c>
      <c r="AH64" s="28">
        <v>0.63024426140418699</v>
      </c>
      <c r="AI64" s="28">
        <v>0.63821754615536297</v>
      </c>
      <c r="AJ64" s="28">
        <v>0.68417701713299095</v>
      </c>
      <c r="AK64" s="33">
        <v>0.68904660486501501</v>
      </c>
      <c r="AL64" s="28">
        <v>68.368965143983502</v>
      </c>
      <c r="AM64" s="28">
        <v>69.290244397707795</v>
      </c>
      <c r="AN64" s="28">
        <v>70.142213585833403</v>
      </c>
      <c r="AO64" s="28">
        <v>71.073672402276898</v>
      </c>
      <c r="AP64" s="28">
        <v>71.980962518090294</v>
      </c>
      <c r="AQ64" s="28">
        <v>72.847901897728605</v>
      </c>
      <c r="AR64" s="28">
        <v>73.713301941380493</v>
      </c>
      <c r="AS64" s="28">
        <v>74.549174666251602</v>
      </c>
      <c r="AT64" s="28">
        <v>75.390951340909396</v>
      </c>
      <c r="AU64" s="28">
        <v>76.2811255119788</v>
      </c>
      <c r="AV64" s="28">
        <v>77.186441927634803</v>
      </c>
      <c r="AW64" s="28">
        <v>78.135604232450902</v>
      </c>
      <c r="AX64" s="28">
        <v>79.243424403945298</v>
      </c>
      <c r="AY64" s="28">
        <v>80.282960626450702</v>
      </c>
      <c r="AZ64" s="28">
        <v>81.362436292896902</v>
      </c>
      <c r="BA64" s="28">
        <v>82.5088959586447</v>
      </c>
      <c r="BB64" s="28">
        <v>0.85171480748852901</v>
      </c>
      <c r="BC64" s="28">
        <v>0.86511055385825497</v>
      </c>
      <c r="BD64" s="28">
        <v>0.92621952515602901</v>
      </c>
      <c r="BE64" s="28">
        <v>1.00865296068792</v>
      </c>
      <c r="BF64" s="28">
        <v>1.0500238114146001</v>
      </c>
      <c r="BG64" s="28">
        <v>1.0879845884352299</v>
      </c>
      <c r="BH64" s="28">
        <v>1.14591193687737</v>
      </c>
      <c r="BI64" s="28">
        <v>1.2363901402544799</v>
      </c>
      <c r="BJ64" s="28">
        <v>1.2335732090715199</v>
      </c>
      <c r="BK64" s="28">
        <v>1.27312351264949</v>
      </c>
      <c r="BL64" s="28">
        <v>1.3224829545346799</v>
      </c>
      <c r="BM64" s="28">
        <v>1.3638422233284</v>
      </c>
      <c r="BN64" s="28">
        <v>1.2631125606125799</v>
      </c>
      <c r="BO64" s="28">
        <v>1.25880053176991</v>
      </c>
      <c r="BP64" s="28">
        <v>1.31153710571427</v>
      </c>
      <c r="BQ64" s="28">
        <v>1.2972811680026</v>
      </c>
    </row>
    <row r="65" spans="1:69" x14ac:dyDescent="0.4">
      <c r="A65">
        <v>8</v>
      </c>
      <c r="B65">
        <v>1.2343647058248836E-2</v>
      </c>
      <c r="C65">
        <f t="shared" si="1"/>
        <v>7.0810820689613596</v>
      </c>
      <c r="D65">
        <v>193</v>
      </c>
      <c r="E65" t="s">
        <v>267</v>
      </c>
      <c r="F65" t="s">
        <v>657</v>
      </c>
      <c r="G65">
        <v>8638167</v>
      </c>
      <c r="H65">
        <v>611675694523.93738</v>
      </c>
      <c r="I65">
        <v>34916.1</v>
      </c>
      <c r="J65">
        <v>8703405</v>
      </c>
      <c r="K65">
        <v>8769741</v>
      </c>
      <c r="L65">
        <v>661282677227.98145</v>
      </c>
      <c r="M65">
        <v>733136783937.65576</v>
      </c>
      <c r="O65">
        <v>0.54266008198467408</v>
      </c>
      <c r="P65" s="28">
        <v>73</v>
      </c>
      <c r="Q65" s="28">
        <v>62</v>
      </c>
      <c r="R65" s="28" t="s">
        <v>321</v>
      </c>
      <c r="S65" s="28">
        <v>2</v>
      </c>
      <c r="T65" s="28">
        <v>3</v>
      </c>
      <c r="U65" s="28">
        <f t="shared" si="2"/>
        <v>1.5660941511530125E-2</v>
      </c>
      <c r="V65" s="28">
        <v>4.2672429529241104E-3</v>
      </c>
      <c r="W65" s="28">
        <v>4.62131146915479E-3</v>
      </c>
      <c r="X65" s="28">
        <v>5.56910208021698E-3</v>
      </c>
      <c r="Y65" s="28">
        <v>6.5647321259439499E-3</v>
      </c>
      <c r="Z65" s="28">
        <v>7.5843869911634701E-3</v>
      </c>
      <c r="AA65" s="28">
        <v>8.7984989546893207E-3</v>
      </c>
      <c r="AB65" s="28">
        <v>9.88978476694247E-3</v>
      </c>
      <c r="AC65" s="28">
        <v>1.0978372152657701E-2</v>
      </c>
      <c r="AD65" s="28">
        <v>1.1976370705353401E-2</v>
      </c>
      <c r="AE65" s="28">
        <v>1.33820254742072E-2</v>
      </c>
      <c r="AF65" s="28">
        <v>1.4573789195628999E-2</v>
      </c>
      <c r="AG65" s="28">
        <v>1.18855312512769E-2</v>
      </c>
      <c r="AH65" s="28">
        <v>1.04658999929957E-2</v>
      </c>
      <c r="AI65" s="28">
        <v>1.52746867595305E-2</v>
      </c>
      <c r="AJ65" s="28">
        <v>1.48246694123404E-2</v>
      </c>
      <c r="AK65" s="33">
        <v>1.50743003987728E-2</v>
      </c>
      <c r="AL65" s="28">
        <v>1.27947583495575</v>
      </c>
      <c r="AM65" s="28">
        <v>1.3118446909788499</v>
      </c>
      <c r="AN65" s="28">
        <v>1.3433326469352</v>
      </c>
      <c r="AO65" s="28">
        <v>1.37719153517686</v>
      </c>
      <c r="AP65" s="28">
        <v>1.4136366838536201</v>
      </c>
      <c r="AQ65" s="28">
        <v>1.45286443931349</v>
      </c>
      <c r="AR65" s="28">
        <v>1.49442464676279</v>
      </c>
      <c r="AS65" s="28">
        <v>1.5393892455473701</v>
      </c>
      <c r="AT65" s="28">
        <v>1.5873210321970499</v>
      </c>
      <c r="AU65" s="28">
        <v>1.6413731920856101</v>
      </c>
      <c r="AV65" s="28">
        <v>1.6991715213123999</v>
      </c>
      <c r="AW65" s="28">
        <v>1.7635889745976201</v>
      </c>
      <c r="AX65" s="28">
        <v>1.83572692591772</v>
      </c>
      <c r="AY65" s="28">
        <v>1.9073741973054601</v>
      </c>
      <c r="AZ65" s="28">
        <v>1.9783068045977901</v>
      </c>
      <c r="BA65" s="28">
        <v>2.0472921575352201</v>
      </c>
      <c r="BB65" s="28">
        <v>2.1378273884319302E-2</v>
      </c>
      <c r="BC65" s="28">
        <v>2.2035960408337201E-2</v>
      </c>
      <c r="BD65" s="28">
        <v>2.20515742327488E-2</v>
      </c>
      <c r="BE65" s="28">
        <v>2.25534921972316E-2</v>
      </c>
      <c r="BF65" s="28">
        <v>2.2766081733317199E-2</v>
      </c>
      <c r="BG65" s="28">
        <v>2.32913909867619E-2</v>
      </c>
      <c r="BH65" s="28">
        <v>2.26108325535101E-2</v>
      </c>
      <c r="BI65" s="28">
        <v>2.3963111245940999E-2</v>
      </c>
      <c r="BJ65" s="28">
        <v>2.3208062033728102E-2</v>
      </c>
      <c r="BK65" s="28">
        <v>2.3589308811694701E-2</v>
      </c>
      <c r="BL65" s="28">
        <v>2.4868163599985699E-2</v>
      </c>
      <c r="BM65" s="28">
        <v>2.6671946044347899E-2</v>
      </c>
      <c r="BN65" s="28">
        <v>2.82489659130453E-2</v>
      </c>
      <c r="BO65" s="28">
        <v>2.9595904227830101E-2</v>
      </c>
      <c r="BP65" s="28">
        <v>3.1052713566753501E-2</v>
      </c>
      <c r="BQ65" s="28">
        <v>3.2062522736173403E-2</v>
      </c>
    </row>
    <row r="66" spans="1:69" x14ac:dyDescent="0.4">
      <c r="A66">
        <v>130</v>
      </c>
      <c r="B66">
        <v>0.8920672452669286</v>
      </c>
      <c r="C66">
        <f t="shared" si="1"/>
        <v>1.0937106765916698</v>
      </c>
      <c r="D66">
        <v>59</v>
      </c>
      <c r="E66" t="s">
        <v>345</v>
      </c>
      <c r="F66" t="s">
        <v>486</v>
      </c>
      <c r="G66">
        <v>17588595</v>
      </c>
      <c r="H66">
        <v>192368341377.46857</v>
      </c>
      <c r="I66">
        <v>34431</v>
      </c>
      <c r="J66">
        <v>17797737</v>
      </c>
      <c r="K66">
        <v>18001000</v>
      </c>
      <c r="L66">
        <v>209524374328.42001</v>
      </c>
      <c r="M66">
        <v>230810870087.96524</v>
      </c>
      <c r="O66">
        <v>0.54763913328477432</v>
      </c>
      <c r="P66" s="28">
        <v>216</v>
      </c>
      <c r="Q66" s="28">
        <v>63</v>
      </c>
      <c r="R66" s="28" t="s">
        <v>322</v>
      </c>
      <c r="S66" s="28">
        <v>2</v>
      </c>
      <c r="T66" s="28">
        <v>12</v>
      </c>
      <c r="U66" s="28">
        <f t="shared" si="2"/>
        <v>1.5114898813040201E-2</v>
      </c>
      <c r="V66" s="28">
        <v>0.17016690761755199</v>
      </c>
      <c r="W66" s="28">
        <v>0.160006200790175</v>
      </c>
      <c r="X66" s="28">
        <v>0.19687251721895699</v>
      </c>
      <c r="Y66" s="28">
        <v>0.18450071894460801</v>
      </c>
      <c r="Z66" s="28">
        <v>0.17706959265172201</v>
      </c>
      <c r="AA66" s="28">
        <v>0.18602399237629</v>
      </c>
      <c r="AB66" s="28">
        <v>0.18922800659389699</v>
      </c>
      <c r="AC66" s="28">
        <v>0.19283291863827901</v>
      </c>
      <c r="AD66" s="28">
        <v>0.18949669306834299</v>
      </c>
      <c r="AE66" s="28">
        <v>0.18664688182337699</v>
      </c>
      <c r="AF66" s="28">
        <v>0.215912909906254</v>
      </c>
      <c r="AG66" s="28">
        <v>0.19538963091506301</v>
      </c>
      <c r="AH66" s="28">
        <v>0.19922697945789</v>
      </c>
      <c r="AI66" s="28">
        <v>0.21907203946127499</v>
      </c>
      <c r="AJ66" s="28">
        <v>0.18980935196999299</v>
      </c>
      <c r="AK66" s="33">
        <v>0.18606202430886901</v>
      </c>
      <c r="AL66" s="28">
        <v>25.202077794027801</v>
      </c>
      <c r="AM66" s="28">
        <v>25.6987873283814</v>
      </c>
      <c r="AN66" s="28">
        <v>26.168652525728501</v>
      </c>
      <c r="AO66" s="28">
        <v>26.658075009142099</v>
      </c>
      <c r="AP66" s="28">
        <v>27.138998544084</v>
      </c>
      <c r="AQ66" s="28">
        <v>27.6045896358231</v>
      </c>
      <c r="AR66" s="28">
        <v>28.0529108813483</v>
      </c>
      <c r="AS66" s="28">
        <v>28.4761847130559</v>
      </c>
      <c r="AT66" s="28">
        <v>28.885746474556001</v>
      </c>
      <c r="AU66" s="28">
        <v>29.322948459030101</v>
      </c>
      <c r="AV66" s="28">
        <v>29.7624969541016</v>
      </c>
      <c r="AW66" s="28">
        <v>30.2445964548882</v>
      </c>
      <c r="AX66" s="28">
        <v>30.806061034413101</v>
      </c>
      <c r="AY66" s="28">
        <v>31.2631309614281</v>
      </c>
      <c r="AZ66" s="28">
        <v>31.557425100273999</v>
      </c>
      <c r="BA66" s="28">
        <v>31.624439587275301</v>
      </c>
      <c r="BB66" s="28">
        <v>0.34605532265607902</v>
      </c>
      <c r="BC66" s="28">
        <v>0.36012915964110298</v>
      </c>
      <c r="BD66" s="28">
        <v>0.32792966573843801</v>
      </c>
      <c r="BE66" s="28">
        <v>0.303098973642841</v>
      </c>
      <c r="BF66" s="28">
        <v>0.35750241560470303</v>
      </c>
      <c r="BG66" s="28">
        <v>0.396961737712553</v>
      </c>
      <c r="BH66" s="28">
        <v>0.43627642720675902</v>
      </c>
      <c r="BI66" s="28">
        <v>0.47442242490055803</v>
      </c>
      <c r="BJ66" s="28">
        <v>0.49490568339391999</v>
      </c>
      <c r="BK66" s="28">
        <v>0.49037911595099498</v>
      </c>
      <c r="BL66" s="28">
        <v>0.475271589774592</v>
      </c>
      <c r="BM66" s="28">
        <v>0.49731660660780402</v>
      </c>
      <c r="BN66" s="28">
        <v>0.52440946042422498</v>
      </c>
      <c r="BO66" s="28">
        <v>0.53167624609525399</v>
      </c>
      <c r="BP66" s="28">
        <v>0.50993752632449596</v>
      </c>
      <c r="BQ66" s="28">
        <v>0.47800020438076901</v>
      </c>
    </row>
    <row r="67" spans="1:69" x14ac:dyDescent="0.4">
      <c r="A67">
        <v>108</v>
      </c>
      <c r="B67">
        <v>0.82973294334617542</v>
      </c>
      <c r="C67">
        <f t="shared" si="1"/>
        <v>1.4495656972131232</v>
      </c>
      <c r="D67">
        <v>14</v>
      </c>
      <c r="E67" t="s">
        <v>319</v>
      </c>
      <c r="F67" t="s">
        <v>423</v>
      </c>
      <c r="G67">
        <v>10093121</v>
      </c>
      <c r="H67">
        <v>146306419794.21414</v>
      </c>
      <c r="I67">
        <v>34305</v>
      </c>
      <c r="J67">
        <v>10137750</v>
      </c>
      <c r="K67">
        <v>10175016</v>
      </c>
      <c r="L67">
        <v>161466074682.91724</v>
      </c>
      <c r="M67">
        <v>180753518094.56412</v>
      </c>
      <c r="O67">
        <v>0.54784836726797947</v>
      </c>
      <c r="P67" s="28">
        <v>27</v>
      </c>
      <c r="Q67" s="28">
        <v>64</v>
      </c>
      <c r="R67" s="28" t="s">
        <v>323</v>
      </c>
      <c r="S67" s="28">
        <v>2</v>
      </c>
      <c r="T67" s="28">
        <v>1</v>
      </c>
      <c r="U67" s="28">
        <f t="shared" si="2"/>
        <v>1.4764253293632588E-2</v>
      </c>
      <c r="V67" s="28">
        <v>5.2089019077779597E-3</v>
      </c>
      <c r="W67" s="28">
        <v>5.31664162103135E-3</v>
      </c>
      <c r="X67" s="28">
        <v>5.3913560664815502E-3</v>
      </c>
      <c r="Y67" s="28">
        <v>5.3883662628800401E-3</v>
      </c>
      <c r="Z67" s="28">
        <v>5.2744647081522898E-3</v>
      </c>
      <c r="AA67" s="28">
        <v>5.4656095854651301E-3</v>
      </c>
      <c r="AB67" s="28">
        <v>5.6490581587350297E-3</v>
      </c>
      <c r="AC67" s="28">
        <v>5.8225131404980599E-3</v>
      </c>
      <c r="AD67" s="28">
        <v>6.1094348966592802E-3</v>
      </c>
      <c r="AE67" s="28">
        <v>5.8230952696647301E-3</v>
      </c>
      <c r="AF67" s="28">
        <v>6.1799380035924296E-3</v>
      </c>
      <c r="AG67" s="28">
        <v>6.0098824710929999E-3</v>
      </c>
      <c r="AH67" s="28">
        <v>6.7868707651963798E-3</v>
      </c>
      <c r="AI67" s="28">
        <v>7.1172592097960797E-3</v>
      </c>
      <c r="AJ67" s="28">
        <v>7.7755950078777902E-3</v>
      </c>
      <c r="AK67" s="33">
        <v>7.8188586786755599E-3</v>
      </c>
      <c r="AL67" s="28">
        <v>1.7116987199940801</v>
      </c>
      <c r="AM67" s="28">
        <v>1.74634071382468</v>
      </c>
      <c r="AN67" s="28">
        <v>1.77730932140495</v>
      </c>
      <c r="AO67" s="28">
        <v>1.8088357260793</v>
      </c>
      <c r="AP67" s="28">
        <v>1.8436444722299901</v>
      </c>
      <c r="AQ67" s="28">
        <v>1.87893636877781</v>
      </c>
      <c r="AR67" s="28">
        <v>1.9183020479059301</v>
      </c>
      <c r="AS67" s="28">
        <v>1.95947801651174</v>
      </c>
      <c r="AT67" s="28">
        <v>2.0024768659311598</v>
      </c>
      <c r="AU67" s="28">
        <v>2.0431840351155701</v>
      </c>
      <c r="AV67" s="28">
        <v>2.0798308990933401</v>
      </c>
      <c r="AW67" s="28">
        <v>2.1090588821748502</v>
      </c>
      <c r="AX67" s="28">
        <v>2.1402060892155101</v>
      </c>
      <c r="AY67" s="28">
        <v>2.16577484703086</v>
      </c>
      <c r="AZ67" s="28">
        <v>2.1942176778614901</v>
      </c>
      <c r="BA67" s="28">
        <v>2.2294197197944601</v>
      </c>
      <c r="BB67" s="28">
        <v>1.7326294964711001E-2</v>
      </c>
      <c r="BC67" s="28">
        <v>1.7441509808786299E-2</v>
      </c>
      <c r="BD67" s="28">
        <v>1.8497899389864399E-2</v>
      </c>
      <c r="BE67" s="28">
        <v>1.9380279095810499E-2</v>
      </c>
      <c r="BF67" s="28">
        <v>1.9797267184576299E-2</v>
      </c>
      <c r="BG67" s="28">
        <v>2.08771735952622E-2</v>
      </c>
      <c r="BH67" s="28">
        <v>2.25858570744738E-2</v>
      </c>
      <c r="BI67" s="28">
        <v>2.4421883318481299E-2</v>
      </c>
      <c r="BJ67" s="28">
        <v>2.5778941432104401E-2</v>
      </c>
      <c r="BK67" s="28">
        <v>2.4377949376899799E-2</v>
      </c>
      <c r="BL67" s="28">
        <v>2.6105238199564E-2</v>
      </c>
      <c r="BM67" s="28">
        <v>2.7763827202002701E-2</v>
      </c>
      <c r="BN67" s="28">
        <v>2.89963920453714E-2</v>
      </c>
      <c r="BO67" s="28">
        <v>3.2232411373810499E-2</v>
      </c>
      <c r="BP67" s="28">
        <v>3.3364229817543799E-2</v>
      </c>
      <c r="BQ67" s="28">
        <v>3.29157174408648E-2</v>
      </c>
    </row>
    <row r="68" spans="1:69" x14ac:dyDescent="0.4">
      <c r="A68">
        <v>60</v>
      </c>
      <c r="B68">
        <v>0.41250568066492849</v>
      </c>
      <c r="C68">
        <f t="shared" si="1"/>
        <v>2.5296070936587851</v>
      </c>
      <c r="D68">
        <v>32</v>
      </c>
      <c r="E68" t="s">
        <v>318</v>
      </c>
      <c r="F68" t="s">
        <v>447</v>
      </c>
      <c r="G68">
        <v>6934015</v>
      </c>
      <c r="H68">
        <v>175403335315.3642</v>
      </c>
      <c r="I68">
        <v>34138.1</v>
      </c>
      <c r="J68">
        <v>6877743</v>
      </c>
      <c r="K68">
        <v>6465097</v>
      </c>
      <c r="L68">
        <v>193354795237.59918</v>
      </c>
      <c r="M68">
        <v>217112714561.00836</v>
      </c>
      <c r="O68">
        <v>0.54792574417123863</v>
      </c>
      <c r="P68" s="28">
        <v>172</v>
      </c>
      <c r="Q68" s="28">
        <v>65</v>
      </c>
      <c r="R68" s="28" t="s">
        <v>324</v>
      </c>
      <c r="S68" s="28">
        <v>2</v>
      </c>
      <c r="T68" s="28">
        <v>7</v>
      </c>
      <c r="U68" s="28">
        <f t="shared" ref="U68:U99" si="3">BQ68/BA68</f>
        <v>1.4404395919375363E-2</v>
      </c>
      <c r="V68" s="28">
        <v>2.59480465016039E-3</v>
      </c>
      <c r="W68" s="28">
        <v>2.6655783918790501E-3</v>
      </c>
      <c r="X68" s="28">
        <v>2.71946190390799E-3</v>
      </c>
      <c r="Y68" s="28">
        <v>2.8020578151847098E-3</v>
      </c>
      <c r="Z68" s="28">
        <v>2.8808218273211998E-3</v>
      </c>
      <c r="AA68" s="28">
        <v>2.9910936478364999E-3</v>
      </c>
      <c r="AB68" s="28">
        <v>3.3145799685443899E-3</v>
      </c>
      <c r="AC68" s="28">
        <v>3.2838818150332698E-3</v>
      </c>
      <c r="AD68" s="28">
        <v>3.5042766097982099E-3</v>
      </c>
      <c r="AE68" s="28">
        <v>2.8393790985776798E-3</v>
      </c>
      <c r="AF68" s="28">
        <v>3.2314806720707399E-3</v>
      </c>
      <c r="AG68" s="28">
        <v>3.2641469912748698E-3</v>
      </c>
      <c r="AH68" s="28">
        <v>3.0638327643768698E-3</v>
      </c>
      <c r="AI68" s="28">
        <v>2.8208224964284198E-3</v>
      </c>
      <c r="AJ68" s="28">
        <v>2.7473152572809602E-3</v>
      </c>
      <c r="AK68" s="33">
        <v>2.8914952643409601E-3</v>
      </c>
      <c r="AL68" s="28">
        <v>0.60053847203925603</v>
      </c>
      <c r="AM68" s="28">
        <v>0.60893467813245905</v>
      </c>
      <c r="AN68" s="28">
        <v>0.61666852519452697</v>
      </c>
      <c r="AO68" s="28">
        <v>0.624894500372845</v>
      </c>
      <c r="AP68" s="28">
        <v>0.63309938743946703</v>
      </c>
      <c r="AQ68" s="28">
        <v>0.64122505485244596</v>
      </c>
      <c r="AR68" s="28">
        <v>0.64250029433128197</v>
      </c>
      <c r="AS68" s="28">
        <v>0.64368830123442999</v>
      </c>
      <c r="AT68" s="28">
        <v>0.64497055954503002</v>
      </c>
      <c r="AU68" s="28">
        <v>0.64634468635646702</v>
      </c>
      <c r="AV68" s="28">
        <v>0.64773829721360399</v>
      </c>
      <c r="AW68" s="28">
        <v>0.64906470834394303</v>
      </c>
      <c r="AX68" s="28">
        <v>0.65141490184450401</v>
      </c>
      <c r="AY68" s="28">
        <v>0.65190805899531701</v>
      </c>
      <c r="AZ68" s="28">
        <v>0.65318631334916799</v>
      </c>
      <c r="BA68" s="28">
        <v>0.65391086747363003</v>
      </c>
      <c r="BB68" s="28">
        <v>5.88335743972655E-3</v>
      </c>
      <c r="BC68" s="28">
        <v>6.1160341917421398E-3</v>
      </c>
      <c r="BD68" s="28">
        <v>6.3038085824097499E-3</v>
      </c>
      <c r="BE68" s="28">
        <v>6.5416184599281103E-3</v>
      </c>
      <c r="BF68" s="28">
        <v>6.7877360233099598E-3</v>
      </c>
      <c r="BG68" s="28">
        <v>7.1486115919871702E-3</v>
      </c>
      <c r="BH68" s="28">
        <v>7.7821106717289703E-3</v>
      </c>
      <c r="BI68" s="28">
        <v>8.3144212151847492E-3</v>
      </c>
      <c r="BJ68" s="28">
        <v>8.8310224661974201E-3</v>
      </c>
      <c r="BK68" s="28">
        <v>8.52621682267974E-3</v>
      </c>
      <c r="BL68" s="28">
        <v>8.6047657468686194E-3</v>
      </c>
      <c r="BM68" s="28">
        <v>8.92553643981122E-3</v>
      </c>
      <c r="BN68" s="28">
        <v>8.6783022337829502E-3</v>
      </c>
      <c r="BO68" s="28">
        <v>8.9578771668752197E-3</v>
      </c>
      <c r="BP68" s="28">
        <v>9.0942858654043703E-3</v>
      </c>
      <c r="BQ68" s="28">
        <v>9.4191910310723603E-3</v>
      </c>
    </row>
    <row r="69" spans="1:69" x14ac:dyDescent="0.4">
      <c r="A69">
        <v>157</v>
      </c>
      <c r="B69">
        <v>0.99040028847145178</v>
      </c>
      <c r="C69">
        <f t="shared" ref="C69:C132" si="4">H69/G69/10000</f>
        <v>0.522419905495347</v>
      </c>
      <c r="D69">
        <v>136</v>
      </c>
      <c r="E69" t="s">
        <v>587</v>
      </c>
      <c r="F69" t="s">
        <v>588</v>
      </c>
      <c r="G69">
        <v>53423198</v>
      </c>
      <c r="H69">
        <v>279093420504.19214</v>
      </c>
      <c r="I69">
        <v>33874.6</v>
      </c>
      <c r="J69">
        <v>53798084</v>
      </c>
      <c r="K69">
        <v>54179306</v>
      </c>
      <c r="L69">
        <v>239392537836.2149</v>
      </c>
      <c r="M69">
        <v>263854385023.28784</v>
      </c>
      <c r="O69">
        <v>0.5584747770314602</v>
      </c>
      <c r="P69" s="28">
        <v>197</v>
      </c>
      <c r="Q69" s="28">
        <v>66</v>
      </c>
      <c r="R69" s="28" t="s">
        <v>325</v>
      </c>
      <c r="S69" s="28">
        <v>2</v>
      </c>
      <c r="T69" s="28">
        <v>5</v>
      </c>
      <c r="U69" s="28">
        <f t="shared" si="3"/>
        <v>1.4383437771742608E-2</v>
      </c>
      <c r="V69" s="28">
        <v>0.20973950803251701</v>
      </c>
      <c r="W69" s="28">
        <v>0.217753453143366</v>
      </c>
      <c r="X69" s="28">
        <v>0.24038731350138801</v>
      </c>
      <c r="Y69" s="28">
        <v>0.26109797800451601</v>
      </c>
      <c r="Z69" s="28">
        <v>0.28085236374573003</v>
      </c>
      <c r="AA69" s="28">
        <v>0.29043295198796198</v>
      </c>
      <c r="AB69" s="28">
        <v>0.29572024956281601</v>
      </c>
      <c r="AC69" s="28">
        <v>0.30718881837776102</v>
      </c>
      <c r="AD69" s="28">
        <v>0.312494297015592</v>
      </c>
      <c r="AE69" s="28">
        <v>0.3181125005546</v>
      </c>
      <c r="AF69" s="28">
        <v>0.33774793246684798</v>
      </c>
      <c r="AG69" s="28">
        <v>0.34175504909102999</v>
      </c>
      <c r="AH69" s="28">
        <v>0.36582795019280501</v>
      </c>
      <c r="AI69" s="28">
        <v>0.39207155977865699</v>
      </c>
      <c r="AJ69" s="28">
        <v>0.38973072882307402</v>
      </c>
      <c r="AK69" s="33">
        <v>0.39420650444675998</v>
      </c>
      <c r="AL69" s="28">
        <v>65.581643400930105</v>
      </c>
      <c r="AM69" s="28">
        <v>66.252303797363794</v>
      </c>
      <c r="AN69" s="28">
        <v>66.796639787079997</v>
      </c>
      <c r="AO69" s="28">
        <v>67.337116839221906</v>
      </c>
      <c r="AP69" s="28">
        <v>67.844732811664102</v>
      </c>
      <c r="AQ69" s="28">
        <v>68.324104284168101</v>
      </c>
      <c r="AR69" s="28">
        <v>68.772780273113796</v>
      </c>
      <c r="AS69" s="28">
        <v>69.160259508725403</v>
      </c>
      <c r="AT69" s="28">
        <v>69.550088710555599</v>
      </c>
      <c r="AU69" s="28">
        <v>69.938835092929494</v>
      </c>
      <c r="AV69" s="28">
        <v>70.315412768226594</v>
      </c>
      <c r="AW69" s="28">
        <v>70.6817036248286</v>
      </c>
      <c r="AX69" s="28">
        <v>71.172449508665295</v>
      </c>
      <c r="AY69" s="28">
        <v>71.532200914592593</v>
      </c>
      <c r="AZ69" s="28">
        <v>71.8722707191925</v>
      </c>
      <c r="BA69" s="28">
        <v>72.239039104521794</v>
      </c>
      <c r="BB69" s="28">
        <v>0.56901499486797502</v>
      </c>
      <c r="BC69" s="28">
        <v>0.59195658442514998</v>
      </c>
      <c r="BD69" s="28">
        <v>0.62567905413353397</v>
      </c>
      <c r="BE69" s="28">
        <v>0.671935160281668</v>
      </c>
      <c r="BF69" s="28">
        <v>0.71228458298089403</v>
      </c>
      <c r="BG69" s="28">
        <v>0.74541376219810596</v>
      </c>
      <c r="BH69" s="28">
        <v>0.78344975439904396</v>
      </c>
      <c r="BI69" s="28">
        <v>0.82634726905964895</v>
      </c>
      <c r="BJ69" s="28">
        <v>0.83653194053664204</v>
      </c>
      <c r="BK69" s="28">
        <v>0.84836399494011405</v>
      </c>
      <c r="BL69" s="28">
        <v>0.89527816549110795</v>
      </c>
      <c r="BM69" s="28">
        <v>0.90791141414802301</v>
      </c>
      <c r="BN69" s="28">
        <v>0.97515480801767895</v>
      </c>
      <c r="BO69" s="28">
        <v>0.99879137370719895</v>
      </c>
      <c r="BP69" s="28">
        <v>1.0042767272811799</v>
      </c>
      <c r="BQ69" s="28">
        <v>1.0390457236503701</v>
      </c>
    </row>
    <row r="70" spans="1:69" x14ac:dyDescent="0.4">
      <c r="A70">
        <v>4</v>
      </c>
      <c r="B70">
        <v>5.3574241677697299E-3</v>
      </c>
      <c r="C70">
        <f t="shared" si="4"/>
        <v>9.3942605747431074</v>
      </c>
      <c r="D70">
        <v>95</v>
      </c>
      <c r="E70" t="s">
        <v>266</v>
      </c>
      <c r="F70" t="s">
        <v>532</v>
      </c>
      <c r="G70">
        <v>4985382</v>
      </c>
      <c r="H70">
        <v>468339775726.33936</v>
      </c>
      <c r="I70">
        <v>33742.199999999997</v>
      </c>
      <c r="J70">
        <v>5033165</v>
      </c>
      <c r="K70">
        <v>5086988</v>
      </c>
      <c r="L70">
        <v>536386399440.31323</v>
      </c>
      <c r="M70">
        <v>645565222082.49792</v>
      </c>
      <c r="O70">
        <v>0.56061495839668996</v>
      </c>
      <c r="P70" s="28">
        <v>205</v>
      </c>
      <c r="Q70" s="28">
        <v>67</v>
      </c>
      <c r="R70" s="28" t="s">
        <v>326</v>
      </c>
      <c r="S70" s="28">
        <v>2</v>
      </c>
      <c r="T70" s="28">
        <v>6</v>
      </c>
      <c r="U70" s="28">
        <f t="shared" si="3"/>
        <v>1.410649711261569E-2</v>
      </c>
      <c r="V70" s="28">
        <v>4.3178406332443402E-2</v>
      </c>
      <c r="W70" s="28">
        <v>4.43866364939327E-2</v>
      </c>
      <c r="X70" s="28">
        <v>4.6233563248197801E-2</v>
      </c>
      <c r="Y70" s="28">
        <v>5.1685400205487703E-2</v>
      </c>
      <c r="Z70" s="28">
        <v>5.3714529220465899E-2</v>
      </c>
      <c r="AA70" s="28">
        <v>5.61638320072783E-2</v>
      </c>
      <c r="AB70" s="28">
        <v>5.7479461306859797E-2</v>
      </c>
      <c r="AC70" s="28">
        <v>6.5271673535200803E-2</v>
      </c>
      <c r="AD70" s="28">
        <v>6.5455905064244202E-2</v>
      </c>
      <c r="AE70" s="28">
        <v>5.8729462764234602E-2</v>
      </c>
      <c r="AF70" s="28">
        <v>6.5023070857751705E-2</v>
      </c>
      <c r="AG70" s="28">
        <v>7.1711725813244406E-2</v>
      </c>
      <c r="AH70" s="28">
        <v>7.4022943335409999E-2</v>
      </c>
      <c r="AI70" s="28">
        <v>7.5430002039921507E-2</v>
      </c>
      <c r="AJ70" s="28">
        <v>7.6909613217748807E-2</v>
      </c>
      <c r="AK70" s="33">
        <v>7.9976375659104995E-2</v>
      </c>
      <c r="AL70" s="28">
        <v>4.70461361001772</v>
      </c>
      <c r="AM70" s="28">
        <v>4.7590314199232999</v>
      </c>
      <c r="AN70" s="28">
        <v>4.8061755956330199</v>
      </c>
      <c r="AO70" s="28">
        <v>4.8571521271658202</v>
      </c>
      <c r="AP70" s="28">
        <v>4.90956112254079</v>
      </c>
      <c r="AQ70" s="28">
        <v>4.9657981513913798</v>
      </c>
      <c r="AR70" s="28">
        <v>5.0257816118893999</v>
      </c>
      <c r="AS70" s="28">
        <v>5.0895079794477702</v>
      </c>
      <c r="AT70" s="28">
        <v>5.15937765289054</v>
      </c>
      <c r="AU70" s="28">
        <v>5.2382775825396903</v>
      </c>
      <c r="AV70" s="28">
        <v>5.3235390429751401</v>
      </c>
      <c r="AW70" s="28">
        <v>5.4169814039418203</v>
      </c>
      <c r="AX70" s="28">
        <v>5.5264423749182496</v>
      </c>
      <c r="AY70" s="28">
        <v>5.6331772969672897</v>
      </c>
      <c r="AZ70" s="28">
        <v>5.7404800991404796</v>
      </c>
      <c r="BA70" s="28">
        <v>5.8496683782078396</v>
      </c>
      <c r="BB70" s="28">
        <v>2.36511516195743E-2</v>
      </c>
      <c r="BC70" s="28">
        <v>2.4831140427135901E-2</v>
      </c>
      <c r="BD70" s="28">
        <v>2.48399992132388E-2</v>
      </c>
      <c r="BE70" s="28">
        <v>2.57209218242932E-2</v>
      </c>
      <c r="BF70" s="28">
        <v>2.6917036493383201E-2</v>
      </c>
      <c r="BG70" s="28">
        <v>3.0566377449164201E-2</v>
      </c>
      <c r="BH70" s="28">
        <v>3.3970592383572203E-2</v>
      </c>
      <c r="BI70" s="28">
        <v>3.7675867057770603E-2</v>
      </c>
      <c r="BJ70" s="28">
        <v>4.2957045634718499E-2</v>
      </c>
      <c r="BK70" s="28">
        <v>4.6579376313512402E-2</v>
      </c>
      <c r="BL70" s="28">
        <v>4.9989512219736597E-2</v>
      </c>
      <c r="BM70" s="28">
        <v>5.7597358877765403E-2</v>
      </c>
      <c r="BN70" s="28">
        <v>6.4059953888695301E-2</v>
      </c>
      <c r="BO70" s="28">
        <v>7.03920161851945E-2</v>
      </c>
      <c r="BP70" s="28">
        <v>7.7513696367978904E-2</v>
      </c>
      <c r="BQ70" s="28">
        <v>8.2518330086948199E-2</v>
      </c>
    </row>
    <row r="71" spans="1:69" x14ac:dyDescent="0.4">
      <c r="A71">
        <v>18</v>
      </c>
      <c r="B71">
        <v>0.17442445718888316</v>
      </c>
      <c r="C71">
        <f t="shared" si="4"/>
        <v>5.614055239535042</v>
      </c>
      <c r="D71">
        <v>192</v>
      </c>
      <c r="E71" t="s">
        <v>273</v>
      </c>
      <c r="F71" t="s">
        <v>656</v>
      </c>
      <c r="G71">
        <v>10353442</v>
      </c>
      <c r="H71">
        <v>581247953073.22168</v>
      </c>
      <c r="I71">
        <v>33576.1</v>
      </c>
      <c r="J71">
        <v>10415811</v>
      </c>
      <c r="K71">
        <v>10486941</v>
      </c>
      <c r="L71">
        <v>626269556734.65527</v>
      </c>
      <c r="M71">
        <v>677229832213.99207</v>
      </c>
      <c r="O71">
        <v>0.56424683928617481</v>
      </c>
      <c r="P71" s="28">
        <v>94</v>
      </c>
      <c r="Q71" s="28">
        <v>68</v>
      </c>
      <c r="R71" s="28" t="s">
        <v>327</v>
      </c>
      <c r="S71" s="28">
        <v>2</v>
      </c>
      <c r="T71" s="28">
        <v>6</v>
      </c>
      <c r="U71" s="28">
        <f t="shared" si="3"/>
        <v>1.4088894489911312E-2</v>
      </c>
      <c r="V71" s="28">
        <v>7.5327818950193401E-2</v>
      </c>
      <c r="W71" s="28">
        <v>8.4958657897376E-2</v>
      </c>
      <c r="X71" s="28">
        <v>8.0652027865464299E-2</v>
      </c>
      <c r="Y71" s="28">
        <v>7.4305963687731097E-2</v>
      </c>
      <c r="Z71" s="28">
        <v>7.6119577153132306E-2</v>
      </c>
      <c r="AA71" s="28">
        <v>7.7397271226072997E-2</v>
      </c>
      <c r="AB71" s="28">
        <v>7.2977439390133805E-2</v>
      </c>
      <c r="AC71" s="28">
        <v>7.5270635191143506E-2</v>
      </c>
      <c r="AD71" s="28">
        <v>8.0576105982820598E-2</v>
      </c>
      <c r="AE71" s="28">
        <v>9.6249516408670105E-2</v>
      </c>
      <c r="AF71" s="28">
        <v>0.10545621092872599</v>
      </c>
      <c r="AG71" s="28">
        <v>0.12073178902412</v>
      </c>
      <c r="AH71" s="28">
        <v>0.135175502164948</v>
      </c>
      <c r="AI71" s="28">
        <v>0.14176856385869199</v>
      </c>
      <c r="AJ71" s="28">
        <v>0.14298157365047701</v>
      </c>
      <c r="AK71" s="33">
        <v>0.13571965212181</v>
      </c>
      <c r="AL71" s="28">
        <v>24.482101800179802</v>
      </c>
      <c r="AM71" s="28">
        <v>25.243112838923</v>
      </c>
      <c r="AN71" s="28">
        <v>25.995418453353999</v>
      </c>
      <c r="AO71" s="28">
        <v>26.748370295244602</v>
      </c>
      <c r="AP71" s="28">
        <v>27.472218342296401</v>
      </c>
      <c r="AQ71" s="28">
        <v>28.115146119973701</v>
      </c>
      <c r="AR71" s="28">
        <v>28.680865550713801</v>
      </c>
      <c r="AS71" s="28">
        <v>29.169530011949298</v>
      </c>
      <c r="AT71" s="28">
        <v>29.674174213414702</v>
      </c>
      <c r="AU71" s="28">
        <v>30.3053230305729</v>
      </c>
      <c r="AV71" s="28">
        <v>31.119842449586798</v>
      </c>
      <c r="AW71" s="28">
        <v>32.166373750969697</v>
      </c>
      <c r="AX71" s="28">
        <v>33.458666975091901</v>
      </c>
      <c r="AY71" s="28">
        <v>34.808405800685001</v>
      </c>
      <c r="AZ71" s="28">
        <v>36.142165329696503</v>
      </c>
      <c r="BA71" s="28">
        <v>37.392405508536903</v>
      </c>
      <c r="BB71" s="28">
        <v>0.28176222805819101</v>
      </c>
      <c r="BC71" s="28">
        <v>0.29006185434901599</v>
      </c>
      <c r="BD71" s="28">
        <v>0.26992205996462798</v>
      </c>
      <c r="BE71" s="28">
        <v>0.18094048117074499</v>
      </c>
      <c r="BF71" s="28">
        <v>0.27778245354289999</v>
      </c>
      <c r="BG71" s="28">
        <v>0.29116237734247202</v>
      </c>
      <c r="BH71" s="28">
        <v>0.321836556433101</v>
      </c>
      <c r="BI71" s="28">
        <v>0.32484755550890498</v>
      </c>
      <c r="BJ71" s="28">
        <v>0.34929197209150398</v>
      </c>
      <c r="BK71" s="28">
        <v>0.36988517126967302</v>
      </c>
      <c r="BL71" s="28">
        <v>0.38660456321087799</v>
      </c>
      <c r="BM71" s="28">
        <v>0.417130571236701</v>
      </c>
      <c r="BN71" s="28">
        <v>0.47674977118282502</v>
      </c>
      <c r="BO71" s="28">
        <v>0.51223064010522201</v>
      </c>
      <c r="BP71" s="28">
        <v>0.51388405834409301</v>
      </c>
      <c r="BQ71" s="28">
        <v>0.52681765593375496</v>
      </c>
    </row>
    <row r="72" spans="1:69" x14ac:dyDescent="0.4">
      <c r="A72">
        <v>23</v>
      </c>
      <c r="B72">
        <v>0.19099168804633676</v>
      </c>
      <c r="C72">
        <f t="shared" si="4"/>
        <v>5.0682759564748237</v>
      </c>
      <c r="D72">
        <v>16</v>
      </c>
      <c r="E72" t="s">
        <v>278</v>
      </c>
      <c r="F72" t="s">
        <v>426</v>
      </c>
      <c r="G72">
        <v>1477469</v>
      </c>
      <c r="H72">
        <v>74882206091.369019</v>
      </c>
      <c r="I72">
        <v>32470.2</v>
      </c>
      <c r="J72">
        <v>1463265</v>
      </c>
      <c r="K72">
        <v>1472233</v>
      </c>
      <c r="L72">
        <v>80335461876.339401</v>
      </c>
      <c r="M72">
        <v>90141730809.584702</v>
      </c>
      <c r="O72">
        <v>0.58719962199764442</v>
      </c>
      <c r="P72" s="28">
        <v>28</v>
      </c>
      <c r="Q72" s="28">
        <v>69</v>
      </c>
      <c r="R72" s="28" t="s">
        <v>328</v>
      </c>
      <c r="S72" s="28">
        <v>2</v>
      </c>
      <c r="T72" s="28">
        <v>12</v>
      </c>
      <c r="U72" s="28">
        <f t="shared" si="3"/>
        <v>1.3971998063505679E-2</v>
      </c>
      <c r="V72" s="28">
        <v>0.544472052548023</v>
      </c>
      <c r="W72" s="28">
        <v>0.559029579602208</v>
      </c>
      <c r="X72" s="28">
        <v>0.57302323962467305</v>
      </c>
      <c r="Y72" s="28">
        <v>0.58400596809233596</v>
      </c>
      <c r="Z72" s="28">
        <v>0.61385214395697696</v>
      </c>
      <c r="AA72" s="28">
        <v>0.63195730057837696</v>
      </c>
      <c r="AB72" s="28">
        <v>0.65347329617837402</v>
      </c>
      <c r="AC72" s="28">
        <v>0.68810239991704703</v>
      </c>
      <c r="AD72" s="28">
        <v>0.72014348940336403</v>
      </c>
      <c r="AE72" s="28">
        <v>0.71149041131949797</v>
      </c>
      <c r="AF72" s="28">
        <v>0.76380207718782001</v>
      </c>
      <c r="AG72" s="28">
        <v>0.78477625423667496</v>
      </c>
      <c r="AH72" s="28">
        <v>0.81352819826714695</v>
      </c>
      <c r="AI72" s="28">
        <v>0.84425284966652503</v>
      </c>
      <c r="AJ72" s="28">
        <v>0.86954733263513795</v>
      </c>
      <c r="AK72" s="33">
        <v>0.85772187459319804</v>
      </c>
      <c r="AL72" s="28">
        <v>182.13337344199701</v>
      </c>
      <c r="AM72" s="28">
        <v>184.716847086109</v>
      </c>
      <c r="AN72" s="28">
        <v>187.22736765204601</v>
      </c>
      <c r="AO72" s="28">
        <v>189.69901755902299</v>
      </c>
      <c r="AP72" s="28">
        <v>192.093926738715</v>
      </c>
      <c r="AQ72" s="28">
        <v>194.40087361568999</v>
      </c>
      <c r="AR72" s="28">
        <v>196.58836759268499</v>
      </c>
      <c r="AS72" s="28">
        <v>198.664914347333</v>
      </c>
      <c r="AT72" s="28">
        <v>200.71922785528301</v>
      </c>
      <c r="AU72" s="28">
        <v>202.79056850789601</v>
      </c>
      <c r="AV72" s="28">
        <v>204.782874752704</v>
      </c>
      <c r="AW72" s="28">
        <v>206.76407209943699</v>
      </c>
      <c r="AX72" s="28">
        <v>209.069632753273</v>
      </c>
      <c r="AY72" s="28">
        <v>211.06984114859199</v>
      </c>
      <c r="AZ72" s="28">
        <v>212.958509294945</v>
      </c>
      <c r="BA72" s="28">
        <v>214.914502992622</v>
      </c>
      <c r="BB72" s="28">
        <v>1.9505896307352399</v>
      </c>
      <c r="BC72" s="28">
        <v>1.9934643264668199</v>
      </c>
      <c r="BD72" s="28">
        <v>2.0604132275844198</v>
      </c>
      <c r="BE72" s="28">
        <v>2.08850089527101</v>
      </c>
      <c r="BF72" s="28">
        <v>2.1886457775766499</v>
      </c>
      <c r="BG72" s="28">
        <v>2.2748424583407698</v>
      </c>
      <c r="BH72" s="28">
        <v>2.3788728141719999</v>
      </c>
      <c r="BI72" s="28">
        <v>2.5136842369247598</v>
      </c>
      <c r="BJ72" s="28">
        <v>2.6164337061787499</v>
      </c>
      <c r="BK72" s="28">
        <v>2.6654509957996302</v>
      </c>
      <c r="BL72" s="28">
        <v>2.8225634546491398</v>
      </c>
      <c r="BM72" s="28">
        <v>2.95435109972715</v>
      </c>
      <c r="BN72" s="28">
        <v>3.0123014654112898</v>
      </c>
      <c r="BO72" s="28">
        <v>3.0980870480887401</v>
      </c>
      <c r="BP72" s="28">
        <v>3.11554781261529</v>
      </c>
      <c r="BQ72" s="28">
        <v>3.0027850196322001</v>
      </c>
    </row>
    <row r="73" spans="1:69" x14ac:dyDescent="0.4">
      <c r="A73">
        <v>29</v>
      </c>
      <c r="B73">
        <v>0.24460054811253223</v>
      </c>
      <c r="C73">
        <f t="shared" si="4"/>
        <v>4.555493293918393</v>
      </c>
      <c r="D73">
        <v>143</v>
      </c>
      <c r="E73" t="s">
        <v>287</v>
      </c>
      <c r="F73" t="s">
        <v>596</v>
      </c>
      <c r="G73">
        <v>5090200</v>
      </c>
      <c r="H73">
        <v>231883719647.03403</v>
      </c>
      <c r="I73">
        <v>31359.7</v>
      </c>
      <c r="J73">
        <v>5111400</v>
      </c>
      <c r="K73">
        <v>5124100</v>
      </c>
      <c r="L73">
        <v>247616012500.77036</v>
      </c>
      <c r="M73">
        <v>266283400534.71323</v>
      </c>
      <c r="O73">
        <v>0.58758184698221516</v>
      </c>
      <c r="P73" s="28">
        <v>49</v>
      </c>
      <c r="Q73" s="28">
        <v>70</v>
      </c>
      <c r="R73" s="28" t="s">
        <v>329</v>
      </c>
      <c r="S73" s="28">
        <v>2</v>
      </c>
      <c r="T73" s="28">
        <v>9</v>
      </c>
      <c r="U73" s="28">
        <f t="shared" si="3"/>
        <v>1.3823303102875469E-2</v>
      </c>
      <c r="V73" s="28">
        <v>8.3370599275317103E-3</v>
      </c>
      <c r="W73" s="28">
        <v>8.4612289550958508E-3</v>
      </c>
      <c r="X73" s="28">
        <v>8.9243943775306599E-3</v>
      </c>
      <c r="Y73" s="28">
        <v>9.5546775939744106E-3</v>
      </c>
      <c r="Z73" s="28">
        <v>1.12922454715181E-2</v>
      </c>
      <c r="AA73" s="28">
        <v>1.13415778362393E-2</v>
      </c>
      <c r="AB73" s="28">
        <v>1.2320735517053601E-2</v>
      </c>
      <c r="AC73" s="28">
        <v>1.2961955761482799E-2</v>
      </c>
      <c r="AD73" s="28">
        <v>1.2912623271424201E-2</v>
      </c>
      <c r="AE73" s="28">
        <v>1.33168694211086E-2</v>
      </c>
      <c r="AF73" s="28">
        <v>1.30390115324178E-2</v>
      </c>
      <c r="AG73" s="28">
        <v>1.32957186420124E-2</v>
      </c>
      <c r="AH73" s="28">
        <v>1.3752918219800099E-2</v>
      </c>
      <c r="AI73" s="28">
        <v>1.4386129610465301E-2</v>
      </c>
      <c r="AJ73" s="28">
        <v>1.4580745405268099E-2</v>
      </c>
      <c r="AK73" s="33">
        <v>1.42833544151716E-2</v>
      </c>
      <c r="AL73" s="28">
        <v>4.1258881679045496</v>
      </c>
      <c r="AM73" s="28">
        <v>4.20571922332139</v>
      </c>
      <c r="AN73" s="28">
        <v>4.2751881438076804</v>
      </c>
      <c r="AO73" s="28">
        <v>4.3446384118744001</v>
      </c>
      <c r="AP73" s="28">
        <v>4.40993543134873</v>
      </c>
      <c r="AQ73" s="28">
        <v>4.4765857077310898</v>
      </c>
      <c r="AR73" s="28">
        <v>4.5401404608823697</v>
      </c>
      <c r="AS73" s="28">
        <v>4.6045670056188799</v>
      </c>
      <c r="AT73" s="28">
        <v>4.6650779241527696</v>
      </c>
      <c r="AU73" s="28">
        <v>4.7275694515071303</v>
      </c>
      <c r="AV73" s="28">
        <v>4.7890676720222896</v>
      </c>
      <c r="AW73" s="28">
        <v>4.8495149071065198</v>
      </c>
      <c r="AX73" s="28">
        <v>4.9194253443843001</v>
      </c>
      <c r="AY73" s="28">
        <v>4.9768783636359997</v>
      </c>
      <c r="AZ73" s="28">
        <v>5.0362330893837504</v>
      </c>
      <c r="BA73" s="28">
        <v>5.09574824387688</v>
      </c>
      <c r="BB73" s="28">
        <v>3.7941101953730898E-2</v>
      </c>
      <c r="BC73" s="28">
        <v>3.9515081074287702E-2</v>
      </c>
      <c r="BD73" s="28">
        <v>4.1014154664840298E-2</v>
      </c>
      <c r="BE73" s="28">
        <v>4.2875076757050198E-2</v>
      </c>
      <c r="BF73" s="28">
        <v>4.4236757616787803E-2</v>
      </c>
      <c r="BG73" s="28">
        <v>4.6377666963846299E-2</v>
      </c>
      <c r="BH73" s="28">
        <v>4.9636847467436997E-2</v>
      </c>
      <c r="BI73" s="28">
        <v>5.3850567945498501E-2</v>
      </c>
      <c r="BJ73" s="28">
        <v>5.5960448651363799E-2</v>
      </c>
      <c r="BK73" s="28">
        <v>5.6573511939556002E-2</v>
      </c>
      <c r="BL73" s="28">
        <v>5.8217801164733601E-2</v>
      </c>
      <c r="BM73" s="28">
        <v>6.09192797107855E-2</v>
      </c>
      <c r="BN73" s="28">
        <v>6.4228729740694504E-2</v>
      </c>
      <c r="BO73" s="28">
        <v>6.5638832994926899E-2</v>
      </c>
      <c r="BP73" s="28">
        <v>6.7851472032744303E-2</v>
      </c>
      <c r="BQ73" s="28">
        <v>7.0440072511055496E-2</v>
      </c>
    </row>
    <row r="74" spans="1:69" x14ac:dyDescent="0.4">
      <c r="A74">
        <v>132</v>
      </c>
      <c r="B74">
        <v>0.89298006625692383</v>
      </c>
      <c r="C74">
        <f t="shared" si="4"/>
        <v>1.0602521273911105</v>
      </c>
      <c r="D74">
        <v>203</v>
      </c>
      <c r="E74" t="s">
        <v>344</v>
      </c>
      <c r="F74" t="s">
        <v>668</v>
      </c>
      <c r="G74">
        <v>12161723</v>
      </c>
      <c r="H74">
        <v>128944926834.91399</v>
      </c>
      <c r="I74">
        <v>29293</v>
      </c>
      <c r="J74">
        <v>12262946</v>
      </c>
      <c r="K74">
        <v>12356117</v>
      </c>
      <c r="L74">
        <v>140673857957.4834</v>
      </c>
      <c r="M74">
        <v>154324417747.37408</v>
      </c>
      <c r="O74">
        <v>0.5876528886210326</v>
      </c>
      <c r="P74" s="28">
        <v>190</v>
      </c>
      <c r="Q74" s="28">
        <v>71</v>
      </c>
      <c r="R74" s="28" t="s">
        <v>330</v>
      </c>
      <c r="S74" s="28">
        <v>2</v>
      </c>
      <c r="T74" s="28">
        <v>12</v>
      </c>
      <c r="U74" s="28">
        <f t="shared" si="3"/>
        <v>1.3629563741495624E-2</v>
      </c>
      <c r="V74" s="28">
        <v>1.7700150103580801E-3</v>
      </c>
      <c r="W74" s="28">
        <v>1.92541343790198E-3</v>
      </c>
      <c r="X74" s="28">
        <v>1.33054423813216E-3</v>
      </c>
      <c r="Y74" s="28">
        <v>1.4251226376336499E-3</v>
      </c>
      <c r="Z74" s="28">
        <v>1.56612251944472E-3</v>
      </c>
      <c r="AA74" s="28">
        <v>1.81072206662752E-3</v>
      </c>
      <c r="AB74" s="28">
        <v>1.7176697495995001E-3</v>
      </c>
      <c r="AC74" s="28">
        <v>1.6238345128278299E-3</v>
      </c>
      <c r="AD74" s="28">
        <v>1.7016922360611501E-3</v>
      </c>
      <c r="AE74" s="28">
        <v>1.74933402526007E-3</v>
      </c>
      <c r="AF74" s="28">
        <v>2.0223839971008901E-3</v>
      </c>
      <c r="AG74" s="28">
        <v>2.7099686547913302E-3</v>
      </c>
      <c r="AH74" s="28">
        <v>2.3014939879044101E-3</v>
      </c>
      <c r="AI74" s="28">
        <v>2.80622067347742E-3</v>
      </c>
      <c r="AJ74" s="28">
        <v>2.9536924179469301E-3</v>
      </c>
      <c r="AK74" s="33">
        <v>2.6547529502906802E-3</v>
      </c>
      <c r="AL74" s="28">
        <v>0.490669640660716</v>
      </c>
      <c r="AM74" s="28">
        <v>0.49740158339586099</v>
      </c>
      <c r="AN74" s="28">
        <v>0.50258497246366196</v>
      </c>
      <c r="AO74" s="28">
        <v>0.50906575545006805</v>
      </c>
      <c r="AP74" s="28">
        <v>0.51569086258324903</v>
      </c>
      <c r="AQ74" s="28">
        <v>0.52106660269867999</v>
      </c>
      <c r="AR74" s="28">
        <v>0.52763750572447499</v>
      </c>
      <c r="AS74" s="28">
        <v>0.534060204614068</v>
      </c>
      <c r="AT74" s="28">
        <v>0.54049289921078603</v>
      </c>
      <c r="AU74" s="28">
        <v>0.54707262670454104</v>
      </c>
      <c r="AV74" s="28">
        <v>0.55356506046967002</v>
      </c>
      <c r="AW74" s="28">
        <v>0.56005525583523297</v>
      </c>
      <c r="AX74" s="28">
        <v>0.56755314823283098</v>
      </c>
      <c r="AY74" s="28">
        <v>0.57427229384637202</v>
      </c>
      <c r="AZ74" s="28">
        <v>0.580788186881524</v>
      </c>
      <c r="BA74" s="28">
        <v>0.58757945200739503</v>
      </c>
      <c r="BB74" s="28">
        <v>4.52901488674413E-3</v>
      </c>
      <c r="BC74" s="28">
        <v>4.7578440266297303E-3</v>
      </c>
      <c r="BD74" s="28">
        <v>4.8726406438251999E-3</v>
      </c>
      <c r="BE74" s="28">
        <v>5.1914268302649001E-3</v>
      </c>
      <c r="BF74" s="28">
        <v>5.62115801251078E-3</v>
      </c>
      <c r="BG74" s="28">
        <v>5.89489883651569E-3</v>
      </c>
      <c r="BH74" s="28">
        <v>6.2528133752425804E-3</v>
      </c>
      <c r="BI74" s="28">
        <v>6.5485218568091599E-3</v>
      </c>
      <c r="BJ74" s="28">
        <v>6.7876504888258402E-3</v>
      </c>
      <c r="BK74" s="28">
        <v>7.14925463610162E-3</v>
      </c>
      <c r="BL74" s="28">
        <v>7.4016048831725698E-3</v>
      </c>
      <c r="BM74" s="28">
        <v>7.8404802263611004E-3</v>
      </c>
      <c r="BN74" s="28">
        <v>8.0817675243598404E-3</v>
      </c>
      <c r="BO74" s="28">
        <v>8.2804616481661902E-3</v>
      </c>
      <c r="BP74" s="28">
        <v>8.3108298325136002E-3</v>
      </c>
      <c r="BQ74" s="28">
        <v>8.0084515943278593E-3</v>
      </c>
    </row>
    <row r="75" spans="1:69" x14ac:dyDescent="0.4">
      <c r="A75">
        <v>48</v>
      </c>
      <c r="B75">
        <v>0.33183623277456359</v>
      </c>
      <c r="C75">
        <f t="shared" si="4"/>
        <v>3.2922074764560332</v>
      </c>
      <c r="D75">
        <v>176</v>
      </c>
      <c r="E75" t="s">
        <v>636</v>
      </c>
      <c r="F75" t="s">
        <v>637</v>
      </c>
      <c r="G75">
        <v>5458827</v>
      </c>
      <c r="H75">
        <v>179715910620.8006</v>
      </c>
      <c r="I75">
        <v>29035.8</v>
      </c>
      <c r="J75">
        <v>5447247</v>
      </c>
      <c r="K75">
        <v>5431752</v>
      </c>
      <c r="L75">
        <v>188086137561.37619</v>
      </c>
      <c r="M75">
        <v>203470571971.4682</v>
      </c>
      <c r="O75">
        <v>0.59199203530545053</v>
      </c>
      <c r="P75" s="28">
        <v>3</v>
      </c>
      <c r="Q75" s="28">
        <v>72</v>
      </c>
      <c r="R75" s="28" t="s">
        <v>331</v>
      </c>
      <c r="S75" s="28">
        <v>2</v>
      </c>
      <c r="T75" s="28">
        <v>2</v>
      </c>
      <c r="U75" s="28">
        <f t="shared" si="3"/>
        <v>1.2981579445597675E-2</v>
      </c>
      <c r="V75" s="28">
        <v>7.8331369699765105E-2</v>
      </c>
      <c r="W75" s="28">
        <v>7.9186749327194994E-2</v>
      </c>
      <c r="X75" s="28">
        <v>8.4558014028901202E-2</v>
      </c>
      <c r="Y75" s="28">
        <v>9.0104414558189599E-2</v>
      </c>
      <c r="Z75" s="28">
        <v>9.0804621217540099E-2</v>
      </c>
      <c r="AA75" s="28">
        <v>9.4949824245252001E-2</v>
      </c>
      <c r="AB75" s="28">
        <v>0.101600733184078</v>
      </c>
      <c r="AC75" s="28">
        <v>0.107444864582307</v>
      </c>
      <c r="AD75" s="28">
        <v>0.107745802686565</v>
      </c>
      <c r="AE75" s="28">
        <v>0.12039911435720201</v>
      </c>
      <c r="AF75" s="28">
        <v>0.11937862459559299</v>
      </c>
      <c r="AG75" s="28">
        <v>0.12589041071822701</v>
      </c>
      <c r="AH75" s="28">
        <v>0.137322853825773</v>
      </c>
      <c r="AI75" s="28">
        <v>0.141265506365372</v>
      </c>
      <c r="AJ75" s="28">
        <v>0.153939438378348</v>
      </c>
      <c r="AK75" s="33">
        <v>0.162149447196832</v>
      </c>
      <c r="AL75" s="28">
        <v>32.344738124655997</v>
      </c>
      <c r="AM75" s="28">
        <v>32.787752221919</v>
      </c>
      <c r="AN75" s="28">
        <v>33.215653383856697</v>
      </c>
      <c r="AO75" s="28">
        <v>33.660839659380102</v>
      </c>
      <c r="AP75" s="28">
        <v>34.133762248033698</v>
      </c>
      <c r="AQ75" s="28">
        <v>34.619520143433597</v>
      </c>
      <c r="AR75" s="28">
        <v>35.1441072354393</v>
      </c>
      <c r="AS75" s="28">
        <v>35.711676375002398</v>
      </c>
      <c r="AT75" s="28">
        <v>36.3010912497408</v>
      </c>
      <c r="AU75" s="28">
        <v>36.956313425519902</v>
      </c>
      <c r="AV75" s="28">
        <v>37.655351944227299</v>
      </c>
      <c r="AW75" s="28">
        <v>38.376231842968899</v>
      </c>
      <c r="AX75" s="28">
        <v>39.219096704472101</v>
      </c>
      <c r="AY75" s="28">
        <v>40.038411632378697</v>
      </c>
      <c r="AZ75" s="28">
        <v>40.886378676562202</v>
      </c>
      <c r="BA75" s="28">
        <v>41.765896067901203</v>
      </c>
      <c r="BB75" s="28">
        <v>0.31235624591384697</v>
      </c>
      <c r="BC75" s="28">
        <v>0.32382472871868201</v>
      </c>
      <c r="BD75" s="28">
        <v>0.34198835620774798</v>
      </c>
      <c r="BE75" s="28">
        <v>0.36612694877583302</v>
      </c>
      <c r="BF75" s="28">
        <v>0.38241704010854799</v>
      </c>
      <c r="BG75" s="28">
        <v>0.40579610139986899</v>
      </c>
      <c r="BH75" s="28">
        <v>0.41425695392772599</v>
      </c>
      <c r="BI75" s="28">
        <v>0.42770481132586202</v>
      </c>
      <c r="BJ75" s="28">
        <v>0.434643921927512</v>
      </c>
      <c r="BK75" s="28">
        <v>0.45008000834374101</v>
      </c>
      <c r="BL75" s="28">
        <v>0.458724748559593</v>
      </c>
      <c r="BM75" s="28">
        <v>0.47570272052472401</v>
      </c>
      <c r="BN75" s="28">
        <v>0.49141376778686102</v>
      </c>
      <c r="BO75" s="28">
        <v>0.504913300236561</v>
      </c>
      <c r="BP75" s="28">
        <v>0.5210841485105</v>
      </c>
      <c r="BQ75" s="28">
        <v>0.54218729792203502</v>
      </c>
    </row>
    <row r="76" spans="1:69" x14ac:dyDescent="0.4">
      <c r="A76">
        <v>44</v>
      </c>
      <c r="B76">
        <v>0.32720647963356203</v>
      </c>
      <c r="C76">
        <f t="shared" si="4"/>
        <v>3.4254935967016298</v>
      </c>
      <c r="D76">
        <v>161</v>
      </c>
      <c r="E76" t="s">
        <v>615</v>
      </c>
      <c r="F76" t="s">
        <v>616</v>
      </c>
      <c r="G76">
        <v>3281557</v>
      </c>
      <c r="H76">
        <v>112409524907.11409</v>
      </c>
      <c r="I76" s="34">
        <v>27530.754775738416</v>
      </c>
      <c r="J76">
        <v>3262693</v>
      </c>
      <c r="K76">
        <v>3221789</v>
      </c>
      <c r="L76">
        <v>117968037782.79588</v>
      </c>
      <c r="M76">
        <v>130474647576.04787</v>
      </c>
      <c r="O76">
        <v>0.59263281081341501</v>
      </c>
      <c r="P76" s="28">
        <v>58</v>
      </c>
      <c r="Q76" s="28">
        <v>73</v>
      </c>
      <c r="R76" s="28" t="s">
        <v>332</v>
      </c>
      <c r="S76" s="28">
        <v>2</v>
      </c>
      <c r="T76" s="28">
        <v>8</v>
      </c>
      <c r="U76" s="28">
        <f t="shared" si="3"/>
        <v>1.2812562180899299E-2</v>
      </c>
      <c r="V76" s="28">
        <v>2.13060650359558E-2</v>
      </c>
      <c r="W76" s="28">
        <v>2.08923803009054E-2</v>
      </c>
      <c r="X76" s="28">
        <v>2.27812931458975E-2</v>
      </c>
      <c r="Y76" s="28">
        <v>2.0600253871470901E-2</v>
      </c>
      <c r="Z76" s="28">
        <v>1.9822393126763298E-2</v>
      </c>
      <c r="AA76" s="28">
        <v>2.0784067298962199E-2</v>
      </c>
      <c r="AB76" s="28">
        <v>2.1542845225586998E-2</v>
      </c>
      <c r="AC76" s="28">
        <v>2.2281024315341E-2</v>
      </c>
      <c r="AD76" s="28">
        <v>2.1263518768078998E-2</v>
      </c>
      <c r="AE76" s="28">
        <v>2.12158841734983E-2</v>
      </c>
      <c r="AF76" s="28">
        <v>2.1660856664578999E-2</v>
      </c>
      <c r="AG76" s="28">
        <v>2.2430406437153699E-2</v>
      </c>
      <c r="AH76" s="28">
        <v>2.2990105588304E-2</v>
      </c>
      <c r="AI76" s="28">
        <v>2.22576322578544E-2</v>
      </c>
      <c r="AJ76" s="28">
        <v>2.19890436771604E-2</v>
      </c>
      <c r="AK76" s="33">
        <v>2.3945121460593199E-2</v>
      </c>
      <c r="AL76" s="28">
        <v>8.8250636291521793</v>
      </c>
      <c r="AM76" s="28">
        <v>8.9671945433438207</v>
      </c>
      <c r="AN76" s="28">
        <v>9.0967359052676393</v>
      </c>
      <c r="AO76" s="28">
        <v>9.2319322777373198</v>
      </c>
      <c r="AP76" s="28">
        <v>9.3686755767221808</v>
      </c>
      <c r="AQ76" s="28">
        <v>9.5006624152644203</v>
      </c>
      <c r="AR76" s="28">
        <v>9.6312581486288593</v>
      </c>
      <c r="AS76" s="28">
        <v>9.7591833106918902</v>
      </c>
      <c r="AT76" s="28">
        <v>9.8851322317510508</v>
      </c>
      <c r="AU76" s="28">
        <v>10.0152191631196</v>
      </c>
      <c r="AV76" s="28">
        <v>10.147244690580299</v>
      </c>
      <c r="AW76" s="28">
        <v>10.272381954311699</v>
      </c>
      <c r="AX76" s="28">
        <v>10.421137212089301</v>
      </c>
      <c r="AY76" s="28">
        <v>10.5493220798393</v>
      </c>
      <c r="AZ76" s="28">
        <v>10.6765037612826</v>
      </c>
      <c r="BA76" s="28">
        <v>10.809741758743201</v>
      </c>
      <c r="BB76" s="28">
        <v>6.8821975433350405E-2</v>
      </c>
      <c r="BC76" s="28">
        <v>7.1010383775200997E-2</v>
      </c>
      <c r="BD76" s="28">
        <v>7.4128918482378903E-2</v>
      </c>
      <c r="BE76" s="28">
        <v>7.3317085478949703E-2</v>
      </c>
      <c r="BF76" s="28">
        <v>7.48860837415318E-2</v>
      </c>
      <c r="BG76" s="28">
        <v>8.2460378451861993E-2</v>
      </c>
      <c r="BH76" s="28">
        <v>8.9906104372447004E-2</v>
      </c>
      <c r="BI76" s="28">
        <v>9.6473973894748502E-2</v>
      </c>
      <c r="BJ76" s="28">
        <v>9.9330015800425706E-2</v>
      </c>
      <c r="BK76" s="28">
        <v>0.102095266946496</v>
      </c>
      <c r="BL76" s="28">
        <v>0.10870760163055899</v>
      </c>
      <c r="BM76" s="28">
        <v>0.112856370653083</v>
      </c>
      <c r="BN76" s="28">
        <v>0.115798326995628</v>
      </c>
      <c r="BO76" s="28">
        <v>0.12129494073123399</v>
      </c>
      <c r="BP76" s="28">
        <v>0.12968598529385</v>
      </c>
      <c r="BQ76" s="28">
        <v>0.13850048844336099</v>
      </c>
    </row>
    <row r="77" spans="1:69" x14ac:dyDescent="0.4">
      <c r="A77">
        <v>12</v>
      </c>
      <c r="B77">
        <v>0.14850087107202389</v>
      </c>
      <c r="C77">
        <f t="shared" si="4"/>
        <v>6.0832158290688483</v>
      </c>
      <c r="D77">
        <v>55</v>
      </c>
      <c r="E77" t="s">
        <v>275</v>
      </c>
      <c r="F77" t="s">
        <v>480</v>
      </c>
      <c r="G77">
        <v>5831404</v>
      </c>
      <c r="H77">
        <v>354736891184.95398</v>
      </c>
      <c r="I77">
        <v>27356.5</v>
      </c>
      <c r="J77">
        <v>5856733</v>
      </c>
      <c r="K77">
        <v>5903037</v>
      </c>
      <c r="L77">
        <v>380007690208.88013</v>
      </c>
      <c r="M77">
        <v>436857077904.83362</v>
      </c>
      <c r="O77">
        <v>0.8242826215897745</v>
      </c>
      <c r="P77" s="28">
        <v>43</v>
      </c>
      <c r="Q77" s="28">
        <v>74</v>
      </c>
      <c r="R77" s="28" t="s">
        <v>333</v>
      </c>
      <c r="S77" s="28">
        <v>2</v>
      </c>
      <c r="T77" s="28">
        <v>4</v>
      </c>
      <c r="U77" s="28">
        <f t="shared" si="3"/>
        <v>1.2736822082398215E-2</v>
      </c>
      <c r="V77" s="28">
        <v>3.27802653118232</v>
      </c>
      <c r="W77" s="28">
        <v>3.4194860598411601</v>
      </c>
      <c r="X77" s="28">
        <v>3.6401739804165598</v>
      </c>
      <c r="Y77" s="28">
        <v>4.1591900772472998</v>
      </c>
      <c r="Z77" s="28">
        <v>4.7088036650966396</v>
      </c>
      <c r="AA77" s="28">
        <v>5.2165780433986102</v>
      </c>
      <c r="AB77" s="28">
        <v>5.7025801144460697</v>
      </c>
      <c r="AC77" s="28">
        <v>6.11673277168945</v>
      </c>
      <c r="AD77" s="28">
        <v>6.2253528265611999</v>
      </c>
      <c r="AE77" s="28">
        <v>6.7829472152620101</v>
      </c>
      <c r="AF77" s="28">
        <v>7.2679580395899901</v>
      </c>
      <c r="AG77" s="28">
        <v>7.9078808008180799</v>
      </c>
      <c r="AH77" s="28">
        <v>8.1711603770549495</v>
      </c>
      <c r="AI77" s="28">
        <v>8.3756732501232101</v>
      </c>
      <c r="AJ77" s="28">
        <v>8.5214667052832294</v>
      </c>
      <c r="AK77" s="33">
        <v>8.6565150921318192</v>
      </c>
      <c r="AL77" s="28">
        <v>1315.3026724337201</v>
      </c>
      <c r="AM77" s="28">
        <v>1326.14549983502</v>
      </c>
      <c r="AN77" s="28">
        <v>1334.72797821005</v>
      </c>
      <c r="AO77" s="28">
        <v>1344.3320581355399</v>
      </c>
      <c r="AP77" s="28">
        <v>1352.7924933745601</v>
      </c>
      <c r="AQ77" s="28">
        <v>1361.3891235984099</v>
      </c>
      <c r="AR77" s="28">
        <v>1369.94864233881</v>
      </c>
      <c r="AS77" s="28">
        <v>1377.2711839644701</v>
      </c>
      <c r="AT77" s="28">
        <v>1384.54050384168</v>
      </c>
      <c r="AU77" s="28">
        <v>1392.48680297029</v>
      </c>
      <c r="AV77" s="28">
        <v>1399.88180844312</v>
      </c>
      <c r="AW77" s="28">
        <v>1407.12929329791</v>
      </c>
      <c r="AX77" s="28">
        <v>1416.9635205423201</v>
      </c>
      <c r="AY77" s="28">
        <v>1424.95885805751</v>
      </c>
      <c r="AZ77" s="28">
        <v>1432.8803525892099</v>
      </c>
      <c r="BA77" s="28">
        <v>1441.29616950586</v>
      </c>
      <c r="BB77" s="28">
        <v>4.5733012201492897</v>
      </c>
      <c r="BC77" s="28">
        <v>4.9861731570701</v>
      </c>
      <c r="BD77" s="28">
        <v>5.4315001903644999</v>
      </c>
      <c r="BE77" s="28">
        <v>5.99653071033209</v>
      </c>
      <c r="BF77" s="28">
        <v>6.5777208601769797</v>
      </c>
      <c r="BG77" s="28">
        <v>7.3616521567184003</v>
      </c>
      <c r="BH77" s="28">
        <v>8.3111040282801607</v>
      </c>
      <c r="BI77" s="28">
        <v>9.4814386433131403</v>
      </c>
      <c r="BJ77" s="28">
        <v>10.3271704376094</v>
      </c>
      <c r="BK77" s="28">
        <v>11.5586388900425</v>
      </c>
      <c r="BL77" s="28">
        <v>12.563078322212499</v>
      </c>
      <c r="BM77" s="28">
        <v>13.825688882757801</v>
      </c>
      <c r="BN77" s="28">
        <v>14.919346392298801</v>
      </c>
      <c r="BO77" s="28">
        <v>16.0357763093564</v>
      </c>
      <c r="BP77" s="28">
        <v>17.1667527373308</v>
      </c>
      <c r="BQ77" s="28">
        <v>18.3575328790382</v>
      </c>
    </row>
    <row r="78" spans="1:69" x14ac:dyDescent="0.4">
      <c r="A78">
        <v>94</v>
      </c>
      <c r="B78">
        <v>0.79084373657470908</v>
      </c>
      <c r="C78">
        <f t="shared" si="4"/>
        <v>1.695821869709867</v>
      </c>
      <c r="D78">
        <v>194</v>
      </c>
      <c r="E78" t="s">
        <v>658</v>
      </c>
      <c r="F78" t="s">
        <v>659</v>
      </c>
      <c r="G78">
        <v>20772595</v>
      </c>
      <c r="H78" s="34">
        <v>352266208916.25836</v>
      </c>
      <c r="I78">
        <v>25234.6</v>
      </c>
      <c r="J78">
        <v>21324367</v>
      </c>
      <c r="K78">
        <v>22125249</v>
      </c>
      <c r="O78">
        <v>0.82742317474365179</v>
      </c>
      <c r="P78" s="28">
        <v>44</v>
      </c>
      <c r="Q78" s="28">
        <v>75</v>
      </c>
      <c r="R78" s="28" t="s">
        <v>334</v>
      </c>
      <c r="S78" s="28">
        <v>2</v>
      </c>
      <c r="T78" s="28">
        <v>12</v>
      </c>
      <c r="U78" s="28">
        <f t="shared" si="3"/>
        <v>1.2365021730165621E-2</v>
      </c>
      <c r="V78" s="28">
        <v>7.4604624850913001E-2</v>
      </c>
      <c r="W78" s="28">
        <v>7.5236630594756701E-2</v>
      </c>
      <c r="X78" s="28">
        <v>7.3673923294706095E-2</v>
      </c>
      <c r="Y78" s="28">
        <v>7.5419008641472204E-2</v>
      </c>
      <c r="Z78" s="28">
        <v>7.5618137090143006E-2</v>
      </c>
      <c r="AA78" s="28">
        <v>7.9379176684400199E-2</v>
      </c>
      <c r="AB78" s="28">
        <v>8.3663495663420906E-2</v>
      </c>
      <c r="AC78" s="28">
        <v>8.2880725974136898E-2</v>
      </c>
      <c r="AD78" s="28">
        <v>8.63470416242864E-2</v>
      </c>
      <c r="AE78" s="28">
        <v>9.1638033695018703E-2</v>
      </c>
      <c r="AF78" s="28">
        <v>8.7381138092309699E-2</v>
      </c>
      <c r="AG78" s="28">
        <v>9.0816696787252502E-2</v>
      </c>
      <c r="AH78" s="28">
        <v>8.7677041389192398E-2</v>
      </c>
      <c r="AI78" s="28">
        <v>0.11389591187518899</v>
      </c>
      <c r="AJ78" s="28">
        <v>0.11525651910718</v>
      </c>
      <c r="AK78" s="33">
        <v>0.117359240152488</v>
      </c>
      <c r="AL78" s="28">
        <v>41.2738259592833</v>
      </c>
      <c r="AM78" s="28">
        <v>41.969672052182297</v>
      </c>
      <c r="AN78" s="28">
        <v>42.627696644388003</v>
      </c>
      <c r="AO78" s="28">
        <v>43.288379986222303</v>
      </c>
      <c r="AP78" s="28">
        <v>43.9167694148002</v>
      </c>
      <c r="AQ78" s="28">
        <v>44.536637986112197</v>
      </c>
      <c r="AR78" s="28">
        <v>45.138016869553397</v>
      </c>
      <c r="AS78" s="28">
        <v>45.710086941205603</v>
      </c>
      <c r="AT78" s="28">
        <v>46.2761060341168</v>
      </c>
      <c r="AU78" s="28">
        <v>46.809152641621701</v>
      </c>
      <c r="AV78" s="28">
        <v>47.3181502676169</v>
      </c>
      <c r="AW78" s="28">
        <v>47.817536561967003</v>
      </c>
      <c r="AX78" s="28">
        <v>48.322381751930401</v>
      </c>
      <c r="AY78" s="28">
        <v>48.7948447648537</v>
      </c>
      <c r="AZ78" s="28">
        <v>49.331570796418703</v>
      </c>
      <c r="BA78" s="28">
        <v>49.945961736466103</v>
      </c>
      <c r="BB78" s="28">
        <v>0.32752187363831098</v>
      </c>
      <c r="BC78" s="28">
        <v>0.33458897760561002</v>
      </c>
      <c r="BD78" s="28">
        <v>0.34380590850246401</v>
      </c>
      <c r="BE78" s="28">
        <v>0.35802020924908901</v>
      </c>
      <c r="BF78" s="28">
        <v>0.374447438046565</v>
      </c>
      <c r="BG78" s="28">
        <v>0.39285328846601703</v>
      </c>
      <c r="BH78" s="28">
        <v>0.42097730780519399</v>
      </c>
      <c r="BI78" s="28">
        <v>0.45191722827119801</v>
      </c>
      <c r="BJ78" s="28">
        <v>0.463654827566851</v>
      </c>
      <c r="BK78" s="28">
        <v>0.47944191369736699</v>
      </c>
      <c r="BL78" s="28">
        <v>0.48782368561908102</v>
      </c>
      <c r="BM78" s="28">
        <v>0.52773029980559205</v>
      </c>
      <c r="BN78" s="28">
        <v>0.551231428524246</v>
      </c>
      <c r="BO78" s="28">
        <v>0.57294304850404298</v>
      </c>
      <c r="BP78" s="28">
        <v>0.60038449973292596</v>
      </c>
      <c r="BQ78" s="28">
        <v>0.617582902205424</v>
      </c>
    </row>
    <row r="79" spans="1:69" x14ac:dyDescent="0.4">
      <c r="A79">
        <v>79</v>
      </c>
      <c r="B79">
        <v>0.78952863576924259</v>
      </c>
      <c r="C79">
        <f t="shared" si="4"/>
        <v>1.6958218697098673</v>
      </c>
      <c r="D79">
        <v>52</v>
      </c>
      <c r="E79" t="s">
        <v>475</v>
      </c>
      <c r="F79" t="s">
        <v>476</v>
      </c>
      <c r="G79">
        <v>11300698</v>
      </c>
      <c r="H79" s="34">
        <v>191639708113.8656</v>
      </c>
      <c r="I79">
        <v>24327.8</v>
      </c>
      <c r="J79">
        <v>11256372</v>
      </c>
      <c r="K79">
        <v>11212191</v>
      </c>
      <c r="O79">
        <v>0.82762845236765648</v>
      </c>
      <c r="P79" s="28">
        <v>117</v>
      </c>
      <c r="Q79" s="28">
        <v>76</v>
      </c>
      <c r="R79" s="28" t="s">
        <v>335</v>
      </c>
      <c r="S79" s="28">
        <v>2</v>
      </c>
      <c r="T79" s="28">
        <v>7</v>
      </c>
      <c r="U79" s="28">
        <f t="shared" si="3"/>
        <v>1.2195462840555546E-2</v>
      </c>
      <c r="V79" s="28">
        <v>7.7398054750110502E-3</v>
      </c>
      <c r="W79" s="28">
        <v>7.5417801514465798E-3</v>
      </c>
      <c r="X79" s="28">
        <v>7.3848206684603802E-3</v>
      </c>
      <c r="Y79" s="28">
        <v>8.1729760592816909E-3</v>
      </c>
      <c r="Z79" s="28">
        <v>8.0093276628819092E-3</v>
      </c>
      <c r="AA79" s="28">
        <v>8.5408115024137102E-3</v>
      </c>
      <c r="AB79" s="28">
        <v>8.6814258220379407E-3</v>
      </c>
      <c r="AC79" s="28">
        <v>8.9697781944643694E-3</v>
      </c>
      <c r="AD79" s="28">
        <v>8.78598886418064E-3</v>
      </c>
      <c r="AE79" s="28">
        <v>8.3177541897940799E-3</v>
      </c>
      <c r="AF79" s="28">
        <v>8.2286708352628697E-3</v>
      </c>
      <c r="AG79" s="28">
        <v>9.1128078513993301E-3</v>
      </c>
      <c r="AH79" s="28">
        <v>8.6608912499955507E-3</v>
      </c>
      <c r="AI79" s="28">
        <v>7.9673269867942993E-3</v>
      </c>
      <c r="AJ79" s="28">
        <v>7.7352526613417702E-3</v>
      </c>
      <c r="AK79" s="33">
        <v>7.6710136059177699E-3</v>
      </c>
      <c r="AL79" s="28">
        <v>2.1198245892618601</v>
      </c>
      <c r="AM79" s="28">
        <v>2.1302356137631899</v>
      </c>
      <c r="AN79" s="28">
        <v>2.1362295688681501</v>
      </c>
      <c r="AO79" s="28">
        <v>2.1415868623455698</v>
      </c>
      <c r="AP79" s="28">
        <v>2.1472116774350898</v>
      </c>
      <c r="AQ79" s="28">
        <v>2.1511388831453502</v>
      </c>
      <c r="AR79" s="28">
        <v>2.1557093778318599</v>
      </c>
      <c r="AS79" s="28">
        <v>2.1580563544264901</v>
      </c>
      <c r="AT79" s="28">
        <v>2.1604895312042598</v>
      </c>
      <c r="AU79" s="28">
        <v>2.16430053085034</v>
      </c>
      <c r="AV79" s="28">
        <v>2.1673757725269098</v>
      </c>
      <c r="AW79" s="28">
        <v>2.1694505600367999</v>
      </c>
      <c r="AX79" s="28">
        <v>2.1755903079144998</v>
      </c>
      <c r="AY79" s="28">
        <v>2.1793441681650498</v>
      </c>
      <c r="AZ79" s="28">
        <v>2.1823753945052702</v>
      </c>
      <c r="BA79" s="28">
        <v>2.1855876431436698</v>
      </c>
      <c r="BB79" s="28">
        <v>1.7485145043986201E-2</v>
      </c>
      <c r="BC79" s="28">
        <v>1.7063900588564399E-2</v>
      </c>
      <c r="BD79" s="28">
        <v>1.7254263416143702E-2</v>
      </c>
      <c r="BE79" s="28">
        <v>1.7690566065377399E-2</v>
      </c>
      <c r="BF79" s="28">
        <v>1.84549301880624E-2</v>
      </c>
      <c r="BG79" s="28">
        <v>1.9452189269875301E-2</v>
      </c>
      <c r="BH79" s="28">
        <v>2.0483128969794501E-2</v>
      </c>
      <c r="BI79" s="28">
        <v>2.1757371487639902E-2</v>
      </c>
      <c r="BJ79" s="28">
        <v>2.2785033850150401E-2</v>
      </c>
      <c r="BK79" s="28">
        <v>2.3206236083540499E-2</v>
      </c>
      <c r="BL79" s="28">
        <v>2.36236086022877E-2</v>
      </c>
      <c r="BM79" s="28">
        <v>2.4221458992428401E-2</v>
      </c>
      <c r="BN79" s="28">
        <v>2.41351733504526E-2</v>
      </c>
      <c r="BO79" s="28">
        <v>2.4802166226476199E-2</v>
      </c>
      <c r="BP79" s="28">
        <v>2.5613901210073502E-2</v>
      </c>
      <c r="BQ79" s="28">
        <v>2.6654252886736E-2</v>
      </c>
    </row>
    <row r="80" spans="1:69" x14ac:dyDescent="0.4">
      <c r="A80">
        <v>73</v>
      </c>
      <c r="B80">
        <v>0.44354891281917269</v>
      </c>
      <c r="C80">
        <f t="shared" si="4"/>
        <v>1.7707687885338512</v>
      </c>
      <c r="D80">
        <v>58</v>
      </c>
      <c r="E80" t="s">
        <v>332</v>
      </c>
      <c r="F80" t="s">
        <v>485</v>
      </c>
      <c r="G80">
        <v>10999664</v>
      </c>
      <c r="H80">
        <v>194778616955.59418</v>
      </c>
      <c r="I80">
        <v>22881.3</v>
      </c>
      <c r="J80">
        <v>11117873</v>
      </c>
      <c r="K80">
        <v>11228821</v>
      </c>
      <c r="L80">
        <v>228506750080.80725</v>
      </c>
      <c r="M80">
        <v>256393573499.57379</v>
      </c>
      <c r="O80">
        <v>0.83760382732631689</v>
      </c>
      <c r="P80" s="28">
        <v>180</v>
      </c>
      <c r="Q80" s="28">
        <v>77</v>
      </c>
      <c r="R80" s="28" t="s">
        <v>336</v>
      </c>
      <c r="S80" s="28">
        <v>2</v>
      </c>
      <c r="T80" s="28">
        <v>1</v>
      </c>
      <c r="U80" s="28">
        <f t="shared" si="3"/>
        <v>1.1612989745915051E-2</v>
      </c>
      <c r="V80" s="28">
        <v>0.316675496602836</v>
      </c>
      <c r="W80" s="28">
        <v>0.308706762131299</v>
      </c>
      <c r="X80" s="28">
        <v>0.29238172030580001</v>
      </c>
      <c r="Y80" s="28">
        <v>0.33011293345925802</v>
      </c>
      <c r="Z80" s="28">
        <v>0.35806363278720299</v>
      </c>
      <c r="AA80" s="28">
        <v>0.34578421436992701</v>
      </c>
      <c r="AB80" s="28">
        <v>0.35231893692903199</v>
      </c>
      <c r="AC80" s="28">
        <v>0.38247194382438698</v>
      </c>
      <c r="AD80" s="28">
        <v>0.41078414100933502</v>
      </c>
      <c r="AE80" s="28">
        <v>0.425303655893911</v>
      </c>
      <c r="AF80" s="28">
        <v>0.38529391028220999</v>
      </c>
      <c r="AG80" s="28">
        <v>0.397770130291215</v>
      </c>
      <c r="AH80" s="28">
        <v>0.379547743982452</v>
      </c>
      <c r="AI80" s="28">
        <v>0.37371426603416702</v>
      </c>
      <c r="AJ80" s="28">
        <v>0.39575353412794201</v>
      </c>
      <c r="AK80" s="33">
        <v>0.37276949888244898</v>
      </c>
      <c r="AL80" s="28">
        <v>46.847784271722396</v>
      </c>
      <c r="AM80" s="28">
        <v>47.5162024197923</v>
      </c>
      <c r="AN80" s="28">
        <v>48.114281864526603</v>
      </c>
      <c r="AO80" s="28">
        <v>48.736663755237998</v>
      </c>
      <c r="AP80" s="28">
        <v>49.366646807512502</v>
      </c>
      <c r="AQ80" s="28">
        <v>49.999287975522698</v>
      </c>
      <c r="AR80" s="28">
        <v>50.666237635824501</v>
      </c>
      <c r="AS80" s="28">
        <v>51.335766694237201</v>
      </c>
      <c r="AT80" s="28">
        <v>52.032639385714504</v>
      </c>
      <c r="AU80" s="28">
        <v>52.801972661817302</v>
      </c>
      <c r="AV80" s="28">
        <v>53.5971480633875</v>
      </c>
      <c r="AW80" s="28">
        <v>54.443666531263503</v>
      </c>
      <c r="AX80" s="28">
        <v>55.426493174765298</v>
      </c>
      <c r="AY80" s="28">
        <v>56.362141524692603</v>
      </c>
      <c r="AZ80" s="28">
        <v>57.288297629607001</v>
      </c>
      <c r="BA80" s="28">
        <v>58.220457748149698</v>
      </c>
      <c r="BB80" s="28">
        <v>0.42833009447508302</v>
      </c>
      <c r="BC80" s="28">
        <v>0.442879591951445</v>
      </c>
      <c r="BD80" s="28">
        <v>0.457952120548893</v>
      </c>
      <c r="BE80" s="28">
        <v>0.472713100738476</v>
      </c>
      <c r="BF80" s="28">
        <v>0.49247416610420702</v>
      </c>
      <c r="BG80" s="28">
        <v>0.52139091865613396</v>
      </c>
      <c r="BH80" s="28">
        <v>0.55140923078501303</v>
      </c>
      <c r="BI80" s="28">
        <v>0.57983465812275103</v>
      </c>
      <c r="BJ80" s="28">
        <v>0.59482330797781902</v>
      </c>
      <c r="BK80" s="28">
        <v>0.59863187903666004</v>
      </c>
      <c r="BL80" s="28">
        <v>0.60599069881679302</v>
      </c>
      <c r="BM80" s="28">
        <v>0.62887504075974598</v>
      </c>
      <c r="BN80" s="28">
        <v>0.64312168446622298</v>
      </c>
      <c r="BO80" s="28">
        <v>0.65785217309463295</v>
      </c>
      <c r="BP80" s="28">
        <v>0.66874072385643601</v>
      </c>
      <c r="BQ80" s="28">
        <v>0.67611357883174295</v>
      </c>
    </row>
    <row r="81" spans="1:69" x14ac:dyDescent="0.4">
      <c r="A81">
        <v>116</v>
      </c>
      <c r="B81">
        <v>0.83123016422898144</v>
      </c>
      <c r="C81">
        <f t="shared" si="4"/>
        <v>1.3664226655537588</v>
      </c>
      <c r="D81">
        <v>183</v>
      </c>
      <c r="E81" t="s">
        <v>342</v>
      </c>
      <c r="F81" t="s">
        <v>645</v>
      </c>
      <c r="G81">
        <v>21919000</v>
      </c>
      <c r="H81">
        <v>299506184062.72839</v>
      </c>
      <c r="I81">
        <v>21846.3</v>
      </c>
      <c r="J81">
        <v>22156000</v>
      </c>
      <c r="K81">
        <v>22181000</v>
      </c>
      <c r="L81">
        <v>323954316017.72937</v>
      </c>
      <c r="M81">
        <v>319526531291.31842</v>
      </c>
      <c r="O81">
        <v>0.83935870216188624</v>
      </c>
      <c r="P81" s="28">
        <v>156</v>
      </c>
      <c r="Q81" s="28">
        <v>78</v>
      </c>
      <c r="R81" s="28" t="s">
        <v>337</v>
      </c>
      <c r="S81" s="28">
        <v>2</v>
      </c>
      <c r="T81" s="28">
        <v>12</v>
      </c>
      <c r="U81" s="28">
        <f t="shared" si="3"/>
        <v>1.1368733086671546E-2</v>
      </c>
      <c r="V81" s="28">
        <v>3.9047470916738498E-2</v>
      </c>
      <c r="W81" s="28">
        <v>3.81277258947154E-2</v>
      </c>
      <c r="X81" s="28">
        <v>3.8120440883241999E-2</v>
      </c>
      <c r="Y81" s="28">
        <v>3.7540024827867599E-2</v>
      </c>
      <c r="Z81" s="28">
        <v>4.0604650689671097E-2</v>
      </c>
      <c r="AA81" s="28">
        <v>4.3212496581447497E-2</v>
      </c>
      <c r="AB81" s="28">
        <v>4.1710797454368898E-2</v>
      </c>
      <c r="AC81" s="28">
        <v>4.4233570432481897E-2</v>
      </c>
      <c r="AD81" s="28">
        <v>4.8275250676943299E-2</v>
      </c>
      <c r="AE81" s="28">
        <v>4.9762357179422297E-2</v>
      </c>
      <c r="AF81" s="28">
        <v>5.0390131383116897E-2</v>
      </c>
      <c r="AG81" s="28">
        <v>5.8672238290744597E-2</v>
      </c>
      <c r="AH81" s="28">
        <v>6.2772163250076604E-2</v>
      </c>
      <c r="AI81" s="28">
        <v>5.9979234110362198E-2</v>
      </c>
      <c r="AJ81" s="28">
        <v>6.3152226013394999E-2</v>
      </c>
      <c r="AK81" s="33">
        <v>6.5577867074426796E-2</v>
      </c>
      <c r="AL81" s="28">
        <v>27.559797199637899</v>
      </c>
      <c r="AM81" s="28">
        <v>27.947192540470699</v>
      </c>
      <c r="AN81" s="28">
        <v>28.250052115150901</v>
      </c>
      <c r="AO81" s="28">
        <v>28.549712052085798</v>
      </c>
      <c r="AP81" s="28">
        <v>28.847679356725401</v>
      </c>
      <c r="AQ81" s="28">
        <v>29.0867426257274</v>
      </c>
      <c r="AR81" s="28">
        <v>29.347589783753701</v>
      </c>
      <c r="AS81" s="28">
        <v>29.623379157263098</v>
      </c>
      <c r="AT81" s="28">
        <v>29.849353629774001</v>
      </c>
      <c r="AU81" s="28">
        <v>30.1172237914862</v>
      </c>
      <c r="AV81" s="28">
        <v>30.380669309829401</v>
      </c>
      <c r="AW81" s="28">
        <v>30.637959009405801</v>
      </c>
      <c r="AX81" s="28">
        <v>30.962377652205301</v>
      </c>
      <c r="AY81" s="28">
        <v>31.245359285117399</v>
      </c>
      <c r="AZ81" s="28">
        <v>31.600212562710698</v>
      </c>
      <c r="BA81" s="28">
        <v>32.040072874170001</v>
      </c>
      <c r="BB81" s="28">
        <v>0.16737061470350201</v>
      </c>
      <c r="BC81" s="28">
        <v>0.16925657498166299</v>
      </c>
      <c r="BD81" s="28">
        <v>0.17855490428953</v>
      </c>
      <c r="BE81" s="28">
        <v>0.18570453062665501</v>
      </c>
      <c r="BF81" s="28">
        <v>0.19370665192545999</v>
      </c>
      <c r="BG81" s="28">
        <v>0.20738608516096399</v>
      </c>
      <c r="BH81" s="28">
        <v>0.22436168803794301</v>
      </c>
      <c r="BI81" s="28">
        <v>0.24298388440601901</v>
      </c>
      <c r="BJ81" s="28">
        <v>0.26374611212167998</v>
      </c>
      <c r="BK81" s="28">
        <v>0.27134162778353399</v>
      </c>
      <c r="BL81" s="28">
        <v>0.28914329304519498</v>
      </c>
      <c r="BM81" s="28">
        <v>0.309215597646747</v>
      </c>
      <c r="BN81" s="28">
        <v>0.32823284466146002</v>
      </c>
      <c r="BO81" s="28">
        <v>0.346694303821796</v>
      </c>
      <c r="BP81" s="28">
        <v>0.353756784774233</v>
      </c>
      <c r="BQ81" s="28">
        <v>0.36425503658394398</v>
      </c>
    </row>
    <row r="82" spans="1:69" x14ac:dyDescent="0.4">
      <c r="A82">
        <v>107</v>
      </c>
      <c r="B82">
        <v>0.82866984799443533</v>
      </c>
      <c r="C82">
        <f t="shared" si="4"/>
        <v>1.4563770534326153</v>
      </c>
      <c r="D82">
        <v>110</v>
      </c>
      <c r="E82" t="s">
        <v>338</v>
      </c>
      <c r="F82" t="s">
        <v>552</v>
      </c>
      <c r="G82">
        <v>5662923</v>
      </c>
      <c r="H82">
        <v>82473511125.557861</v>
      </c>
      <c r="I82">
        <v>21474.9</v>
      </c>
      <c r="J82">
        <v>5592631</v>
      </c>
      <c r="K82">
        <v>5489739</v>
      </c>
      <c r="L82">
        <v>80145285972.66713</v>
      </c>
      <c r="O82">
        <v>0.84000228600532145</v>
      </c>
      <c r="P82" s="28">
        <v>110</v>
      </c>
      <c r="Q82" s="28">
        <v>79</v>
      </c>
      <c r="R82" s="28" t="s">
        <v>338</v>
      </c>
      <c r="S82" s="28">
        <v>2</v>
      </c>
      <c r="T82" s="28">
        <v>6</v>
      </c>
      <c r="U82" s="28">
        <f t="shared" si="3"/>
        <v>1.118365329131683E-2</v>
      </c>
      <c r="V82" s="28">
        <v>1.4281925645249801E-2</v>
      </c>
      <c r="W82" s="28">
        <v>1.5468223003627501E-2</v>
      </c>
      <c r="X82" s="28">
        <v>1.5352805780957201E-2</v>
      </c>
      <c r="Y82" s="28">
        <v>1.5384419773827601E-2</v>
      </c>
      <c r="Z82" s="28">
        <v>1.5464014866635701E-2</v>
      </c>
      <c r="AA82" s="28">
        <v>1.48247197140511E-2</v>
      </c>
      <c r="AB82" s="28">
        <v>1.37636446627694E-2</v>
      </c>
      <c r="AC82" s="28">
        <v>1.16891918825539E-2</v>
      </c>
      <c r="AD82" s="28">
        <v>1.51342036092969E-2</v>
      </c>
      <c r="AE82" s="28">
        <v>1.97053102626422E-2</v>
      </c>
      <c r="AF82" s="28">
        <v>1.8385665209498001E-2</v>
      </c>
      <c r="AG82" s="28">
        <v>1.86089884469283E-2</v>
      </c>
      <c r="AH82" s="28">
        <v>2.0978002071825201E-2</v>
      </c>
      <c r="AI82" s="28">
        <v>2.0464951440628099E-2</v>
      </c>
      <c r="AJ82" s="28">
        <v>2.17523707688684E-2</v>
      </c>
      <c r="AK82" s="33">
        <v>2.4050066067731499E-2</v>
      </c>
      <c r="AL82" s="28">
        <v>4.0032648173793302</v>
      </c>
      <c r="AM82" s="28">
        <v>4.1616681287137798</v>
      </c>
      <c r="AN82" s="28">
        <v>4.3600791079279899</v>
      </c>
      <c r="AO82" s="28">
        <v>4.57841143908857</v>
      </c>
      <c r="AP82" s="28">
        <v>4.7692352747796001</v>
      </c>
      <c r="AQ82" s="28">
        <v>4.9073397729341703</v>
      </c>
      <c r="AR82" s="28">
        <v>4.97305194724452</v>
      </c>
      <c r="AS82" s="28">
        <v>4.9818366212145397</v>
      </c>
      <c r="AT82" s="28">
        <v>4.9811412572932898</v>
      </c>
      <c r="AU82" s="28">
        <v>5.0338837272751</v>
      </c>
      <c r="AV82" s="28">
        <v>5.1837176427248401</v>
      </c>
      <c r="AW82" s="28">
        <v>5.4461282998121696</v>
      </c>
      <c r="AX82" s="28">
        <v>5.8108543587034802</v>
      </c>
      <c r="AY82" s="28">
        <v>6.2084238839564003</v>
      </c>
      <c r="AZ82" s="28">
        <v>6.5770264004117198</v>
      </c>
      <c r="BA82" s="28">
        <v>6.86812532771902</v>
      </c>
      <c r="BB82" s="28">
        <v>4.0083685479573902E-2</v>
      </c>
      <c r="BC82" s="28">
        <v>4.1851621955360699E-2</v>
      </c>
      <c r="BD82" s="28">
        <v>4.3204892434417802E-2</v>
      </c>
      <c r="BE82" s="28">
        <v>4.4687501316810999E-2</v>
      </c>
      <c r="BF82" s="28">
        <v>4.7410252034968202E-2</v>
      </c>
      <c r="BG82" s="28">
        <v>4.89840060858368E-2</v>
      </c>
      <c r="BH82" s="28">
        <v>4.9826619322638398E-2</v>
      </c>
      <c r="BI82" s="28">
        <v>5.4353802386382197E-2</v>
      </c>
      <c r="BJ82" s="28">
        <v>5.9005969682403299E-2</v>
      </c>
      <c r="BK82" s="28">
        <v>6.6538459781392501E-2</v>
      </c>
      <c r="BL82" s="28">
        <v>7.0556527091733101E-2</v>
      </c>
      <c r="BM82" s="28">
        <v>7.1412707507899506E-2</v>
      </c>
      <c r="BN82" s="28">
        <v>7.3469090209346902E-2</v>
      </c>
      <c r="BO82" s="28">
        <v>7.5389015766410494E-2</v>
      </c>
      <c r="BP82" s="28">
        <v>7.64866500443976E-2</v>
      </c>
      <c r="BQ82" s="28">
        <v>7.6810732426521297E-2</v>
      </c>
    </row>
    <row r="83" spans="1:69" x14ac:dyDescent="0.4">
      <c r="A83">
        <v>121</v>
      </c>
      <c r="B83">
        <v>0.85600483828444973</v>
      </c>
      <c r="C83">
        <f t="shared" si="4"/>
        <v>1.2320279332674555</v>
      </c>
      <c r="D83">
        <v>132</v>
      </c>
      <c r="E83" t="s">
        <v>339</v>
      </c>
      <c r="F83" t="s">
        <v>584</v>
      </c>
      <c r="G83">
        <v>3294335</v>
      </c>
      <c r="H83">
        <v>40587127415.406433</v>
      </c>
      <c r="I83">
        <v>21184.7</v>
      </c>
      <c r="J83">
        <v>3347782</v>
      </c>
      <c r="K83">
        <v>3398366</v>
      </c>
      <c r="L83">
        <v>43104786894.329048</v>
      </c>
      <c r="M83">
        <v>48359541883.057465</v>
      </c>
      <c r="O83">
        <v>0.84036259903511357</v>
      </c>
      <c r="P83" s="28">
        <v>132</v>
      </c>
      <c r="Q83" s="28">
        <v>80</v>
      </c>
      <c r="R83" s="28" t="s">
        <v>339</v>
      </c>
      <c r="S83" s="28">
        <v>2</v>
      </c>
      <c r="T83" s="28">
        <v>4</v>
      </c>
      <c r="U83" s="28">
        <f t="shared" si="3"/>
        <v>1.0664079149487794E-2</v>
      </c>
      <c r="V83" s="28">
        <v>6.9541630526757103E-3</v>
      </c>
      <c r="W83" s="28">
        <v>7.0688346452489103E-3</v>
      </c>
      <c r="X83" s="28">
        <v>7.5561446732044599E-3</v>
      </c>
      <c r="Y83" s="28">
        <v>7.3998539074585801E-3</v>
      </c>
      <c r="Z83" s="28">
        <v>7.5848982826780204E-3</v>
      </c>
      <c r="AA83" s="28">
        <v>8.7730343226441205E-3</v>
      </c>
      <c r="AB83" s="28">
        <v>9.9740194874977303E-3</v>
      </c>
      <c r="AC83" s="28">
        <v>1.04123336230062E-2</v>
      </c>
      <c r="AD83" s="28">
        <v>1.03609503624472E-2</v>
      </c>
      <c r="AE83" s="28">
        <v>1.10018858773413E-2</v>
      </c>
      <c r="AF83" s="28">
        <v>1.1308628645006801E-2</v>
      </c>
      <c r="AG83" s="28">
        <v>1.2546628132390001E-2</v>
      </c>
      <c r="AH83" s="28">
        <v>1.3008590371042201E-2</v>
      </c>
      <c r="AI83" s="28">
        <v>1.4786682138422999E-2</v>
      </c>
      <c r="AJ83" s="28">
        <v>1.52035831307409E-2</v>
      </c>
      <c r="AK83" s="33">
        <v>1.34645272095578E-2</v>
      </c>
      <c r="AL83" s="28">
        <v>2.4970529222201399</v>
      </c>
      <c r="AM83" s="28">
        <v>2.5235202412815498</v>
      </c>
      <c r="AN83" s="28">
        <v>2.5468620470772998</v>
      </c>
      <c r="AO83" s="28">
        <v>2.5758251472091001</v>
      </c>
      <c r="AP83" s="28">
        <v>2.6057688346646901</v>
      </c>
      <c r="AQ83" s="28">
        <v>2.6377331370788002</v>
      </c>
      <c r="AR83" s="28">
        <v>2.6735722383827198</v>
      </c>
      <c r="AS83" s="28">
        <v>2.7107832419238602</v>
      </c>
      <c r="AT83" s="28">
        <v>2.7509929612791999</v>
      </c>
      <c r="AU83" s="28">
        <v>2.79704440319987</v>
      </c>
      <c r="AV83" s="28">
        <v>2.84660612261652</v>
      </c>
      <c r="AW83" s="28">
        <v>2.8999131648735599</v>
      </c>
      <c r="AX83" s="28">
        <v>2.9638036196089699</v>
      </c>
      <c r="AY83" s="28">
        <v>3.02515585181022</v>
      </c>
      <c r="AZ83" s="28">
        <v>3.0877072092245101</v>
      </c>
      <c r="BA83" s="28">
        <v>3.15144336109512</v>
      </c>
      <c r="BB83" s="28">
        <v>1.09548396750213E-2</v>
      </c>
      <c r="BC83" s="28">
        <v>1.1349699961168899E-2</v>
      </c>
      <c r="BD83" s="28">
        <v>1.18674616451209E-2</v>
      </c>
      <c r="BE83" s="28">
        <v>1.27251695184167E-2</v>
      </c>
      <c r="BF83" s="28">
        <v>1.4029955649487299E-2</v>
      </c>
      <c r="BG83" s="28">
        <v>1.5132357023608E-2</v>
      </c>
      <c r="BH83" s="28">
        <v>1.64491445254599E-2</v>
      </c>
      <c r="BI83" s="28">
        <v>1.8107608797025498E-2</v>
      </c>
      <c r="BJ83" s="28">
        <v>1.9603446642556002E-2</v>
      </c>
      <c r="BK83" s="28">
        <v>1.9765948868794399E-2</v>
      </c>
      <c r="BL83" s="28">
        <v>2.0677009954072199E-2</v>
      </c>
      <c r="BM83" s="28">
        <v>2.4321245964294601E-2</v>
      </c>
      <c r="BN83" s="28">
        <v>2.7390485587166401E-2</v>
      </c>
      <c r="BO83" s="28">
        <v>3.04836810261499E-2</v>
      </c>
      <c r="BP83" s="28">
        <v>3.2846920064071097E-2</v>
      </c>
      <c r="BQ83" s="28">
        <v>3.36072414378462E-2</v>
      </c>
    </row>
    <row r="84" spans="1:69" x14ac:dyDescent="0.4">
      <c r="A84">
        <v>134</v>
      </c>
      <c r="B84">
        <v>0.89381088588821811</v>
      </c>
      <c r="C84">
        <f t="shared" si="4"/>
        <v>0.96984336700242457</v>
      </c>
      <c r="D84">
        <v>100</v>
      </c>
      <c r="E84" t="s">
        <v>350</v>
      </c>
      <c r="F84" t="s">
        <v>537</v>
      </c>
      <c r="G84">
        <v>10928721</v>
      </c>
      <c r="H84">
        <v>105991475716.70103</v>
      </c>
      <c r="I84">
        <v>20974.1</v>
      </c>
      <c r="J84">
        <v>11148278</v>
      </c>
      <c r="K84">
        <v>11285869</v>
      </c>
      <c r="L84">
        <v>113215500957.92647</v>
      </c>
      <c r="M84">
        <v>124179821929.94522</v>
      </c>
      <c r="O84">
        <v>0.84084083148584188</v>
      </c>
      <c r="P84" s="28">
        <v>26</v>
      </c>
      <c r="Q84" s="28">
        <v>81</v>
      </c>
      <c r="R84" s="28" t="s">
        <v>340</v>
      </c>
      <c r="S84" s="28">
        <v>2</v>
      </c>
      <c r="T84" s="28">
        <v>7</v>
      </c>
      <c r="U84" s="28">
        <f t="shared" si="3"/>
        <v>1.0581927999826948E-2</v>
      </c>
      <c r="V84" s="28">
        <v>1.26096211609761E-2</v>
      </c>
      <c r="W84" s="28">
        <v>1.22934866138277E-2</v>
      </c>
      <c r="X84" s="28">
        <v>1.2874870307806799E-2</v>
      </c>
      <c r="Y84" s="28">
        <v>1.28880169625005E-2</v>
      </c>
      <c r="Z84" s="28">
        <v>1.40251171727328E-2</v>
      </c>
      <c r="AA84" s="28">
        <v>1.4758955175419201E-2</v>
      </c>
      <c r="AB84" s="28">
        <v>1.5509404981476399E-2</v>
      </c>
      <c r="AC84" s="28">
        <v>1.5467673071005101E-2</v>
      </c>
      <c r="AD84" s="28">
        <v>1.72303680895192E-2</v>
      </c>
      <c r="AE84" s="28">
        <v>1.8361046709465999E-2</v>
      </c>
      <c r="AF84" s="28">
        <v>1.8573610685337302E-2</v>
      </c>
      <c r="AG84" s="28">
        <v>2.0758424831371899E-2</v>
      </c>
      <c r="AH84" s="28">
        <v>1.9368106480141398E-2</v>
      </c>
      <c r="AI84" s="28">
        <v>1.8571553772694101E-2</v>
      </c>
      <c r="AJ84" s="28">
        <v>1.7239696561818198E-2</v>
      </c>
      <c r="AK84" s="33">
        <v>1.7871054646675402E-2</v>
      </c>
      <c r="AL84" s="28">
        <v>3.9077902733507801</v>
      </c>
      <c r="AM84" s="28">
        <v>3.9168372933394799</v>
      </c>
      <c r="AN84" s="28">
        <v>3.9185156989760599</v>
      </c>
      <c r="AO84" s="28">
        <v>3.9243920489401698</v>
      </c>
      <c r="AP84" s="28">
        <v>3.9288498825338398</v>
      </c>
      <c r="AQ84" s="28">
        <v>3.93165848781643</v>
      </c>
      <c r="AR84" s="28">
        <v>3.9338668686224199</v>
      </c>
      <c r="AS84" s="28">
        <v>3.9324927255182902</v>
      </c>
      <c r="AT84" s="28">
        <v>3.9237186739667802</v>
      </c>
      <c r="AU84" s="28">
        <v>3.9078910051790299</v>
      </c>
      <c r="AV84" s="28">
        <v>3.8774604495215201</v>
      </c>
      <c r="AW84" s="28">
        <v>3.83278691595424</v>
      </c>
      <c r="AX84" s="28">
        <v>3.7820899619713999</v>
      </c>
      <c r="AY84" s="28">
        <v>3.7194262026859701</v>
      </c>
      <c r="AZ84" s="28">
        <v>3.6570978107152299</v>
      </c>
      <c r="BA84" s="28">
        <v>3.60471072253493</v>
      </c>
      <c r="BB84" s="28">
        <v>2.3350871969126E-2</v>
      </c>
      <c r="BC84" s="28">
        <v>2.45340347162314E-2</v>
      </c>
      <c r="BD84" s="28">
        <v>2.5793822587438699E-2</v>
      </c>
      <c r="BE84" s="28">
        <v>2.6877409127260402E-2</v>
      </c>
      <c r="BF84" s="28">
        <v>2.8416170189421101E-2</v>
      </c>
      <c r="BG84" s="28">
        <v>3.1081673151173599E-2</v>
      </c>
      <c r="BH84" s="28">
        <v>3.2819137272817898E-2</v>
      </c>
      <c r="BI84" s="28">
        <v>3.46326005289532E-2</v>
      </c>
      <c r="BJ84" s="28">
        <v>3.6351601583345897E-2</v>
      </c>
      <c r="BK84" s="28">
        <v>3.60342341850153E-2</v>
      </c>
      <c r="BL84" s="28">
        <v>3.5639497430299802E-2</v>
      </c>
      <c r="BM84" s="28">
        <v>3.6122841124484197E-2</v>
      </c>
      <c r="BN84" s="28">
        <v>3.5901849823449399E-2</v>
      </c>
      <c r="BO84" s="28">
        <v>3.6712339557844399E-2</v>
      </c>
      <c r="BP84" s="28">
        <v>3.7005681018435398E-2</v>
      </c>
      <c r="BQ84" s="28">
        <v>3.8144789326068802E-2</v>
      </c>
    </row>
    <row r="85" spans="1:69" x14ac:dyDescent="0.4">
      <c r="A85">
        <v>100</v>
      </c>
      <c r="B85">
        <v>0.79309596377328095</v>
      </c>
      <c r="C85">
        <f t="shared" si="4"/>
        <v>1.5860104522154606</v>
      </c>
      <c r="D85">
        <v>26</v>
      </c>
      <c r="E85" t="s">
        <v>340</v>
      </c>
      <c r="F85" t="s">
        <v>440</v>
      </c>
      <c r="G85">
        <v>3318407</v>
      </c>
      <c r="H85">
        <v>52630281867.0495</v>
      </c>
      <c r="I85">
        <v>20946.8</v>
      </c>
      <c r="J85">
        <v>3270943</v>
      </c>
      <c r="K85">
        <v>3233526</v>
      </c>
      <c r="L85">
        <v>57914685391.015701</v>
      </c>
      <c r="M85">
        <v>65889210709.295578</v>
      </c>
      <c r="O85">
        <v>0.84128183677553903</v>
      </c>
      <c r="P85" s="28">
        <v>155</v>
      </c>
      <c r="Q85" s="28">
        <v>82</v>
      </c>
      <c r="R85" s="28" t="s">
        <v>341</v>
      </c>
      <c r="S85" s="28">
        <v>2</v>
      </c>
      <c r="T85" s="28">
        <v>12</v>
      </c>
      <c r="U85" s="28">
        <f t="shared" si="3"/>
        <v>1.0438982445009371E-2</v>
      </c>
      <c r="V85" s="28">
        <v>1.1198803999409101E-2</v>
      </c>
      <c r="W85" s="28">
        <v>1.1487137791390999E-2</v>
      </c>
      <c r="X85" s="28">
        <v>1.1380104689796E-2</v>
      </c>
      <c r="Y85" s="28">
        <v>1.16604967949473E-2</v>
      </c>
      <c r="Z85" s="28">
        <v>1.17086614417512E-2</v>
      </c>
      <c r="AA85" s="28">
        <v>1.16096244742646E-2</v>
      </c>
      <c r="AB85" s="28">
        <v>1.1864476568773701E-2</v>
      </c>
      <c r="AC85" s="28">
        <v>1.2237461517444001E-2</v>
      </c>
      <c r="AD85" s="28">
        <v>1.2768547099983599E-2</v>
      </c>
      <c r="AE85" s="28">
        <v>1.3250364271527501E-2</v>
      </c>
      <c r="AF85" s="28">
        <v>1.38978557044289E-2</v>
      </c>
      <c r="AG85" s="28">
        <v>1.4296720385459399E-2</v>
      </c>
      <c r="AH85" s="28">
        <v>1.43348599449248E-2</v>
      </c>
      <c r="AI85" s="28">
        <v>1.43617496927091E-2</v>
      </c>
      <c r="AJ85" s="28">
        <v>1.5002074307229499E-2</v>
      </c>
      <c r="AK85" s="33">
        <v>1.6479913940699299E-2</v>
      </c>
      <c r="AL85" s="28">
        <v>5.5407501213794701</v>
      </c>
      <c r="AM85" s="28">
        <v>5.6604634874714597</v>
      </c>
      <c r="AN85" s="28">
        <v>5.7661769345073202</v>
      </c>
      <c r="AO85" s="28">
        <v>5.8779940871941498</v>
      </c>
      <c r="AP85" s="28">
        <v>5.9793758254854303</v>
      </c>
      <c r="AQ85" s="28">
        <v>6.08470711538311</v>
      </c>
      <c r="AR85" s="28">
        <v>6.1744132447660496</v>
      </c>
      <c r="AS85" s="28">
        <v>6.2687690006132</v>
      </c>
      <c r="AT85" s="28">
        <v>6.3550982309482897</v>
      </c>
      <c r="AU85" s="28">
        <v>6.4501593449822696</v>
      </c>
      <c r="AV85" s="28">
        <v>6.5380142822781302</v>
      </c>
      <c r="AW85" s="28">
        <v>6.6307980875603896</v>
      </c>
      <c r="AX85" s="28">
        <v>6.7374366974144699</v>
      </c>
      <c r="AY85" s="28">
        <v>6.83082145432678</v>
      </c>
      <c r="AZ85" s="28">
        <v>6.93109105489616</v>
      </c>
      <c r="BA85" s="28">
        <v>7.0284810248499499</v>
      </c>
      <c r="BB85" s="28">
        <v>4.18949703049857E-2</v>
      </c>
      <c r="BC85" s="28">
        <v>4.1558723588085503E-2</v>
      </c>
      <c r="BD85" s="28">
        <v>4.1430314754310603E-2</v>
      </c>
      <c r="BE85" s="28">
        <v>4.3507691163225101E-2</v>
      </c>
      <c r="BF85" s="28">
        <v>4.5085198486588603E-2</v>
      </c>
      <c r="BG85" s="28">
        <v>4.5992739501145699E-2</v>
      </c>
      <c r="BH85" s="28">
        <v>4.8504289119600801E-2</v>
      </c>
      <c r="BI85" s="28">
        <v>5.0952034575162501E-2</v>
      </c>
      <c r="BJ85" s="28">
        <v>5.4344299094800798E-2</v>
      </c>
      <c r="BK85" s="28">
        <v>5.5165066086960098E-2</v>
      </c>
      <c r="BL85" s="28">
        <v>5.9942838134982503E-2</v>
      </c>
      <c r="BM85" s="28">
        <v>6.2992118744202796E-2</v>
      </c>
      <c r="BN85" s="28">
        <v>6.2296499389036801E-2</v>
      </c>
      <c r="BO85" s="28">
        <v>6.7406334291233203E-2</v>
      </c>
      <c r="BP85" s="28">
        <v>7.1099218082045099E-2</v>
      </c>
      <c r="BQ85" s="28">
        <v>7.3370190033490101E-2</v>
      </c>
    </row>
    <row r="86" spans="1:69" x14ac:dyDescent="0.4">
      <c r="A86">
        <v>165</v>
      </c>
      <c r="B86">
        <v>0.99599480413047803</v>
      </c>
      <c r="C86">
        <f t="shared" si="4"/>
        <v>0.40918422865691673</v>
      </c>
      <c r="D86">
        <v>189</v>
      </c>
      <c r="E86" t="s">
        <v>370</v>
      </c>
      <c r="F86" t="s">
        <v>652</v>
      </c>
      <c r="G86">
        <v>44440486</v>
      </c>
      <c r="H86">
        <v>181843459850.48508</v>
      </c>
      <c r="I86">
        <v>20796.099999999999</v>
      </c>
      <c r="J86">
        <v>45657202</v>
      </c>
      <c r="K86">
        <v>46874204</v>
      </c>
      <c r="L86">
        <v>186462871103.02237</v>
      </c>
      <c r="M86">
        <v>197622822615.71844</v>
      </c>
      <c r="O86">
        <v>0.84217803784869794</v>
      </c>
      <c r="P86" s="28">
        <v>183</v>
      </c>
      <c r="Q86" s="28">
        <v>83</v>
      </c>
      <c r="R86" s="28" t="s">
        <v>342</v>
      </c>
      <c r="S86" s="28">
        <v>2</v>
      </c>
      <c r="T86" s="28">
        <v>5</v>
      </c>
      <c r="U86" s="28">
        <f t="shared" si="3"/>
        <v>1.036615916414496E-2</v>
      </c>
      <c r="V86" s="28">
        <v>2.4159891433203299E-2</v>
      </c>
      <c r="W86" s="28">
        <v>2.3562573013084599E-2</v>
      </c>
      <c r="X86" s="28">
        <v>2.3955975595136101E-2</v>
      </c>
      <c r="Y86" s="28">
        <v>2.5438317370368099E-2</v>
      </c>
      <c r="Z86" s="28">
        <v>2.5659681215080599E-2</v>
      </c>
      <c r="AA86" s="28">
        <v>2.6359180794847802E-2</v>
      </c>
      <c r="AB86" s="28">
        <v>2.6579846359466901E-2</v>
      </c>
      <c r="AC86" s="28">
        <v>2.70070573613806E-2</v>
      </c>
      <c r="AD86" s="28">
        <v>2.60661658362423E-2</v>
      </c>
      <c r="AE86" s="28">
        <v>2.70315595394712E-2</v>
      </c>
      <c r="AF86" s="28">
        <v>2.79595811370035E-2</v>
      </c>
      <c r="AG86" s="28">
        <v>3.07755448233561E-2</v>
      </c>
      <c r="AH86" s="28">
        <v>3.2986627918753397E-2</v>
      </c>
      <c r="AI86" s="28">
        <v>2.9006694487156499E-2</v>
      </c>
      <c r="AJ86" s="28">
        <v>3.1435317152075502E-2</v>
      </c>
      <c r="AK86" s="33">
        <v>3.3490112033265899E-2</v>
      </c>
      <c r="AL86" s="28">
        <v>19.5748427806937</v>
      </c>
      <c r="AM86" s="28">
        <v>19.722626227590201</v>
      </c>
      <c r="AN86" s="28">
        <v>19.8709094427461</v>
      </c>
      <c r="AO86" s="28">
        <v>20.041998783082899</v>
      </c>
      <c r="AP86" s="28">
        <v>20.242335249669999</v>
      </c>
      <c r="AQ86" s="28">
        <v>20.417728620635899</v>
      </c>
      <c r="AR86" s="28">
        <v>20.582650498904901</v>
      </c>
      <c r="AS86" s="28">
        <v>20.737323400342</v>
      </c>
      <c r="AT86" s="28">
        <v>20.876895095359799</v>
      </c>
      <c r="AU86" s="28">
        <v>21.040348404382001</v>
      </c>
      <c r="AV86" s="28">
        <v>21.2180540392384</v>
      </c>
      <c r="AW86" s="28">
        <v>21.365516880696099</v>
      </c>
      <c r="AX86" s="28">
        <v>21.418804241270902</v>
      </c>
      <c r="AY86" s="28">
        <v>21.593309347606301</v>
      </c>
      <c r="AZ86" s="28">
        <v>21.833123271948399</v>
      </c>
      <c r="BA86" s="28">
        <v>22.0530904046941</v>
      </c>
      <c r="BB86" s="28">
        <v>0.10181302912307599</v>
      </c>
      <c r="BC86" s="28">
        <v>0.101292428239809</v>
      </c>
      <c r="BD86" s="28">
        <v>0.10559529142582499</v>
      </c>
      <c r="BE86" s="28">
        <v>0.111731284214853</v>
      </c>
      <c r="BF86" s="28">
        <v>0.117102480579405</v>
      </c>
      <c r="BG86" s="28">
        <v>0.12541924568844001</v>
      </c>
      <c r="BH86" s="28">
        <v>0.13502717191863001</v>
      </c>
      <c r="BI86" s="28">
        <v>0.14451813018861201</v>
      </c>
      <c r="BJ86" s="28">
        <v>0.15094406800951199</v>
      </c>
      <c r="BK86" s="28">
        <v>0.160170286665688</v>
      </c>
      <c r="BL86" s="28">
        <v>0.17143913356565901</v>
      </c>
      <c r="BM86" s="28">
        <v>0.18426274009847199</v>
      </c>
      <c r="BN86" s="28">
        <v>0.20204373255352201</v>
      </c>
      <c r="BO86" s="28">
        <v>0.20914169150676201</v>
      </c>
      <c r="BP86" s="28">
        <v>0.22026748987441599</v>
      </c>
      <c r="BQ86" s="28">
        <v>0.228605845196337</v>
      </c>
    </row>
    <row r="87" spans="1:69" x14ac:dyDescent="0.4">
      <c r="A87">
        <v>148</v>
      </c>
      <c r="B87">
        <v>0.97951833040962044</v>
      </c>
      <c r="C87">
        <f t="shared" si="4"/>
        <v>0.63674373167563059</v>
      </c>
      <c r="D87">
        <v>6</v>
      </c>
      <c r="E87" t="s">
        <v>359</v>
      </c>
      <c r="F87" t="s">
        <v>414</v>
      </c>
      <c r="G87">
        <v>33428486</v>
      </c>
      <c r="H87">
        <v>212853789199.0657</v>
      </c>
      <c r="I87">
        <v>19814.5</v>
      </c>
      <c r="J87">
        <v>34503774</v>
      </c>
      <c r="K87">
        <v>35588987</v>
      </c>
      <c r="L87">
        <v>225084114192.84647</v>
      </c>
      <c r="M87">
        <v>248186786923.36169</v>
      </c>
      <c r="O87">
        <v>0.84234762690024401</v>
      </c>
      <c r="P87" s="28">
        <v>2</v>
      </c>
      <c r="Q87" s="28">
        <v>84</v>
      </c>
      <c r="R87" s="28" t="s">
        <v>343</v>
      </c>
      <c r="S87" s="28">
        <v>2</v>
      </c>
      <c r="T87" s="28">
        <v>7</v>
      </c>
      <c r="U87" s="28">
        <f t="shared" si="3"/>
        <v>1.0268865692301239E-2</v>
      </c>
      <c r="V87" s="28">
        <v>5.20226422270436E-3</v>
      </c>
      <c r="W87" s="28">
        <v>5.3495381578300104E-3</v>
      </c>
      <c r="X87" s="28">
        <v>5.8841646705425901E-3</v>
      </c>
      <c r="Y87" s="28">
        <v>5.7720008744490603E-3</v>
      </c>
      <c r="Z87" s="28">
        <v>6.3152032250050104E-3</v>
      </c>
      <c r="AA87" s="28">
        <v>6.3456942005139499E-3</v>
      </c>
      <c r="AB87" s="28">
        <v>6.1897458193903802E-3</v>
      </c>
      <c r="AC87" s="28">
        <v>5.8881897236786E-3</v>
      </c>
      <c r="AD87" s="28">
        <v>6.0542454679060999E-3</v>
      </c>
      <c r="AE87" s="28">
        <v>6.3309961965050598E-3</v>
      </c>
      <c r="AF87" s="28">
        <v>6.0866665345344498E-3</v>
      </c>
      <c r="AG87" s="28">
        <v>6.4560067130257403E-3</v>
      </c>
      <c r="AH87" s="28">
        <v>5.7811644605768996E-3</v>
      </c>
      <c r="AI87" s="28">
        <v>6.6752831390655401E-3</v>
      </c>
      <c r="AJ87" s="28">
        <v>6.7143123371246E-3</v>
      </c>
      <c r="AK87" s="33">
        <v>6.3373683718937904E-3</v>
      </c>
      <c r="AL87" s="28">
        <v>3.2185882518272702</v>
      </c>
      <c r="AM87" s="28">
        <v>3.1895744284310501</v>
      </c>
      <c r="AN87" s="28">
        <v>3.18137337398535</v>
      </c>
      <c r="AO87" s="28">
        <v>3.1724185327978298</v>
      </c>
      <c r="AP87" s="28">
        <v>3.1592996029356701</v>
      </c>
      <c r="AQ87" s="28">
        <v>3.1453694037401601</v>
      </c>
      <c r="AR87" s="28">
        <v>3.1274316540152598</v>
      </c>
      <c r="AS87" s="28">
        <v>3.1048132814112401</v>
      </c>
      <c r="AT87" s="28">
        <v>3.0816088410212399</v>
      </c>
      <c r="AU87" s="28">
        <v>3.0633526488154099</v>
      </c>
      <c r="AV87" s="28">
        <v>3.0488902238196398</v>
      </c>
      <c r="AW87" s="28">
        <v>3.0408542436206201</v>
      </c>
      <c r="AX87" s="28">
        <v>3.04153113540755</v>
      </c>
      <c r="AY87" s="28">
        <v>3.0402048610704702</v>
      </c>
      <c r="AZ87" s="28">
        <v>3.0344995941195099</v>
      </c>
      <c r="BA87" s="28">
        <v>3.0275186028044598</v>
      </c>
      <c r="BB87" s="28">
        <v>1.6382889965523E-2</v>
      </c>
      <c r="BC87" s="28">
        <v>1.7857885512669602E-2</v>
      </c>
      <c r="BD87" s="28">
        <v>1.8718470306744901E-2</v>
      </c>
      <c r="BE87" s="28">
        <v>1.97674793577878E-2</v>
      </c>
      <c r="BF87" s="28">
        <v>2.07664512043607E-2</v>
      </c>
      <c r="BG87" s="28">
        <v>2.2026773353171901E-2</v>
      </c>
      <c r="BH87" s="28">
        <v>2.3317994850771601E-2</v>
      </c>
      <c r="BI87" s="28">
        <v>2.46543083591566E-2</v>
      </c>
      <c r="BJ87" s="28">
        <v>2.64887590147381E-2</v>
      </c>
      <c r="BK87" s="28">
        <v>2.79257172638759E-2</v>
      </c>
      <c r="BL87" s="28">
        <v>2.8423107676107E-2</v>
      </c>
      <c r="BM87" s="28">
        <v>2.9381284889844501E-2</v>
      </c>
      <c r="BN87" s="28">
        <v>2.97493434098174E-2</v>
      </c>
      <c r="BO87" s="28">
        <v>2.9958834779977399E-2</v>
      </c>
      <c r="BP87" s="28">
        <v>3.0558912801594999E-2</v>
      </c>
      <c r="BQ87" s="28">
        <v>3.10891819131425E-2</v>
      </c>
    </row>
    <row r="88" spans="1:69" x14ac:dyDescent="0.4">
      <c r="A88">
        <v>162</v>
      </c>
      <c r="B88">
        <v>0.99476792918585222</v>
      </c>
      <c r="C88">
        <f t="shared" si="4"/>
        <v>0.47492769668926665</v>
      </c>
      <c r="D88">
        <v>102</v>
      </c>
      <c r="E88" t="s">
        <v>381</v>
      </c>
      <c r="F88" t="s">
        <v>539</v>
      </c>
      <c r="G88">
        <v>51985780</v>
      </c>
      <c r="H88">
        <v>246894867559.94943</v>
      </c>
      <c r="I88">
        <v>19446.8</v>
      </c>
      <c r="J88">
        <v>53005614</v>
      </c>
      <c r="K88">
        <v>54027487</v>
      </c>
      <c r="L88">
        <v>277569842961.34912</v>
      </c>
      <c r="M88">
        <v>311409577561.15515</v>
      </c>
      <c r="O88">
        <v>0.84318924823287733</v>
      </c>
      <c r="P88" s="28">
        <v>203</v>
      </c>
      <c r="Q88" s="28">
        <v>85</v>
      </c>
      <c r="R88" s="28" t="s">
        <v>344</v>
      </c>
      <c r="S88" s="28">
        <v>2</v>
      </c>
      <c r="T88" s="28">
        <v>2</v>
      </c>
      <c r="U88" s="28">
        <f t="shared" si="3"/>
        <v>1.0199741118126486E-2</v>
      </c>
      <c r="V88" s="28">
        <v>2.11991204242323E-2</v>
      </c>
      <c r="W88" s="28">
        <v>2.2572957866767902E-2</v>
      </c>
      <c r="X88" s="28">
        <v>2.2833909099459399E-2</v>
      </c>
      <c r="Y88" s="28">
        <v>2.3522148526201998E-2</v>
      </c>
      <c r="Z88" s="28">
        <v>2.4683419341604399E-2</v>
      </c>
      <c r="AA88" s="28">
        <v>2.43507796202879E-2</v>
      </c>
      <c r="AB88" s="28">
        <v>2.5613009998420901E-2</v>
      </c>
      <c r="AC88" s="28">
        <v>2.6362242938591102E-2</v>
      </c>
      <c r="AD88" s="28">
        <v>2.7249848228690601E-2</v>
      </c>
      <c r="AE88" s="28">
        <v>2.7048197380393699E-2</v>
      </c>
      <c r="AF88" s="28">
        <v>2.9469303592322499E-2</v>
      </c>
      <c r="AG88" s="28">
        <v>2.8513517889869899E-2</v>
      </c>
      <c r="AH88" s="28">
        <v>2.9689314601018899E-2</v>
      </c>
      <c r="AI88" s="28">
        <v>2.99852098610081E-2</v>
      </c>
      <c r="AJ88" s="28">
        <v>3.04527718889623E-2</v>
      </c>
      <c r="AK88" s="33">
        <v>3.1450523285053898E-2</v>
      </c>
      <c r="AL88" s="28">
        <v>10.1123027311555</v>
      </c>
      <c r="AM88" s="28">
        <v>10.2107399511821</v>
      </c>
      <c r="AN88" s="28">
        <v>10.2900156918459</v>
      </c>
      <c r="AO88" s="28">
        <v>10.376661316217501</v>
      </c>
      <c r="AP88" s="28">
        <v>10.4641660256873</v>
      </c>
      <c r="AQ88" s="28">
        <v>10.5528330601276</v>
      </c>
      <c r="AR88" s="28">
        <v>10.6567038870716</v>
      </c>
      <c r="AS88" s="28">
        <v>10.7683713514948</v>
      </c>
      <c r="AT88" s="28">
        <v>10.8859892976652</v>
      </c>
      <c r="AU88" s="28">
        <v>11.011881568952701</v>
      </c>
      <c r="AV88" s="28">
        <v>11.1306495534917</v>
      </c>
      <c r="AW88" s="28">
        <v>11.2452615459908</v>
      </c>
      <c r="AX88" s="28">
        <v>11.3802654204822</v>
      </c>
      <c r="AY88" s="28">
        <v>11.4967405978371</v>
      </c>
      <c r="AZ88" s="28">
        <v>11.619214989074999</v>
      </c>
      <c r="BA88" s="28">
        <v>11.752860355224501</v>
      </c>
      <c r="BB88" s="28">
        <v>7.2054834731353101E-2</v>
      </c>
      <c r="BC88" s="28">
        <v>7.5416490130156194E-2</v>
      </c>
      <c r="BD88" s="28">
        <v>7.6027962176706904E-2</v>
      </c>
      <c r="BE88" s="28">
        <v>8.0086860051689607E-2</v>
      </c>
      <c r="BF88" s="28">
        <v>8.4469199386437793E-2</v>
      </c>
      <c r="BG88" s="28">
        <v>8.8063978497846404E-2</v>
      </c>
      <c r="BH88" s="28">
        <v>9.26791208242463E-2</v>
      </c>
      <c r="BI88" s="28">
        <v>9.8732856403664498E-2</v>
      </c>
      <c r="BJ88" s="28">
        <v>0.102655073977899</v>
      </c>
      <c r="BK88" s="28">
        <v>0.107602808280995</v>
      </c>
      <c r="BL88" s="28">
        <v>0.110011058961811</v>
      </c>
      <c r="BM88" s="28">
        <v>0.108228899677836</v>
      </c>
      <c r="BN88" s="28">
        <v>0.11259395290952399</v>
      </c>
      <c r="BO88" s="28">
        <v>0.115544307958275</v>
      </c>
      <c r="BP88" s="28">
        <v>0.118949764161216</v>
      </c>
      <c r="BQ88" s="28">
        <v>0.119876133020782</v>
      </c>
    </row>
    <row r="89" spans="1:69" x14ac:dyDescent="0.4">
      <c r="A89">
        <v>152</v>
      </c>
      <c r="B89">
        <v>0.98289158138897015</v>
      </c>
      <c r="C89">
        <f t="shared" si="4"/>
        <v>0.55583562643058271</v>
      </c>
      <c r="D89">
        <v>76</v>
      </c>
      <c r="E89" t="s">
        <v>372</v>
      </c>
      <c r="F89" t="s">
        <v>506</v>
      </c>
      <c r="G89">
        <v>32180401</v>
      </c>
      <c r="H89">
        <v>178870133486.22351</v>
      </c>
      <c r="I89">
        <v>19401.16</v>
      </c>
      <c r="J89">
        <v>32833031</v>
      </c>
      <c r="K89">
        <v>33475870</v>
      </c>
      <c r="L89">
        <v>196917996752.89673</v>
      </c>
      <c r="M89">
        <v>217539115803.29984</v>
      </c>
      <c r="O89">
        <v>0.84435122870479373</v>
      </c>
      <c r="P89" s="28">
        <v>59</v>
      </c>
      <c r="Q89" s="28">
        <v>86</v>
      </c>
      <c r="R89" s="28" t="s">
        <v>345</v>
      </c>
      <c r="S89" s="28">
        <v>2</v>
      </c>
      <c r="T89" s="28">
        <v>12</v>
      </c>
      <c r="U89" s="28">
        <f t="shared" si="3"/>
        <v>1.0056277460491614E-2</v>
      </c>
      <c r="V89" s="28">
        <v>2.35149849976296E-2</v>
      </c>
      <c r="W89" s="28">
        <v>2.52635819021278E-2</v>
      </c>
      <c r="X89" s="28">
        <v>2.7229835180338498E-2</v>
      </c>
      <c r="Y89" s="28">
        <v>3.0116486132814601E-2</v>
      </c>
      <c r="Z89" s="28">
        <v>3.08097997767432E-2</v>
      </c>
      <c r="AA89" s="28">
        <v>3.3536626059846301E-2</v>
      </c>
      <c r="AB89" s="28">
        <v>3.2902318564194503E-2</v>
      </c>
      <c r="AC89" s="28">
        <v>3.60108902011851E-2</v>
      </c>
      <c r="AD89" s="28">
        <v>3.1581847729278301E-2</v>
      </c>
      <c r="AE89" s="28">
        <v>3.58451558208049E-2</v>
      </c>
      <c r="AF89" s="28">
        <v>3.6880802529346002E-2</v>
      </c>
      <c r="AG89" s="28">
        <v>3.9292857656634803E-2</v>
      </c>
      <c r="AH89" s="28">
        <v>3.8867471134005897E-2</v>
      </c>
      <c r="AI89" s="28">
        <v>4.09148346689149E-2</v>
      </c>
      <c r="AJ89" s="28">
        <v>4.4715793665486697E-2</v>
      </c>
      <c r="AK89" s="33">
        <v>4.3422014713481803E-2</v>
      </c>
      <c r="AL89" s="28">
        <v>13.2074391621532</v>
      </c>
      <c r="AM89" s="28">
        <v>13.469722645146399</v>
      </c>
      <c r="AN89" s="28">
        <v>13.703575658183601</v>
      </c>
      <c r="AO89" s="28">
        <v>13.9479718479929</v>
      </c>
      <c r="AP89" s="28">
        <v>14.1909963601268</v>
      </c>
      <c r="AQ89" s="28">
        <v>14.435814807936801</v>
      </c>
      <c r="AR89" s="28">
        <v>14.6859772387508</v>
      </c>
      <c r="AS89" s="28">
        <v>14.942821134829799</v>
      </c>
      <c r="AT89" s="28">
        <v>15.195142311462799</v>
      </c>
      <c r="AU89" s="28">
        <v>15.4502660343228</v>
      </c>
      <c r="AV89" s="28">
        <v>15.706989637828899</v>
      </c>
      <c r="AW89" s="28">
        <v>15.9600885792046</v>
      </c>
      <c r="AX89" s="28">
        <v>16.2314878813173</v>
      </c>
      <c r="AY89" s="28">
        <v>16.485752811201699</v>
      </c>
      <c r="AZ89" s="28">
        <v>16.755637431077002</v>
      </c>
      <c r="BA89" s="28">
        <v>17.044711842513401</v>
      </c>
      <c r="BB89" s="28">
        <v>9.1455250490129994E-2</v>
      </c>
      <c r="BC89" s="28">
        <v>9.5896875767380194E-2</v>
      </c>
      <c r="BD89" s="28">
        <v>9.9459087834134499E-2</v>
      </c>
      <c r="BE89" s="28">
        <v>0.102716388602833</v>
      </c>
      <c r="BF89" s="28">
        <v>0.110615777322376</v>
      </c>
      <c r="BG89" s="28">
        <v>0.116900976755567</v>
      </c>
      <c r="BH89" s="28">
        <v>0.122628522661499</v>
      </c>
      <c r="BI89" s="28">
        <v>0.12487321624905</v>
      </c>
      <c r="BJ89" s="28">
        <v>0.13183665014388499</v>
      </c>
      <c r="BK89" s="28">
        <v>0.13599463825967401</v>
      </c>
      <c r="BL89" s="28">
        <v>0.13788931824749301</v>
      </c>
      <c r="BM89" s="28">
        <v>0.149709184316419</v>
      </c>
      <c r="BN89" s="28">
        <v>0.15807080902791701</v>
      </c>
      <c r="BO89" s="28">
        <v>0.16556582766302499</v>
      </c>
      <c r="BP89" s="28">
        <v>0.17151576612296199</v>
      </c>
      <c r="BQ89" s="28">
        <v>0.17140635152244199</v>
      </c>
    </row>
    <row r="90" spans="1:69" x14ac:dyDescent="0.4">
      <c r="A90">
        <v>140</v>
      </c>
      <c r="B90">
        <v>0.90445132219756308</v>
      </c>
      <c r="C90">
        <f t="shared" si="4"/>
        <v>0.81988364735211439</v>
      </c>
      <c r="D90">
        <v>108</v>
      </c>
      <c r="E90" t="s">
        <v>549</v>
      </c>
      <c r="F90" t="s">
        <v>550</v>
      </c>
      <c r="G90">
        <v>7319399</v>
      </c>
      <c r="H90">
        <v>60010555485.454185</v>
      </c>
      <c r="I90">
        <v>19178.900000000001</v>
      </c>
      <c r="J90">
        <v>7425057</v>
      </c>
      <c r="K90">
        <v>7529475</v>
      </c>
      <c r="L90">
        <v>64292150668.118721</v>
      </c>
      <c r="M90">
        <v>70658593946.903976</v>
      </c>
      <c r="O90">
        <v>0.84450312099478198</v>
      </c>
      <c r="P90" s="28">
        <v>137</v>
      </c>
      <c r="Q90" s="28">
        <v>87</v>
      </c>
      <c r="R90" s="28" t="s">
        <v>346</v>
      </c>
      <c r="S90" s="28">
        <v>2</v>
      </c>
      <c r="T90" s="28">
        <v>1</v>
      </c>
      <c r="U90" s="28">
        <f t="shared" si="3"/>
        <v>9.8484386843302359E-3</v>
      </c>
      <c r="V90" s="28">
        <v>3.0324354564005098E-3</v>
      </c>
      <c r="W90" s="28">
        <v>3.6004097188380799E-3</v>
      </c>
      <c r="X90" s="28">
        <v>3.3127391074981899E-3</v>
      </c>
      <c r="Y90" s="28">
        <v>3.4662177781786198E-3</v>
      </c>
      <c r="Z90" s="28">
        <v>3.7280099859867302E-3</v>
      </c>
      <c r="AA90" s="28">
        <v>4.0355768940188701E-3</v>
      </c>
      <c r="AB90" s="28">
        <v>4.03953696181358E-3</v>
      </c>
      <c r="AC90" s="28">
        <v>4.1659840117548204E-3</v>
      </c>
      <c r="AD90" s="28">
        <v>4.5128378918060799E-3</v>
      </c>
      <c r="AE90" s="28">
        <v>4.7592680696600899E-3</v>
      </c>
      <c r="AF90" s="28">
        <v>4.6934278925618101E-3</v>
      </c>
      <c r="AG90" s="28">
        <v>4.8552545118501697E-3</v>
      </c>
      <c r="AH90" s="28">
        <v>5.0169644951100299E-3</v>
      </c>
      <c r="AI90" s="28">
        <v>5.2094383571815398E-3</v>
      </c>
      <c r="AJ90" s="28">
        <v>5.4092445569273399E-3</v>
      </c>
      <c r="AK90" s="33">
        <v>5.6760586000717296E-3</v>
      </c>
      <c r="AL90" s="28">
        <v>1.8700294307608401</v>
      </c>
      <c r="AM90" s="28">
        <v>1.9011639515959</v>
      </c>
      <c r="AN90" s="28">
        <v>1.9314287945905499</v>
      </c>
      <c r="AO90" s="28">
        <v>1.9600494400703199</v>
      </c>
      <c r="AP90" s="28">
        <v>1.9919962102873801</v>
      </c>
      <c r="AQ90" s="28">
        <v>2.0240586007190098</v>
      </c>
      <c r="AR90" s="28">
        <v>2.05937017243909</v>
      </c>
      <c r="AS90" s="28">
        <v>2.09794099607327</v>
      </c>
      <c r="AT90" s="28">
        <v>2.1362376439992699</v>
      </c>
      <c r="AU90" s="28">
        <v>2.17615317463056</v>
      </c>
      <c r="AV90" s="28">
        <v>2.2167744111589198</v>
      </c>
      <c r="AW90" s="28">
        <v>2.2588469193732199</v>
      </c>
      <c r="AX90" s="28">
        <v>2.3027757275724499</v>
      </c>
      <c r="AY90" s="28">
        <v>2.3445829425381</v>
      </c>
      <c r="AZ90" s="28">
        <v>2.3875788402444198</v>
      </c>
      <c r="BA90" s="28">
        <v>2.4337039391106599</v>
      </c>
      <c r="BB90" s="28">
        <v>1.1518201156222501E-2</v>
      </c>
      <c r="BC90" s="28">
        <v>1.17274325720395E-2</v>
      </c>
      <c r="BD90" s="28">
        <v>1.22844100941866E-2</v>
      </c>
      <c r="BE90" s="28">
        <v>1.2789367139101501E-2</v>
      </c>
      <c r="BF90" s="28">
        <v>1.43471956543862E-2</v>
      </c>
      <c r="BG90" s="28">
        <v>1.4818757500092501E-2</v>
      </c>
      <c r="BH90" s="28">
        <v>1.59007415381675E-2</v>
      </c>
      <c r="BI90" s="28">
        <v>1.66360821205946E-2</v>
      </c>
      <c r="BJ90" s="28">
        <v>1.70173152379022E-2</v>
      </c>
      <c r="BK90" s="28">
        <v>1.74050493351861E-2</v>
      </c>
      <c r="BL90" s="28">
        <v>1.8202813749372101E-2</v>
      </c>
      <c r="BM90" s="28">
        <v>1.9216725537873701E-2</v>
      </c>
      <c r="BN90" s="28">
        <v>2.01311554621042E-2</v>
      </c>
      <c r="BO90" s="28">
        <v>2.1208024698611199E-2</v>
      </c>
      <c r="BP90" s="28">
        <v>2.2634367095645098E-2</v>
      </c>
      <c r="BQ90" s="28">
        <v>2.3968184020144299E-2</v>
      </c>
    </row>
    <row r="91" spans="1:69" x14ac:dyDescent="0.4">
      <c r="A91">
        <v>163</v>
      </c>
      <c r="B91">
        <v>0.99534597043281148</v>
      </c>
      <c r="C91">
        <f t="shared" si="4"/>
        <v>0.4515709505771236</v>
      </c>
      <c r="D91">
        <v>35</v>
      </c>
      <c r="E91" t="s">
        <v>374</v>
      </c>
      <c r="F91" t="s">
        <v>452</v>
      </c>
      <c r="G91">
        <v>16396860</v>
      </c>
      <c r="H91">
        <v>74043456566.80014</v>
      </c>
      <c r="I91">
        <v>18652.8</v>
      </c>
      <c r="J91">
        <v>16589023</v>
      </c>
      <c r="K91">
        <v>16767842</v>
      </c>
      <c r="L91">
        <v>79711594961.398697</v>
      </c>
      <c r="M91">
        <v>89698963681.146896</v>
      </c>
      <c r="O91">
        <v>0.86031334461778186</v>
      </c>
      <c r="P91" s="28">
        <v>92</v>
      </c>
      <c r="Q91" s="28">
        <v>88</v>
      </c>
      <c r="R91" s="28" t="s">
        <v>347</v>
      </c>
      <c r="S91" s="28">
        <v>2</v>
      </c>
      <c r="T91" s="28">
        <v>5</v>
      </c>
      <c r="U91" s="28">
        <f t="shared" si="3"/>
        <v>9.7410077120446206E-3</v>
      </c>
      <c r="V91" s="28">
        <v>0.45165436250353602</v>
      </c>
      <c r="W91" s="28">
        <v>0.46599429253297803</v>
      </c>
      <c r="X91" s="28">
        <v>0.48210051194914599</v>
      </c>
      <c r="Y91" s="28">
        <v>0.48436805747596601</v>
      </c>
      <c r="Z91" s="28">
        <v>0.51365428842749405</v>
      </c>
      <c r="AA91" s="28">
        <v>0.52372383216759699</v>
      </c>
      <c r="AB91" s="28">
        <v>0.53525604518531</v>
      </c>
      <c r="AC91" s="28">
        <v>0.53125645386809095</v>
      </c>
      <c r="AD91" s="28">
        <v>0.53568660593166795</v>
      </c>
      <c r="AE91" s="28">
        <v>0.57778329887260205</v>
      </c>
      <c r="AF91" s="28">
        <v>0.57798314101992898</v>
      </c>
      <c r="AG91" s="28">
        <v>0.59578478318327199</v>
      </c>
      <c r="AH91" s="28">
        <v>0.59151507810739701</v>
      </c>
      <c r="AI91" s="28">
        <v>0.56759576611297602</v>
      </c>
      <c r="AJ91" s="28">
        <v>0.59076839922214996</v>
      </c>
      <c r="AK91" s="33">
        <v>0.59081179019225105</v>
      </c>
      <c r="AL91" s="28">
        <v>220.28917530395401</v>
      </c>
      <c r="AM91" s="28">
        <v>223.61127893095801</v>
      </c>
      <c r="AN91" s="28">
        <v>226.58465079414501</v>
      </c>
      <c r="AO91" s="28">
        <v>229.830903177538</v>
      </c>
      <c r="AP91" s="28">
        <v>233.134965616595</v>
      </c>
      <c r="AQ91" s="28">
        <v>236.36764399861701</v>
      </c>
      <c r="AR91" s="28">
        <v>239.63092394293199</v>
      </c>
      <c r="AS91" s="28">
        <v>242.91465637099</v>
      </c>
      <c r="AT91" s="28">
        <v>246.101981610596</v>
      </c>
      <c r="AU91" s="28">
        <v>249.598979672452</v>
      </c>
      <c r="AV91" s="28">
        <v>252.995228385437</v>
      </c>
      <c r="AW91" s="28">
        <v>256.64330691996201</v>
      </c>
      <c r="AX91" s="28">
        <v>260.61029067390501</v>
      </c>
      <c r="AY91" s="28">
        <v>264.41076217677499</v>
      </c>
      <c r="AZ91" s="28">
        <v>267.90381653159898</v>
      </c>
      <c r="BA91" s="28">
        <v>271.53968391555298</v>
      </c>
      <c r="BB91" s="28">
        <v>1.20831283675698</v>
      </c>
      <c r="BC91" s="28">
        <v>1.2559895741470699</v>
      </c>
      <c r="BD91" s="28">
        <v>1.3120660011960701</v>
      </c>
      <c r="BE91" s="28">
        <v>1.3802405504826301</v>
      </c>
      <c r="BF91" s="28">
        <v>1.4421450525073101</v>
      </c>
      <c r="BG91" s="28">
        <v>1.5333660697720299</v>
      </c>
      <c r="BH91" s="28">
        <v>1.6222555670768899</v>
      </c>
      <c r="BI91" s="28">
        <v>1.7150467956133399</v>
      </c>
      <c r="BJ91" s="28">
        <v>1.81460864739258</v>
      </c>
      <c r="BK91" s="28">
        <v>1.9352409815510101</v>
      </c>
      <c r="BL91" s="28">
        <v>2.0253594303357301</v>
      </c>
      <c r="BM91" s="28">
        <v>2.15472193143651</v>
      </c>
      <c r="BN91" s="28">
        <v>2.2938418070720599</v>
      </c>
      <c r="BO91" s="28">
        <v>2.4039533316471799</v>
      </c>
      <c r="BP91" s="28">
        <v>2.5241572287842899</v>
      </c>
      <c r="BQ91" s="28">
        <v>2.6450701551475602</v>
      </c>
    </row>
    <row r="92" spans="1:69" x14ac:dyDescent="0.4">
      <c r="A92">
        <v>142</v>
      </c>
      <c r="B92">
        <v>0.90504207224509803</v>
      </c>
      <c r="C92">
        <f t="shared" si="4"/>
        <v>0.81101147562400244</v>
      </c>
      <c r="D92">
        <v>25</v>
      </c>
      <c r="E92" t="s">
        <v>360</v>
      </c>
      <c r="F92" t="s">
        <v>439</v>
      </c>
      <c r="G92">
        <v>11936162</v>
      </c>
      <c r="H92">
        <v>96803643569.071442</v>
      </c>
      <c r="I92">
        <v>18375.3</v>
      </c>
      <c r="J92">
        <v>12079472</v>
      </c>
      <c r="K92">
        <v>12224110</v>
      </c>
      <c r="L92">
        <v>107329023907.56421</v>
      </c>
      <c r="M92">
        <v>118373605476.75099</v>
      </c>
      <c r="O92">
        <v>0.86656264403773464</v>
      </c>
      <c r="P92" s="28">
        <v>60</v>
      </c>
      <c r="Q92" s="28">
        <v>89</v>
      </c>
      <c r="R92" s="28" t="s">
        <v>348</v>
      </c>
      <c r="S92" s="28">
        <v>2</v>
      </c>
      <c r="T92" s="28">
        <v>2</v>
      </c>
      <c r="U92" s="28">
        <f t="shared" si="3"/>
        <v>9.6440270939518683E-3</v>
      </c>
      <c r="V92" s="28">
        <v>0.118869922178718</v>
      </c>
      <c r="W92" s="28">
        <v>0.13651453050609</v>
      </c>
      <c r="X92" s="28">
        <v>0.13972032317435601</v>
      </c>
      <c r="Y92" s="28">
        <v>0.14556427461017801</v>
      </c>
      <c r="Z92" s="28">
        <v>0.15825649323753199</v>
      </c>
      <c r="AA92" s="28">
        <v>0.18272333175281399</v>
      </c>
      <c r="AB92" s="28">
        <v>0.19287304923783999</v>
      </c>
      <c r="AC92" s="28">
        <v>0.20518414822185899</v>
      </c>
      <c r="AD92" s="28">
        <v>0.21084253337335401</v>
      </c>
      <c r="AE92" s="28">
        <v>0.22037912909979601</v>
      </c>
      <c r="AF92" s="28">
        <v>0.21177994490923999</v>
      </c>
      <c r="AG92" s="28">
        <v>0.223475652727403</v>
      </c>
      <c r="AH92" s="28">
        <v>0.22955685825425501</v>
      </c>
      <c r="AI92" s="28">
        <v>0.223514018860169</v>
      </c>
      <c r="AJ92" s="28">
        <v>0.231478448403697</v>
      </c>
      <c r="AK92" s="33">
        <v>0.23352988963284099</v>
      </c>
      <c r="AL92" s="28">
        <v>71.721735967384006</v>
      </c>
      <c r="AM92" s="28">
        <v>73.1341376441043</v>
      </c>
      <c r="AN92" s="28">
        <v>74.508768621381193</v>
      </c>
      <c r="AO92" s="28">
        <v>75.967445582054097</v>
      </c>
      <c r="AP92" s="28">
        <v>77.417679828742294</v>
      </c>
      <c r="AQ92" s="28">
        <v>78.881071811198595</v>
      </c>
      <c r="AR92" s="28">
        <v>80.321266688223901</v>
      </c>
      <c r="AS92" s="28">
        <v>81.766010627230003</v>
      </c>
      <c r="AT92" s="28">
        <v>83.225754914720198</v>
      </c>
      <c r="AU92" s="28">
        <v>84.871363027552903</v>
      </c>
      <c r="AV92" s="28">
        <v>86.596972821900195</v>
      </c>
      <c r="AW92" s="28">
        <v>88.4980058044396</v>
      </c>
      <c r="AX92" s="28">
        <v>90.662204405686296</v>
      </c>
      <c r="AY92" s="28">
        <v>92.804753453064606</v>
      </c>
      <c r="AZ92" s="28">
        <v>94.951600116766699</v>
      </c>
      <c r="BA92" s="28">
        <v>97.173547764966202</v>
      </c>
      <c r="BB92" s="28">
        <v>0.50836691563780301</v>
      </c>
      <c r="BC92" s="28">
        <v>0.52729421077473904</v>
      </c>
      <c r="BD92" s="28">
        <v>0.54017155716798704</v>
      </c>
      <c r="BE92" s="28">
        <v>0.55930666958322695</v>
      </c>
      <c r="BF92" s="28">
        <v>0.57834680874746802</v>
      </c>
      <c r="BG92" s="28">
        <v>0.60839150097041095</v>
      </c>
      <c r="BH92" s="28">
        <v>0.65090905917361996</v>
      </c>
      <c r="BI92" s="28">
        <v>0.69577765645994305</v>
      </c>
      <c r="BJ92" s="28">
        <v>0.74258260200031201</v>
      </c>
      <c r="BK92" s="28">
        <v>0.79359584509467096</v>
      </c>
      <c r="BL92" s="28">
        <v>0.81885726858076902</v>
      </c>
      <c r="BM92" s="28">
        <v>0.83621733078223204</v>
      </c>
      <c r="BN92" s="28">
        <v>0.85827582471666597</v>
      </c>
      <c r="BO92" s="28">
        <v>0.87471870299431798</v>
      </c>
      <c r="BP92" s="28">
        <v>0.89552868466689095</v>
      </c>
      <c r="BQ92" s="28">
        <v>0.93714432746076004</v>
      </c>
    </row>
    <row r="93" spans="1:69" x14ac:dyDescent="0.4">
      <c r="A93">
        <v>181</v>
      </c>
      <c r="B93">
        <v>0.99960150781209711</v>
      </c>
      <c r="C93">
        <f t="shared" si="4"/>
        <v>0.23794478875479594</v>
      </c>
      <c r="D93">
        <v>65</v>
      </c>
      <c r="E93" t="s">
        <v>389</v>
      </c>
      <c r="F93" t="s">
        <v>494</v>
      </c>
      <c r="G93">
        <v>117190911</v>
      </c>
      <c r="H93">
        <v>278849665618.77094</v>
      </c>
      <c r="I93">
        <v>18098</v>
      </c>
      <c r="J93">
        <v>120283026</v>
      </c>
      <c r="K93">
        <v>123379924</v>
      </c>
      <c r="L93">
        <v>307815969934.27643</v>
      </c>
      <c r="M93">
        <v>346892741942.67413</v>
      </c>
      <c r="O93">
        <v>0.866925872970296</v>
      </c>
      <c r="P93" s="28">
        <v>74</v>
      </c>
      <c r="Q93" s="28">
        <v>90</v>
      </c>
      <c r="R93" s="28" t="s">
        <v>349</v>
      </c>
      <c r="S93" s="28">
        <v>2</v>
      </c>
      <c r="T93" s="28">
        <v>6</v>
      </c>
      <c r="U93" s="28">
        <f t="shared" si="3"/>
        <v>8.8928071692439287E-3</v>
      </c>
      <c r="V93" s="28">
        <v>8.3249764868524E-3</v>
      </c>
      <c r="W93" s="28">
        <v>7.5242369928424299E-3</v>
      </c>
      <c r="X93" s="28">
        <v>7.4338765161027897E-3</v>
      </c>
      <c r="Y93" s="28">
        <v>7.9263968140032403E-3</v>
      </c>
      <c r="Z93" s="28">
        <v>8.1094322223792207E-3</v>
      </c>
      <c r="AA93" s="28">
        <v>8.3187519745268595E-3</v>
      </c>
      <c r="AB93" s="28">
        <v>8.8719874340803303E-3</v>
      </c>
      <c r="AC93" s="28">
        <v>9.7448099183320407E-3</v>
      </c>
      <c r="AD93" s="28">
        <v>8.6845760926166204E-3</v>
      </c>
      <c r="AE93" s="28">
        <v>9.14237513149865E-3</v>
      </c>
      <c r="AF93" s="28">
        <v>8.9480972873812094E-3</v>
      </c>
      <c r="AG93" s="28">
        <v>1.02975773421744E-2</v>
      </c>
      <c r="AH93" s="28">
        <v>1.07387365960427E-2</v>
      </c>
      <c r="AI93" s="28">
        <v>1.1969369314940199E-2</v>
      </c>
      <c r="AJ93" s="28">
        <v>1.2762512428821701E-2</v>
      </c>
      <c r="AK93" s="33">
        <v>1.35734914959723E-2</v>
      </c>
      <c r="AL93" s="28">
        <v>4.2482560148647597</v>
      </c>
      <c r="AM93" s="28">
        <v>4.1829171194341397</v>
      </c>
      <c r="AN93" s="28">
        <v>4.1463220381913697</v>
      </c>
      <c r="AO93" s="28">
        <v>4.1238439647226404</v>
      </c>
      <c r="AP93" s="28">
        <v>4.0999033555868198</v>
      </c>
      <c r="AQ93" s="28">
        <v>4.0746091769362298</v>
      </c>
      <c r="AR93" s="28">
        <v>4.0553743244632798</v>
      </c>
      <c r="AS93" s="28">
        <v>4.03350554307029</v>
      </c>
      <c r="AT93" s="28">
        <v>4.0216673744498097</v>
      </c>
      <c r="AU93" s="28">
        <v>3.98822255008246</v>
      </c>
      <c r="AV93" s="28">
        <v>3.96297774122589</v>
      </c>
      <c r="AW93" s="28">
        <v>3.9325932279423101</v>
      </c>
      <c r="AX93" s="28">
        <v>3.9111238390629</v>
      </c>
      <c r="AY93" s="28">
        <v>3.90393304624327</v>
      </c>
      <c r="AZ93" s="28">
        <v>3.9067153063735001</v>
      </c>
      <c r="BA93" s="28">
        <v>3.9154350855211502</v>
      </c>
      <c r="BB93" s="28">
        <v>1.4734378580284599E-2</v>
      </c>
      <c r="BC93" s="28">
        <v>1.55626636274943E-2</v>
      </c>
      <c r="BD93" s="28">
        <v>1.6375240962138E-2</v>
      </c>
      <c r="BE93" s="28">
        <v>1.8271858401263E-2</v>
      </c>
      <c r="BF93" s="28">
        <v>1.9197582727861099E-2</v>
      </c>
      <c r="BG93" s="28">
        <v>2.1175567391303201E-2</v>
      </c>
      <c r="BH93" s="28">
        <v>2.32142485242324E-2</v>
      </c>
      <c r="BI93" s="28">
        <v>2.6062928943361801E-2</v>
      </c>
      <c r="BJ93" s="28">
        <v>2.6542700358756201E-2</v>
      </c>
      <c r="BK93" s="28">
        <v>2.6091892315518901E-2</v>
      </c>
      <c r="BL93" s="28">
        <v>2.7359459695647698E-2</v>
      </c>
      <c r="BM93" s="28">
        <v>2.9429128066114699E-2</v>
      </c>
      <c r="BN93" s="28">
        <v>3.1380609915221597E-2</v>
      </c>
      <c r="BO93" s="28">
        <v>3.2376681485531099E-2</v>
      </c>
      <c r="BP93" s="28">
        <v>3.3821480535224699E-2</v>
      </c>
      <c r="BQ93" s="28">
        <v>3.4819209199231697E-2</v>
      </c>
    </row>
    <row r="94" spans="1:69" x14ac:dyDescent="0.4">
      <c r="A94">
        <v>137</v>
      </c>
      <c r="B94">
        <v>0.89952316790654141</v>
      </c>
      <c r="C94">
        <f t="shared" si="4"/>
        <v>0.8859011739894499</v>
      </c>
      <c r="D94">
        <v>83</v>
      </c>
      <c r="E94" t="s">
        <v>354</v>
      </c>
      <c r="F94" t="s">
        <v>516</v>
      </c>
      <c r="G94">
        <v>16858333</v>
      </c>
      <c r="H94">
        <v>149348169962.05084</v>
      </c>
      <c r="I94">
        <v>16865.2</v>
      </c>
      <c r="J94">
        <v>17109746</v>
      </c>
      <c r="K94">
        <v>17357886</v>
      </c>
      <c r="L94">
        <v>168546476717.26587</v>
      </c>
      <c r="M94">
        <v>187780591517.85916</v>
      </c>
      <c r="O94">
        <v>0.86759380856529833</v>
      </c>
      <c r="P94" s="28">
        <v>100</v>
      </c>
      <c r="Q94" s="28">
        <v>91</v>
      </c>
      <c r="R94" s="28" t="s">
        <v>350</v>
      </c>
      <c r="S94" s="28">
        <v>2</v>
      </c>
      <c r="T94" s="28">
        <v>6</v>
      </c>
      <c r="U94" s="28">
        <f t="shared" si="3"/>
        <v>8.0055231961303954E-3</v>
      </c>
      <c r="V94" s="28">
        <v>1.4116706708767E-2</v>
      </c>
      <c r="W94" s="28">
        <v>1.4099583822256101E-2</v>
      </c>
      <c r="X94" s="28">
        <v>1.4784868641053901E-2</v>
      </c>
      <c r="Y94" s="28">
        <v>1.51564588574317E-2</v>
      </c>
      <c r="Z94" s="28">
        <v>1.81345789640035E-2</v>
      </c>
      <c r="AA94" s="28">
        <v>1.9551704650972002E-2</v>
      </c>
      <c r="AB94" s="28">
        <v>2.0056862095857601E-2</v>
      </c>
      <c r="AC94" s="28">
        <v>2.1022497116109699E-2</v>
      </c>
      <c r="AD94" s="28">
        <v>2.0433428546302399E-2</v>
      </c>
      <c r="AE94" s="28">
        <v>2.2027789379356299E-2</v>
      </c>
      <c r="AF94" s="28">
        <v>2.0358498869564499E-2</v>
      </c>
      <c r="AG94" s="28">
        <v>2.05288291768068E-2</v>
      </c>
      <c r="AH94" s="28">
        <v>2.2748350343153399E-2</v>
      </c>
      <c r="AI94" s="28">
        <v>2.2239747399985101E-2</v>
      </c>
      <c r="AJ94" s="28">
        <v>2.3511782329802E-2</v>
      </c>
      <c r="AK94" s="33">
        <v>2.4960065969108901E-2</v>
      </c>
      <c r="AL94" s="28">
        <v>5.3354278905273098</v>
      </c>
      <c r="AM94" s="28">
        <v>5.4388989563658603</v>
      </c>
      <c r="AN94" s="28">
        <v>5.5452386600896801</v>
      </c>
      <c r="AO94" s="28">
        <v>5.6695754341760001</v>
      </c>
      <c r="AP94" s="28">
        <v>5.8241082450816704</v>
      </c>
      <c r="AQ94" s="28">
        <v>6.0220631946165302</v>
      </c>
      <c r="AR94" s="28">
        <v>6.2607122392175398</v>
      </c>
      <c r="AS94" s="28">
        <v>6.5379271881344998</v>
      </c>
      <c r="AT94" s="28">
        <v>6.8532976952683198</v>
      </c>
      <c r="AU94" s="28">
        <v>7.2093915845426997</v>
      </c>
      <c r="AV94" s="28">
        <v>7.5998891186233797</v>
      </c>
      <c r="AW94" s="28">
        <v>8.0213887037420992</v>
      </c>
      <c r="AX94" s="28">
        <v>8.4881725964015899</v>
      </c>
      <c r="AY94" s="28">
        <v>8.9443954296444499</v>
      </c>
      <c r="AZ94" s="28">
        <v>9.3696459680936197</v>
      </c>
      <c r="BA94" s="28">
        <v>9.7430267350546398</v>
      </c>
      <c r="BB94" s="28">
        <v>3.6784407769064602E-2</v>
      </c>
      <c r="BC94" s="28">
        <v>3.88818513279484E-2</v>
      </c>
      <c r="BD94" s="28">
        <v>4.1147906293594397E-2</v>
      </c>
      <c r="BE94" s="28">
        <v>4.2891874252320203E-2</v>
      </c>
      <c r="BF94" s="28">
        <v>4.6501851799342499E-2</v>
      </c>
      <c r="BG94" s="28">
        <v>5.04815481239217E-2</v>
      </c>
      <c r="BH94" s="28">
        <v>5.4620858258342002E-2</v>
      </c>
      <c r="BI94" s="28">
        <v>5.9040748631937999E-2</v>
      </c>
      <c r="BJ94" s="28">
        <v>6.2935941757540997E-2</v>
      </c>
      <c r="BK94" s="28">
        <v>6.7712848252108396E-2</v>
      </c>
      <c r="BL94" s="28">
        <v>6.8201087041496702E-2</v>
      </c>
      <c r="BM94" s="28">
        <v>7.0353765613518304E-2</v>
      </c>
      <c r="BN94" s="28">
        <v>7.2126713345821103E-2</v>
      </c>
      <c r="BO94" s="28">
        <v>7.4079907131922099E-2</v>
      </c>
      <c r="BP94" s="28">
        <v>7.6199520924315395E-2</v>
      </c>
      <c r="BQ94" s="28">
        <v>7.7998026527998504E-2</v>
      </c>
    </row>
    <row r="95" spans="1:69" x14ac:dyDescent="0.4">
      <c r="A95">
        <v>51</v>
      </c>
      <c r="B95">
        <v>0.38267979294978199</v>
      </c>
      <c r="C95">
        <f t="shared" si="4"/>
        <v>2.9690153680402038</v>
      </c>
      <c r="D95">
        <v>51</v>
      </c>
      <c r="E95" t="s">
        <v>309</v>
      </c>
      <c r="F95" t="s">
        <v>474</v>
      </c>
      <c r="G95">
        <v>4047680</v>
      </c>
      <c r="H95">
        <v>120176241249.08972</v>
      </c>
      <c r="I95">
        <v>15626.9</v>
      </c>
      <c r="J95">
        <v>3879000</v>
      </c>
      <c r="K95">
        <v>3854000</v>
      </c>
      <c r="L95">
        <v>134686144131.35602</v>
      </c>
      <c r="M95">
        <v>155622872166.50046</v>
      </c>
      <c r="O95">
        <v>0.86783764023341237</v>
      </c>
      <c r="P95" s="28">
        <v>10</v>
      </c>
      <c r="Q95" s="28">
        <v>92</v>
      </c>
      <c r="R95" s="28" t="s">
        <v>351</v>
      </c>
      <c r="S95" s="28">
        <v>2</v>
      </c>
      <c r="T95" s="28">
        <v>6</v>
      </c>
      <c r="U95" s="28">
        <f t="shared" si="3"/>
        <v>7.6868027188371291E-3</v>
      </c>
      <c r="V95" s="28">
        <v>5.8454670822344597E-3</v>
      </c>
      <c r="W95" s="28">
        <v>5.8712535291790399E-3</v>
      </c>
      <c r="X95" s="28">
        <v>5.4830053027360003E-3</v>
      </c>
      <c r="Y95" s="28">
        <v>5.8048570304965203E-3</v>
      </c>
      <c r="Z95" s="28">
        <v>6.1093902105875701E-3</v>
      </c>
      <c r="AA95" s="28">
        <v>7.3575332457807398E-3</v>
      </c>
      <c r="AB95" s="28">
        <v>7.4878115135214602E-3</v>
      </c>
      <c r="AC95" s="28">
        <v>8.3202861630983904E-3</v>
      </c>
      <c r="AD95" s="28">
        <v>8.6833645937123005E-3</v>
      </c>
      <c r="AE95" s="28">
        <v>7.7084153256281301E-3</v>
      </c>
      <c r="AF95" s="28">
        <v>7.1168166936428799E-3</v>
      </c>
      <c r="AG95" s="28">
        <v>7.8897618853425704E-3</v>
      </c>
      <c r="AH95" s="28">
        <v>8.60899223158384E-3</v>
      </c>
      <c r="AI95" s="28">
        <v>8.3463617680663606E-3</v>
      </c>
      <c r="AJ95" s="28">
        <v>8.7414031067895304E-3</v>
      </c>
      <c r="AK95" s="33">
        <v>9.1117385673442491E-3</v>
      </c>
      <c r="AL95" s="28">
        <v>3.1973954579677399</v>
      </c>
      <c r="AM95" s="28">
        <v>3.1800100427167401</v>
      </c>
      <c r="AN95" s="28">
        <v>3.1638852987833799</v>
      </c>
      <c r="AO95" s="28">
        <v>3.1492291653031601</v>
      </c>
      <c r="AP95" s="28">
        <v>3.1320780818924598</v>
      </c>
      <c r="AQ95" s="28">
        <v>3.11391696083039</v>
      </c>
      <c r="AR95" s="28">
        <v>3.0913543823182899</v>
      </c>
      <c r="AS95" s="28">
        <v>3.0648004307440999</v>
      </c>
      <c r="AT95" s="28">
        <v>3.0403492395525098</v>
      </c>
      <c r="AU95" s="28">
        <v>3.0215596063222798</v>
      </c>
      <c r="AV95" s="28">
        <v>3.0109402510968102</v>
      </c>
      <c r="AW95" s="28">
        <v>3.0123931226761802</v>
      </c>
      <c r="AX95" s="28">
        <v>3.02522835275989</v>
      </c>
      <c r="AY95" s="28">
        <v>3.0423123287892402</v>
      </c>
      <c r="AZ95" s="28">
        <v>3.0581070866289299</v>
      </c>
      <c r="BA95" s="28">
        <v>3.0748659304998101</v>
      </c>
      <c r="BB95" s="28">
        <v>8.8113744934636192E-3</v>
      </c>
      <c r="BC95" s="28">
        <v>9.72341455089561E-3</v>
      </c>
      <c r="BD95" s="28">
        <v>1.0957102231915899E-2</v>
      </c>
      <c r="BE95" s="28">
        <v>1.25284460131996E-2</v>
      </c>
      <c r="BF95" s="28">
        <v>1.38390435136402E-2</v>
      </c>
      <c r="BG95" s="28">
        <v>1.5821323653671001E-2</v>
      </c>
      <c r="BH95" s="28">
        <v>1.79255178950108E-2</v>
      </c>
      <c r="BI95" s="28">
        <v>2.0404649334640299E-2</v>
      </c>
      <c r="BJ95" s="28">
        <v>2.15939419337156E-2</v>
      </c>
      <c r="BK95" s="28">
        <v>1.89644317119303E-2</v>
      </c>
      <c r="BL95" s="28">
        <v>1.9022071125102399E-2</v>
      </c>
      <c r="BM95" s="28">
        <v>2.0010820173388E-2</v>
      </c>
      <c r="BN95" s="28">
        <v>2.1534715414742601E-2</v>
      </c>
      <c r="BO95" s="28">
        <v>2.2125569882212599E-2</v>
      </c>
      <c r="BP95" s="28">
        <v>2.2879333614454898E-2</v>
      </c>
      <c r="BQ95" s="28">
        <v>2.3635887794625599E-2</v>
      </c>
    </row>
    <row r="96" spans="1:69" x14ac:dyDescent="0.4">
      <c r="A96">
        <v>62</v>
      </c>
      <c r="B96">
        <v>0.41561231148265693</v>
      </c>
      <c r="C96">
        <f t="shared" si="4"/>
        <v>2.4701550634312848</v>
      </c>
      <c r="D96">
        <v>202</v>
      </c>
      <c r="E96" t="s">
        <v>292</v>
      </c>
      <c r="F96" t="s">
        <v>667</v>
      </c>
      <c r="G96">
        <v>1518147</v>
      </c>
      <c r="H96">
        <v>37500584990.830147</v>
      </c>
      <c r="I96">
        <v>15420</v>
      </c>
      <c r="J96">
        <v>1525663</v>
      </c>
      <c r="K96">
        <v>1531044</v>
      </c>
      <c r="L96">
        <v>38783154410.100296</v>
      </c>
      <c r="M96">
        <v>42529616743.051247</v>
      </c>
      <c r="O96">
        <v>0.86803614560540243</v>
      </c>
      <c r="P96" s="28">
        <v>98</v>
      </c>
      <c r="Q96" s="28">
        <v>93</v>
      </c>
      <c r="R96" s="28" t="s">
        <v>352</v>
      </c>
      <c r="S96" s="28">
        <v>2</v>
      </c>
      <c r="T96" s="28">
        <v>8</v>
      </c>
      <c r="U96" s="28">
        <f t="shared" si="3"/>
        <v>7.5676551130183789E-3</v>
      </c>
      <c r="V96" s="28">
        <v>1.01242573819855E-2</v>
      </c>
      <c r="W96" s="28">
        <v>1.04226978912609E-2</v>
      </c>
      <c r="X96" s="28">
        <v>9.9570635232871397E-3</v>
      </c>
      <c r="Y96" s="28">
        <v>1.0421083347327E-2</v>
      </c>
      <c r="Z96" s="28">
        <v>1.04290790744075E-2</v>
      </c>
      <c r="AA96" s="28">
        <v>1.02517389717726E-2</v>
      </c>
      <c r="AB96" s="28">
        <v>1.1621207303701499E-2</v>
      </c>
      <c r="AC96" s="28">
        <v>1.1703630159533501E-2</v>
      </c>
      <c r="AD96" s="28">
        <v>9.2730641083862194E-3</v>
      </c>
      <c r="AE96" s="28">
        <v>7.6233666379476603E-3</v>
      </c>
      <c r="AF96" s="28">
        <v>6.8974784712177196E-3</v>
      </c>
      <c r="AG96" s="28">
        <v>7.4092059513194497E-3</v>
      </c>
      <c r="AH96" s="28">
        <v>7.2168632269004798E-3</v>
      </c>
      <c r="AI96" s="28">
        <v>7.5413207320860704E-3</v>
      </c>
      <c r="AJ96" s="28">
        <v>7.3547650993530701E-3</v>
      </c>
      <c r="AK96" s="33">
        <v>7.4179415158713898E-3</v>
      </c>
      <c r="AL96" s="28">
        <v>2.7654740203828001</v>
      </c>
      <c r="AM96" s="28">
        <v>2.7891241659799801</v>
      </c>
      <c r="AN96" s="28">
        <v>2.80737074532813</v>
      </c>
      <c r="AO96" s="28">
        <v>2.8263115643299899</v>
      </c>
      <c r="AP96" s="28">
        <v>2.8445328213106702</v>
      </c>
      <c r="AQ96" s="28">
        <v>2.8616923991877301</v>
      </c>
      <c r="AR96" s="28">
        <v>2.8774079482052199</v>
      </c>
      <c r="AS96" s="28">
        <v>2.8928303412441898</v>
      </c>
      <c r="AT96" s="28">
        <v>2.90760319639721</v>
      </c>
      <c r="AU96" s="28">
        <v>2.9247074666459998</v>
      </c>
      <c r="AV96" s="28">
        <v>2.9409158374059601</v>
      </c>
      <c r="AW96" s="28">
        <v>2.95859492922026</v>
      </c>
      <c r="AX96" s="28">
        <v>2.9814624689696898</v>
      </c>
      <c r="AY96" s="28">
        <v>3.0007692907207102</v>
      </c>
      <c r="AZ96" s="28">
        <v>3.01887775825052</v>
      </c>
      <c r="BA96" s="28">
        <v>3.0384890863042102</v>
      </c>
      <c r="BB96" s="28">
        <v>2.0687684916194798E-2</v>
      </c>
      <c r="BC96" s="28">
        <v>2.1117310766996598E-2</v>
      </c>
      <c r="BD96" s="28">
        <v>2.1512222012309401E-2</v>
      </c>
      <c r="BE96" s="28">
        <v>2.2340906224319699E-2</v>
      </c>
      <c r="BF96" s="28">
        <v>2.2527591579768001E-2</v>
      </c>
      <c r="BG96" s="28">
        <v>2.2858677744962901E-2</v>
      </c>
      <c r="BH96" s="28">
        <v>2.35528350323134E-2</v>
      </c>
      <c r="BI96" s="28">
        <v>2.3844426623798001E-2</v>
      </c>
      <c r="BJ96" s="28">
        <v>2.3522325223755101E-2</v>
      </c>
      <c r="BK96" s="28">
        <v>2.2985234889649198E-2</v>
      </c>
      <c r="BL96" s="28">
        <v>2.22828658871395E-2</v>
      </c>
      <c r="BM96" s="28">
        <v>2.2750754092717099E-2</v>
      </c>
      <c r="BN96" s="28">
        <v>2.2677644894890499E-2</v>
      </c>
      <c r="BO96" s="28">
        <v>2.2725775870207798E-2</v>
      </c>
      <c r="BP96" s="28">
        <v>2.28048706687215E-2</v>
      </c>
      <c r="BQ96" s="28">
        <v>2.29942374698206E-2</v>
      </c>
    </row>
    <row r="97" spans="1:69" x14ac:dyDescent="0.4">
      <c r="A97">
        <v>166</v>
      </c>
      <c r="B97">
        <v>0.99645807260540098</v>
      </c>
      <c r="C97">
        <f t="shared" si="4"/>
        <v>0.39725153233073818</v>
      </c>
      <c r="D97">
        <v>139</v>
      </c>
      <c r="E97" t="s">
        <v>386</v>
      </c>
      <c r="F97" t="s">
        <v>592</v>
      </c>
      <c r="G97">
        <v>29348627</v>
      </c>
      <c r="H97">
        <v>116587870475.53276</v>
      </c>
      <c r="I97">
        <v>14949.2</v>
      </c>
      <c r="J97">
        <v>30034989</v>
      </c>
      <c r="K97">
        <v>30547580</v>
      </c>
      <c r="L97">
        <v>127720041606.79059</v>
      </c>
      <c r="M97">
        <v>144338575405.97186</v>
      </c>
      <c r="O97">
        <v>0.86954898799989111</v>
      </c>
      <c r="P97" s="28">
        <v>134</v>
      </c>
      <c r="Q97" s="28">
        <v>94</v>
      </c>
      <c r="R97" s="28" t="s">
        <v>353</v>
      </c>
      <c r="S97" s="28">
        <v>2</v>
      </c>
      <c r="T97" s="28">
        <v>2</v>
      </c>
      <c r="U97" s="28">
        <f t="shared" si="3"/>
        <v>7.0038705218707902E-3</v>
      </c>
      <c r="V97" s="28">
        <v>3.1968903406492097E-2</v>
      </c>
      <c r="W97" s="28">
        <v>3.4189527258739798E-2</v>
      </c>
      <c r="X97" s="28">
        <v>3.4692409868540899E-2</v>
      </c>
      <c r="Y97" s="28">
        <v>3.4631809762806103E-2</v>
      </c>
      <c r="Z97" s="28">
        <v>4.0842256808472199E-2</v>
      </c>
      <c r="AA97" s="28">
        <v>4.3418510978988002E-2</v>
      </c>
      <c r="AB97" s="28">
        <v>4.4134167678463398E-2</v>
      </c>
      <c r="AC97" s="28">
        <v>4.5379412774853002E-2</v>
      </c>
      <c r="AD97" s="28">
        <v>4.6718835922210697E-2</v>
      </c>
      <c r="AE97" s="28">
        <v>4.8082366408652898E-2</v>
      </c>
      <c r="AF97" s="28">
        <v>4.8946136744046603E-2</v>
      </c>
      <c r="AG97" s="28">
        <v>5.3482970737060299E-2</v>
      </c>
      <c r="AH97" s="28">
        <v>5.4095704786109103E-2</v>
      </c>
      <c r="AI97" s="28">
        <v>5.3893816024948603E-2</v>
      </c>
      <c r="AJ97" s="28">
        <v>5.4624620462982998E-2</v>
      </c>
      <c r="AK97" s="33">
        <v>5.6533363770157302E-2</v>
      </c>
      <c r="AL97" s="28">
        <v>30.0038896152973</v>
      </c>
      <c r="AM97" s="28">
        <v>30.378466335419201</v>
      </c>
      <c r="AN97" s="28">
        <v>30.7037299553105</v>
      </c>
      <c r="AO97" s="28">
        <v>31.078711936967899</v>
      </c>
      <c r="AP97" s="28">
        <v>31.443295886504501</v>
      </c>
      <c r="AQ97" s="28">
        <v>31.795745874751599</v>
      </c>
      <c r="AR97" s="28">
        <v>32.175340029276697</v>
      </c>
      <c r="AS97" s="28">
        <v>32.565741877346703</v>
      </c>
      <c r="AT97" s="28">
        <v>32.9685987952071</v>
      </c>
      <c r="AU97" s="28">
        <v>33.387542021326297</v>
      </c>
      <c r="AV97" s="28">
        <v>33.8349456468043</v>
      </c>
      <c r="AW97" s="28">
        <v>34.324084498440797</v>
      </c>
      <c r="AX97" s="28">
        <v>34.8839029457218</v>
      </c>
      <c r="AY97" s="28">
        <v>35.394354660587197</v>
      </c>
      <c r="AZ97" s="28">
        <v>35.917247721515501</v>
      </c>
      <c r="BA97" s="28">
        <v>36.446062498695802</v>
      </c>
      <c r="BB97" s="28">
        <v>0.12812377128567701</v>
      </c>
      <c r="BC97" s="28">
        <v>0.138504159666545</v>
      </c>
      <c r="BD97" s="28">
        <v>0.14251460443092201</v>
      </c>
      <c r="BE97" s="28">
        <v>0.151535082335055</v>
      </c>
      <c r="BF97" s="28">
        <v>0.158499620731408</v>
      </c>
      <c r="BG97" s="28">
        <v>0.16451063813581701</v>
      </c>
      <c r="BH97" s="28">
        <v>0.17664572765783099</v>
      </c>
      <c r="BI97" s="28">
        <v>0.18343649466056</v>
      </c>
      <c r="BJ97" s="28">
        <v>0.19312117149067501</v>
      </c>
      <c r="BK97" s="28">
        <v>0.20524190777662699</v>
      </c>
      <c r="BL97" s="28">
        <v>0.20950351595112299</v>
      </c>
      <c r="BM97" s="28">
        <v>0.22142021391771699</v>
      </c>
      <c r="BN97" s="28">
        <v>0.22820691491089301</v>
      </c>
      <c r="BO97" s="28">
        <v>0.237977598319881</v>
      </c>
      <c r="BP97" s="28">
        <v>0.24426329397858501</v>
      </c>
      <c r="BQ97" s="28">
        <v>0.25526350277287602</v>
      </c>
    </row>
    <row r="98" spans="1:69" x14ac:dyDescent="0.4">
      <c r="A98">
        <v>178</v>
      </c>
      <c r="B98">
        <v>0.998962094927342</v>
      </c>
      <c r="C98">
        <f t="shared" si="4"/>
        <v>0.26128325958323817</v>
      </c>
      <c r="D98">
        <v>196</v>
      </c>
      <c r="E98" t="s">
        <v>661</v>
      </c>
      <c r="F98" t="s">
        <v>662</v>
      </c>
      <c r="G98">
        <v>61704518</v>
      </c>
      <c r="H98">
        <v>161223575940.52591</v>
      </c>
      <c r="I98">
        <v>14435.5</v>
      </c>
      <c r="J98">
        <v>63588334</v>
      </c>
      <c r="K98">
        <v>65497748</v>
      </c>
      <c r="L98">
        <v>175747123424.44431</v>
      </c>
      <c r="M98">
        <v>196630460372.99213</v>
      </c>
      <c r="O98">
        <v>0.87052158940107038</v>
      </c>
      <c r="P98" s="28">
        <v>83</v>
      </c>
      <c r="Q98" s="28">
        <v>95</v>
      </c>
      <c r="R98" s="28" t="s">
        <v>354</v>
      </c>
      <c r="S98" s="28">
        <v>2</v>
      </c>
      <c r="T98" s="28">
        <v>9</v>
      </c>
      <c r="U98" s="28">
        <f t="shared" si="3"/>
        <v>6.8877625026530108E-3</v>
      </c>
      <c r="V98" s="28">
        <v>2.08802271540117E-2</v>
      </c>
      <c r="W98" s="28">
        <v>2.16153430604865E-2</v>
      </c>
      <c r="X98" s="28">
        <v>2.4733606993575501E-2</v>
      </c>
      <c r="Y98" s="28">
        <v>2.5305134650745201E-2</v>
      </c>
      <c r="Z98" s="28">
        <v>2.5967340289519501E-2</v>
      </c>
      <c r="AA98" s="28">
        <v>2.66642369345358E-2</v>
      </c>
      <c r="AB98" s="28">
        <v>2.6833322462642899E-2</v>
      </c>
      <c r="AC98" s="28">
        <v>2.8653452716303401E-2</v>
      </c>
      <c r="AD98" s="28">
        <v>2.7628860504269701E-2</v>
      </c>
      <c r="AE98" s="28">
        <v>3.0250723644552498E-2</v>
      </c>
      <c r="AF98" s="28">
        <v>2.96456372287007E-2</v>
      </c>
      <c r="AG98" s="28">
        <v>3.06646723368648E-2</v>
      </c>
      <c r="AH98" s="28">
        <v>3.2067817214519401E-2</v>
      </c>
      <c r="AI98" s="28">
        <v>3.26868897856194E-2</v>
      </c>
      <c r="AJ98" s="28">
        <v>3.4045374613447699E-2</v>
      </c>
      <c r="AK98" s="33">
        <v>3.6345113685697199E-2</v>
      </c>
      <c r="AL98" s="28">
        <v>12.1309809516458</v>
      </c>
      <c r="AM98" s="28">
        <v>12.434878078152099</v>
      </c>
      <c r="AN98" s="28">
        <v>12.723051194804199</v>
      </c>
      <c r="AO98" s="28">
        <v>13.0364421450669</v>
      </c>
      <c r="AP98" s="28">
        <v>13.363458564565301</v>
      </c>
      <c r="AQ98" s="28">
        <v>13.6691318638337</v>
      </c>
      <c r="AR98" s="28">
        <v>13.9920893122147</v>
      </c>
      <c r="AS98" s="28">
        <v>14.326026829187599</v>
      </c>
      <c r="AT98" s="28">
        <v>14.6330209730387</v>
      </c>
      <c r="AU98" s="28">
        <v>14.983821574727701</v>
      </c>
      <c r="AV98" s="28">
        <v>15.314491987551699</v>
      </c>
      <c r="AW98" s="28">
        <v>15.6459583790769</v>
      </c>
      <c r="AX98" s="28">
        <v>16.0261667376841</v>
      </c>
      <c r="AY98" s="28">
        <v>16.373095502380298</v>
      </c>
      <c r="AZ98" s="28">
        <v>16.716676435109001</v>
      </c>
      <c r="BA98" s="28">
        <v>17.084140122506199</v>
      </c>
      <c r="BB98" s="28">
        <v>6.9198903346889398E-2</v>
      </c>
      <c r="BC98" s="28">
        <v>7.1511277531829995E-2</v>
      </c>
      <c r="BD98" s="28">
        <v>7.4090511051463401E-2</v>
      </c>
      <c r="BE98" s="28">
        <v>7.6168720826755798E-2</v>
      </c>
      <c r="BF98" s="28">
        <v>7.8287191324962799E-2</v>
      </c>
      <c r="BG98" s="28">
        <v>8.1406099750970795E-2</v>
      </c>
      <c r="BH98" s="28">
        <v>8.5833368463345106E-2</v>
      </c>
      <c r="BI98" s="28">
        <v>9.1157252520615697E-2</v>
      </c>
      <c r="BJ98" s="28">
        <v>9.3479605773260602E-2</v>
      </c>
      <c r="BK98" s="28">
        <v>9.638790652076E-2</v>
      </c>
      <c r="BL98" s="28">
        <v>9.6741898643999402E-2</v>
      </c>
      <c r="BM98" s="28">
        <v>0.10179512684014599</v>
      </c>
      <c r="BN98" s="28">
        <v>0.104724411244977</v>
      </c>
      <c r="BO98" s="28">
        <v>0.10789939204153499</v>
      </c>
      <c r="BP98" s="28">
        <v>0.11215791729298701</v>
      </c>
      <c r="BQ98" s="28">
        <v>0.117671499725868</v>
      </c>
    </row>
    <row r="99" spans="1:69" x14ac:dyDescent="0.4">
      <c r="A99">
        <v>35</v>
      </c>
      <c r="B99">
        <v>0.30558656786407767</v>
      </c>
      <c r="C99">
        <f t="shared" si="4"/>
        <v>4.0871825260052388</v>
      </c>
      <c r="D99">
        <v>177</v>
      </c>
      <c r="E99" t="s">
        <v>295</v>
      </c>
      <c r="F99" t="s">
        <v>638</v>
      </c>
      <c r="G99">
        <v>2102419</v>
      </c>
      <c r="H99">
        <v>85929701991.414093</v>
      </c>
      <c r="I99">
        <v>12477.3</v>
      </c>
      <c r="J99">
        <v>2108079</v>
      </c>
      <c r="K99">
        <v>2108732</v>
      </c>
      <c r="L99">
        <v>92701124138.163879</v>
      </c>
      <c r="M99">
        <v>105503354408.30562</v>
      </c>
      <c r="O99">
        <v>0.87771419921732474</v>
      </c>
      <c r="P99" s="28">
        <v>209</v>
      </c>
      <c r="Q99" s="28">
        <v>96</v>
      </c>
      <c r="R99" s="28" t="s">
        <v>355</v>
      </c>
      <c r="S99" s="28">
        <v>2</v>
      </c>
      <c r="T99" s="28">
        <v>7</v>
      </c>
      <c r="U99" s="28">
        <f t="shared" si="3"/>
        <v>6.6699625852184568E-3</v>
      </c>
      <c r="V99" s="28">
        <v>0.38820855364074802</v>
      </c>
      <c r="W99" s="28">
        <v>0.39252781916490298</v>
      </c>
      <c r="X99" s="28">
        <v>0.39626089194827502</v>
      </c>
      <c r="Y99" s="28">
        <v>0.41248906354387199</v>
      </c>
      <c r="Z99" s="28">
        <v>0.41388125922498598</v>
      </c>
      <c r="AA99" s="28">
        <v>0.413132692444725</v>
      </c>
      <c r="AB99" s="28">
        <v>0.39659157903839998</v>
      </c>
      <c r="AC99" s="28">
        <v>0.40649227276141597</v>
      </c>
      <c r="AD99" s="28">
        <v>0.389158537152624</v>
      </c>
      <c r="AE99" s="28">
        <v>0.33822311109025099</v>
      </c>
      <c r="AF99" s="28">
        <v>0.37954701417847198</v>
      </c>
      <c r="AG99" s="28">
        <v>0.36766507424107198</v>
      </c>
      <c r="AH99" s="28">
        <v>0.35503886581833399</v>
      </c>
      <c r="AI99" s="28">
        <v>0.33423007945942301</v>
      </c>
      <c r="AJ99" s="28">
        <v>0.303874930189106</v>
      </c>
      <c r="AK99" s="33">
        <v>0.26878042860277301</v>
      </c>
      <c r="AL99" s="28">
        <v>51.230483719397597</v>
      </c>
      <c r="AM99" s="28">
        <v>50.759663316206797</v>
      </c>
      <c r="AN99" s="28">
        <v>50.254072123875197</v>
      </c>
      <c r="AO99" s="28">
        <v>49.882011550823201</v>
      </c>
      <c r="AP99" s="28">
        <v>49.531475640605102</v>
      </c>
      <c r="AQ99" s="28">
        <v>49.1885089070921</v>
      </c>
      <c r="AR99" s="28">
        <v>48.885805083073897</v>
      </c>
      <c r="AS99" s="28">
        <v>48.6057444578068</v>
      </c>
      <c r="AT99" s="28">
        <v>48.353233513008398</v>
      </c>
      <c r="AU99" s="28">
        <v>48.171125940079101</v>
      </c>
      <c r="AV99" s="28">
        <v>47.998941754423001</v>
      </c>
      <c r="AW99" s="28">
        <v>47.849211335239502</v>
      </c>
      <c r="AX99" s="28">
        <v>47.830403262902301</v>
      </c>
      <c r="AY99" s="28">
        <v>47.752639091839498</v>
      </c>
      <c r="AZ99" s="28">
        <v>47.5444406772449</v>
      </c>
      <c r="BA99" s="28">
        <v>47.470472854172201</v>
      </c>
      <c r="BB99" s="28">
        <v>0.231651887275869</v>
      </c>
      <c r="BC99" s="28">
        <v>0.254581997345738</v>
      </c>
      <c r="BD99" s="28">
        <v>0.26735295200861398</v>
      </c>
      <c r="BE99" s="28">
        <v>0.29354155338524901</v>
      </c>
      <c r="BF99" s="28">
        <v>0.327921586652903</v>
      </c>
      <c r="BG99" s="28">
        <v>0.33933581517308797</v>
      </c>
      <c r="BH99" s="28">
        <v>0.36514501961552198</v>
      </c>
      <c r="BI99" s="28">
        <v>0.392382218435743</v>
      </c>
      <c r="BJ99" s="28">
        <v>0.3991683463431</v>
      </c>
      <c r="BK99" s="28">
        <v>0.34783214007576402</v>
      </c>
      <c r="BL99" s="28">
        <v>0.35505877961947602</v>
      </c>
      <c r="BM99" s="28">
        <v>0.37549582521920599</v>
      </c>
      <c r="BN99" s="28">
        <v>0.37717158534990097</v>
      </c>
      <c r="BO99" s="28">
        <v>0.37592344784633303</v>
      </c>
      <c r="BP99" s="28">
        <v>0.35070359406968699</v>
      </c>
      <c r="BQ99" s="28">
        <v>0.316626277839957</v>
      </c>
    </row>
    <row r="100" spans="1:69" x14ac:dyDescent="0.4">
      <c r="A100">
        <v>37</v>
      </c>
      <c r="B100">
        <v>0.30776096585889057</v>
      </c>
      <c r="C100">
        <f t="shared" si="4"/>
        <v>4.0176460041249298</v>
      </c>
      <c r="D100">
        <v>115</v>
      </c>
      <c r="E100" t="s">
        <v>300</v>
      </c>
      <c r="F100" t="s">
        <v>561</v>
      </c>
      <c r="G100">
        <v>2794885</v>
      </c>
      <c r="H100">
        <v>112288585522.38704</v>
      </c>
      <c r="I100">
        <v>11693.8</v>
      </c>
      <c r="J100">
        <v>2800839</v>
      </c>
      <c r="K100">
        <v>2833000</v>
      </c>
      <c r="L100">
        <v>122667740716.38753</v>
      </c>
      <c r="M100">
        <v>137107832812.95206</v>
      </c>
      <c r="O100">
        <v>0.87803711515572203</v>
      </c>
      <c r="P100" s="28">
        <v>61</v>
      </c>
      <c r="Q100" s="28">
        <v>97</v>
      </c>
      <c r="R100" s="28" t="s">
        <v>356</v>
      </c>
      <c r="S100" s="28">
        <v>2</v>
      </c>
      <c r="T100" s="28">
        <v>9</v>
      </c>
      <c r="U100" s="28">
        <f t="shared" ref="U100:U131" si="5">BQ100/BA100</f>
        <v>6.5861694313579331E-3</v>
      </c>
      <c r="V100" s="28">
        <v>9.2615793457549705E-3</v>
      </c>
      <c r="W100" s="28">
        <v>9.9221003987710003E-3</v>
      </c>
      <c r="X100" s="28">
        <v>1.01887442623538E-2</v>
      </c>
      <c r="Y100" s="28">
        <v>1.0937888334819901E-2</v>
      </c>
      <c r="Z100" s="28">
        <v>1.0990207594667199E-2</v>
      </c>
      <c r="AA100" s="28">
        <v>1.13239648032712E-2</v>
      </c>
      <c r="AB100" s="28">
        <v>1.20659643738017E-2</v>
      </c>
      <c r="AC100" s="28">
        <v>1.2172034172694199E-2</v>
      </c>
      <c r="AD100" s="28">
        <v>1.22381046682302E-2</v>
      </c>
      <c r="AE100" s="28">
        <v>1.23141834869855E-2</v>
      </c>
      <c r="AF100" s="28">
        <v>1.21213950667958E-2</v>
      </c>
      <c r="AG100" s="28">
        <v>1.2251892728196699E-2</v>
      </c>
      <c r="AH100" s="28">
        <v>1.24272184637528E-2</v>
      </c>
      <c r="AI100" s="28">
        <v>1.1660447333195699E-2</v>
      </c>
      <c r="AJ100" s="28">
        <v>1.1497394522858599E-2</v>
      </c>
      <c r="AK100" s="33">
        <v>1.20670363807214E-2</v>
      </c>
      <c r="AL100" s="28">
        <v>6.1368729023454698</v>
      </c>
      <c r="AM100" s="28">
        <v>6.1823586877162402</v>
      </c>
      <c r="AN100" s="28">
        <v>6.2179467088374398</v>
      </c>
      <c r="AO100" s="28">
        <v>6.2557278498028097</v>
      </c>
      <c r="AP100" s="28">
        <v>6.29134399174949</v>
      </c>
      <c r="AQ100" s="28">
        <v>6.3192628894912204</v>
      </c>
      <c r="AR100" s="28">
        <v>6.3543604492836403</v>
      </c>
      <c r="AS100" s="28">
        <v>6.3817180835856702</v>
      </c>
      <c r="AT100" s="28">
        <v>6.4074164671578702</v>
      </c>
      <c r="AU100" s="28">
        <v>6.4441616755240396</v>
      </c>
      <c r="AV100" s="28">
        <v>6.4742105275832298</v>
      </c>
      <c r="AW100" s="28">
        <v>6.5048365444443501</v>
      </c>
      <c r="AX100" s="28">
        <v>6.5414829203699298</v>
      </c>
      <c r="AY100" s="28">
        <v>6.5769112492264599</v>
      </c>
      <c r="AZ100" s="28">
        <v>6.6088683377286896</v>
      </c>
      <c r="BA100" s="28">
        <v>6.64654500459452</v>
      </c>
      <c r="BB100" s="28">
        <v>3.2378693734228699E-2</v>
      </c>
      <c r="BC100" s="28">
        <v>3.2906265897961098E-2</v>
      </c>
      <c r="BD100" s="28">
        <v>3.3338251856058702E-2</v>
      </c>
      <c r="BE100" s="28">
        <v>3.4097837072695099E-2</v>
      </c>
      <c r="BF100" s="28">
        <v>3.41951549589882E-2</v>
      </c>
      <c r="BG100" s="28">
        <v>3.5373636065905802E-2</v>
      </c>
      <c r="BH100" s="28">
        <v>3.6818868954649898E-2</v>
      </c>
      <c r="BI100" s="28">
        <v>3.7443639679913501E-2</v>
      </c>
      <c r="BJ100" s="28">
        <v>3.8250728477184803E-2</v>
      </c>
      <c r="BK100" s="28">
        <v>3.8145478896471699E-2</v>
      </c>
      <c r="BL100" s="28">
        <v>3.8508023101523799E-2</v>
      </c>
      <c r="BM100" s="28">
        <v>4.0138012928921302E-2</v>
      </c>
      <c r="BN100" s="28">
        <v>4.1149470182800102E-2</v>
      </c>
      <c r="BO100" s="28">
        <v>4.2128958683657999E-2</v>
      </c>
      <c r="BP100" s="28">
        <v>4.25801416418497E-2</v>
      </c>
      <c r="BQ100" s="28">
        <v>4.3775271533405199E-2</v>
      </c>
    </row>
    <row r="101" spans="1:69" x14ac:dyDescent="0.4">
      <c r="A101">
        <v>154</v>
      </c>
      <c r="B101">
        <v>0.98337120922947197</v>
      </c>
      <c r="C101">
        <f t="shared" si="4"/>
        <v>0.53773944462425094</v>
      </c>
      <c r="D101">
        <v>50</v>
      </c>
      <c r="E101" t="s">
        <v>376</v>
      </c>
      <c r="F101" t="s">
        <v>473</v>
      </c>
      <c r="G101">
        <v>26811790</v>
      </c>
      <c r="H101">
        <v>144177570639.82047</v>
      </c>
      <c r="I101">
        <v>10894.9</v>
      </c>
      <c r="J101">
        <v>27478249</v>
      </c>
      <c r="K101">
        <v>28160542</v>
      </c>
      <c r="L101">
        <v>161201031185.48315</v>
      </c>
      <c r="M101">
        <v>184121970940.8851</v>
      </c>
      <c r="O101">
        <v>0.88108680419163554</v>
      </c>
      <c r="P101" s="28">
        <v>214</v>
      </c>
      <c r="Q101" s="28">
        <v>98</v>
      </c>
      <c r="R101" s="28" t="s">
        <v>357</v>
      </c>
      <c r="S101" s="28">
        <v>2</v>
      </c>
      <c r="T101" s="28">
        <v>6</v>
      </c>
      <c r="U101" s="28">
        <f t="shared" si="5"/>
        <v>6.4602686199374416E-3</v>
      </c>
      <c r="V101" s="28">
        <v>0.14767389936029299</v>
      </c>
      <c r="W101" s="28">
        <v>0.14994110453444601</v>
      </c>
      <c r="X101" s="28">
        <v>0.15487919815236001</v>
      </c>
      <c r="Y101" s="28">
        <v>0.150217598781137</v>
      </c>
      <c r="Z101" s="28">
        <v>0.147939275418384</v>
      </c>
      <c r="AA101" s="28">
        <v>0.14054565568573399</v>
      </c>
      <c r="AB101" s="28">
        <v>0.144370334218904</v>
      </c>
      <c r="AC101" s="28">
        <v>0.13948491142436001</v>
      </c>
      <c r="AD101" s="28">
        <v>0.143707743316525</v>
      </c>
      <c r="AE101" s="28">
        <v>0.134763993310861</v>
      </c>
      <c r="AF101" s="28">
        <v>0.140464669211113</v>
      </c>
      <c r="AG101" s="28">
        <v>0.144319509423222</v>
      </c>
      <c r="AH101" s="28">
        <v>0.12794212817351</v>
      </c>
      <c r="AI101" s="28">
        <v>0.12702151764323</v>
      </c>
      <c r="AJ101" s="28">
        <v>0.118227876980239</v>
      </c>
      <c r="AK101" s="33">
        <v>0.11396374155116799</v>
      </c>
      <c r="AL101" s="28">
        <v>25.6768471000841</v>
      </c>
      <c r="AM101" s="28">
        <v>26.030343193996401</v>
      </c>
      <c r="AN101" s="28">
        <v>26.349955356513501</v>
      </c>
      <c r="AO101" s="28">
        <v>26.6757694949764</v>
      </c>
      <c r="AP101" s="28">
        <v>27.001122764681998</v>
      </c>
      <c r="AQ101" s="28">
        <v>27.325484307788301</v>
      </c>
      <c r="AR101" s="28">
        <v>27.673936740877199</v>
      </c>
      <c r="AS101" s="28">
        <v>28.078569035391101</v>
      </c>
      <c r="AT101" s="28">
        <v>28.541914657447698</v>
      </c>
      <c r="AU101" s="28">
        <v>29.042486932207101</v>
      </c>
      <c r="AV101" s="28">
        <v>29.892739247312502</v>
      </c>
      <c r="AW101" s="28">
        <v>30.7136603922139</v>
      </c>
      <c r="AX101" s="28">
        <v>31.237511190708599</v>
      </c>
      <c r="AY101" s="28">
        <v>31.7471108425792</v>
      </c>
      <c r="AZ101" s="28">
        <v>32.303449528196701</v>
      </c>
      <c r="BA101" s="28">
        <v>32.900409477551598</v>
      </c>
      <c r="BB101" s="28">
        <v>7.5992494135647001E-2</v>
      </c>
      <c r="BC101" s="28">
        <v>7.9694602329287795E-2</v>
      </c>
      <c r="BD101" s="28">
        <v>8.2703850261644105E-2</v>
      </c>
      <c r="BE101" s="28">
        <v>8.6429095505891895E-2</v>
      </c>
      <c r="BF101" s="28">
        <v>9.2553481008063196E-2</v>
      </c>
      <c r="BG101" s="28">
        <v>9.9463377510269596E-2</v>
      </c>
      <c r="BH101" s="28">
        <v>0.10706651063938299</v>
      </c>
      <c r="BI101" s="28">
        <v>0.11695254854855699</v>
      </c>
      <c r="BJ101" s="28">
        <v>0.126788380222361</v>
      </c>
      <c r="BK101" s="28">
        <v>0.13993295374335801</v>
      </c>
      <c r="BL101" s="28">
        <v>0.14804664892458799</v>
      </c>
      <c r="BM101" s="28">
        <v>0.16022703410901601</v>
      </c>
      <c r="BN101" s="28">
        <v>0.172291687941445</v>
      </c>
      <c r="BO101" s="28">
        <v>0.184793159117245</v>
      </c>
      <c r="BP101" s="28">
        <v>0.19763247718471799</v>
      </c>
      <c r="BQ101" s="28">
        <v>0.21254548293091899</v>
      </c>
    </row>
    <row r="102" spans="1:69" x14ac:dyDescent="0.4">
      <c r="A102">
        <v>171</v>
      </c>
      <c r="B102">
        <v>0.99777769297397922</v>
      </c>
      <c r="C102">
        <f t="shared" si="4"/>
        <v>0.35740169278137712</v>
      </c>
      <c r="D102">
        <v>171</v>
      </c>
      <c r="E102" t="s">
        <v>380</v>
      </c>
      <c r="F102" t="s">
        <v>630</v>
      </c>
      <c r="G102">
        <v>16436120</v>
      </c>
      <c r="H102">
        <v>58742971107.578476</v>
      </c>
      <c r="I102">
        <v>10680.2</v>
      </c>
      <c r="J102">
        <v>16876720</v>
      </c>
      <c r="K102">
        <v>17316449</v>
      </c>
      <c r="L102">
        <v>65396364445.653687</v>
      </c>
      <c r="M102">
        <v>72884327398.139587</v>
      </c>
      <c r="O102">
        <v>0.88507654823988546</v>
      </c>
      <c r="P102" s="28">
        <v>157</v>
      </c>
      <c r="Q102" s="28">
        <v>99</v>
      </c>
      <c r="R102" s="28" t="s">
        <v>358</v>
      </c>
      <c r="S102" s="28">
        <v>2</v>
      </c>
      <c r="T102" s="28">
        <v>5</v>
      </c>
      <c r="U102" s="28">
        <f t="shared" si="5"/>
        <v>6.449638939708578E-3</v>
      </c>
      <c r="V102" s="28">
        <v>0.116029656785616</v>
      </c>
      <c r="W102" s="28">
        <v>0.112084663515605</v>
      </c>
      <c r="X102" s="28">
        <v>0.113424517081557</v>
      </c>
      <c r="Y102" s="28">
        <v>0.114017115205717</v>
      </c>
      <c r="Z102" s="28">
        <v>0.11313194431428999</v>
      </c>
      <c r="AA102" s="28">
        <v>0.113787594622368</v>
      </c>
      <c r="AB102" s="28">
        <v>0.112874298339619</v>
      </c>
      <c r="AC102" s="28">
        <v>0.112709838374086</v>
      </c>
      <c r="AD102" s="28">
        <v>0.115922528876021</v>
      </c>
      <c r="AE102" s="28">
        <v>0.11278026756065999</v>
      </c>
      <c r="AF102" s="28">
        <v>0.115775236109984</v>
      </c>
      <c r="AG102" s="28">
        <v>0.11814934717167901</v>
      </c>
      <c r="AH102" s="28">
        <v>0.123893279945056</v>
      </c>
      <c r="AI102" s="28">
        <v>0.12741357866780401</v>
      </c>
      <c r="AJ102" s="28">
        <v>0.13580968878063199</v>
      </c>
      <c r="AK102" s="33">
        <v>0.14909263017167701</v>
      </c>
      <c r="AL102" s="28">
        <v>81.206781156080595</v>
      </c>
      <c r="AM102" s="28">
        <v>83.069345200009593</v>
      </c>
      <c r="AN102" s="28">
        <v>84.781480946967207</v>
      </c>
      <c r="AO102" s="28">
        <v>86.660175999631505</v>
      </c>
      <c r="AP102" s="28">
        <v>88.3809670962345</v>
      </c>
      <c r="AQ102" s="28">
        <v>90.179700262232799</v>
      </c>
      <c r="AR102" s="28">
        <v>91.805324389372899</v>
      </c>
      <c r="AS102" s="28">
        <v>93.438532728220807</v>
      </c>
      <c r="AT102" s="28">
        <v>95.023278552097807</v>
      </c>
      <c r="AU102" s="28">
        <v>96.708007086860405</v>
      </c>
      <c r="AV102" s="28">
        <v>98.310463193149104</v>
      </c>
      <c r="AW102" s="28">
        <v>100.005908346889</v>
      </c>
      <c r="AX102" s="28">
        <v>102.002347559014</v>
      </c>
      <c r="AY102" s="28">
        <v>103.75996222561599</v>
      </c>
      <c r="AZ102" s="28">
        <v>105.593062947506</v>
      </c>
      <c r="BA102" s="28">
        <v>107.382583468653</v>
      </c>
      <c r="BB102" s="28">
        <v>0.32280678448009098</v>
      </c>
      <c r="BC102" s="28">
        <v>0.33574683641906</v>
      </c>
      <c r="BD102" s="28">
        <v>0.34675950323466898</v>
      </c>
      <c r="BE102" s="28">
        <v>0.36514142880447498</v>
      </c>
      <c r="BF102" s="28">
        <v>0.38725582538341902</v>
      </c>
      <c r="BG102" s="28">
        <v>0.40919045077512201</v>
      </c>
      <c r="BH102" s="28">
        <v>0.43160979414467099</v>
      </c>
      <c r="BI102" s="28">
        <v>0.45710440305310801</v>
      </c>
      <c r="BJ102" s="28">
        <v>0.47523219689968299</v>
      </c>
      <c r="BK102" s="28">
        <v>0.491237434232693</v>
      </c>
      <c r="BL102" s="28">
        <v>0.51735852004131599</v>
      </c>
      <c r="BM102" s="28">
        <v>0.53922772776440497</v>
      </c>
      <c r="BN102" s="28">
        <v>0.57554524864585099</v>
      </c>
      <c r="BO102" s="28">
        <v>0.61656391799537202</v>
      </c>
      <c r="BP102" s="28">
        <v>0.65203406081817405</v>
      </c>
      <c r="BQ102" s="28">
        <v>0.69257889178593102</v>
      </c>
    </row>
    <row r="103" spans="1:69" x14ac:dyDescent="0.4">
      <c r="A103">
        <v>104</v>
      </c>
      <c r="B103">
        <v>0.82780461543513506</v>
      </c>
      <c r="C103">
        <f t="shared" si="4"/>
        <v>1.4748632108053756</v>
      </c>
      <c r="D103">
        <v>74</v>
      </c>
      <c r="E103" t="s">
        <v>349</v>
      </c>
      <c r="F103" t="s">
        <v>504</v>
      </c>
      <c r="G103">
        <v>3722716</v>
      </c>
      <c r="H103">
        <v>54904968726.76545</v>
      </c>
      <c r="I103">
        <v>10255</v>
      </c>
      <c r="J103">
        <v>3708610</v>
      </c>
      <c r="K103">
        <v>3712502</v>
      </c>
      <c r="L103">
        <v>63375995155.572868</v>
      </c>
      <c r="M103">
        <v>74670953218.211502</v>
      </c>
      <c r="O103">
        <v>0.88626052824520485</v>
      </c>
      <c r="P103" s="28">
        <v>6</v>
      </c>
      <c r="Q103" s="28">
        <v>100</v>
      </c>
      <c r="R103" s="28" t="s">
        <v>359</v>
      </c>
      <c r="S103" s="28">
        <v>2</v>
      </c>
      <c r="T103" s="28">
        <v>1</v>
      </c>
      <c r="U103" s="28">
        <f t="shared" si="5"/>
        <v>6.2433840775781317E-3</v>
      </c>
      <c r="V103" s="28">
        <v>1.9759374401061201E-2</v>
      </c>
      <c r="W103" s="28">
        <v>2.0636331525019098E-2</v>
      </c>
      <c r="X103" s="28">
        <v>2.1378309168927301E-2</v>
      </c>
      <c r="Y103" s="28">
        <v>2.2961349839275998E-2</v>
      </c>
      <c r="Z103" s="28">
        <v>2.35738026610442E-2</v>
      </c>
      <c r="AA103" s="28">
        <v>2.1965641685827899E-2</v>
      </c>
      <c r="AB103" s="28">
        <v>2.47447192175374E-2</v>
      </c>
      <c r="AC103" s="28">
        <v>2.6633289481255502E-2</v>
      </c>
      <c r="AD103" s="28">
        <v>2.8544081449361498E-2</v>
      </c>
      <c r="AE103" s="28">
        <v>3.1869340301430897E-2</v>
      </c>
      <c r="AF103" s="28">
        <v>3.2139270451172597E-2</v>
      </c>
      <c r="AG103" s="28">
        <v>3.3774440492037497E-2</v>
      </c>
      <c r="AH103" s="28">
        <v>3.7907724985566403E-2</v>
      </c>
      <c r="AI103" s="28">
        <v>3.7914373824598002E-2</v>
      </c>
      <c r="AJ103" s="28">
        <v>4.9977341108144599E-2</v>
      </c>
      <c r="AK103" s="33">
        <v>4.4244114642185597E-2</v>
      </c>
      <c r="AL103" s="28">
        <v>17.055760934390602</v>
      </c>
      <c r="AM103" s="28">
        <v>17.668485492139599</v>
      </c>
      <c r="AN103" s="28">
        <v>18.271663839945099</v>
      </c>
      <c r="AO103" s="28">
        <v>18.899066016290899</v>
      </c>
      <c r="AP103" s="28">
        <v>19.598432812317199</v>
      </c>
      <c r="AQ103" s="28">
        <v>20.313153341935301</v>
      </c>
      <c r="AR103" s="28">
        <v>21.0321785912823</v>
      </c>
      <c r="AS103" s="28">
        <v>21.831666008339699</v>
      </c>
      <c r="AT103" s="28">
        <v>22.665110662709399</v>
      </c>
      <c r="AU103" s="28">
        <v>23.555344594942198</v>
      </c>
      <c r="AV103" s="28">
        <v>24.4311998306158</v>
      </c>
      <c r="AW103" s="28">
        <v>25.340390557728199</v>
      </c>
      <c r="AX103" s="28">
        <v>26.3470898553072</v>
      </c>
      <c r="AY103" s="28">
        <v>27.327323678011499</v>
      </c>
      <c r="AZ103" s="28">
        <v>28.305559796131401</v>
      </c>
      <c r="BA103" s="28">
        <v>29.319028541917099</v>
      </c>
      <c r="BB103" s="28">
        <v>6.2630990130693995E-2</v>
      </c>
      <c r="BC103" s="28">
        <v>6.5564775555223206E-2</v>
      </c>
      <c r="BD103" s="28">
        <v>7.4726456800724303E-2</v>
      </c>
      <c r="BE103" s="28">
        <v>7.6942198634899497E-2</v>
      </c>
      <c r="BF103" s="28">
        <v>8.4739787503223196E-2</v>
      </c>
      <c r="BG103" s="28">
        <v>9.8251189328327104E-2</v>
      </c>
      <c r="BH103" s="28">
        <v>0.109464622649211</v>
      </c>
      <c r="BI103" s="28">
        <v>0.124278638722204</v>
      </c>
      <c r="BJ103" s="28">
        <v>0.13782259566149099</v>
      </c>
      <c r="BK103" s="28">
        <v>0.14198826112881299</v>
      </c>
      <c r="BL103" s="28">
        <v>0.14609859933745001</v>
      </c>
      <c r="BM103" s="28">
        <v>0.15308759946540501</v>
      </c>
      <c r="BN103" s="28">
        <v>0.16637699415875701</v>
      </c>
      <c r="BO103" s="28">
        <v>0.17388129509356301</v>
      </c>
      <c r="BP103" s="28">
        <v>0.181086696984919</v>
      </c>
      <c r="BQ103" s="28">
        <v>0.183049955968664</v>
      </c>
    </row>
    <row r="104" spans="1:69" x14ac:dyDescent="0.4">
      <c r="A104">
        <v>80</v>
      </c>
      <c r="B104">
        <v>0.78983729444911044</v>
      </c>
      <c r="C104">
        <f t="shared" si="4"/>
        <v>1.6958218697098673</v>
      </c>
      <c r="D104">
        <v>220</v>
      </c>
      <c r="E104" t="s">
        <v>690</v>
      </c>
      <c r="F104" t="s">
        <v>691</v>
      </c>
      <c r="G104">
        <v>32284046</v>
      </c>
      <c r="H104" s="34">
        <v>547479912495.1936</v>
      </c>
      <c r="I104">
        <v>9960.1</v>
      </c>
      <c r="J104">
        <v>32981641</v>
      </c>
      <c r="K104">
        <v>33696614</v>
      </c>
      <c r="O104">
        <v>0.88691484266409859</v>
      </c>
      <c r="P104" s="28">
        <v>25</v>
      </c>
      <c r="Q104" s="28">
        <v>101</v>
      </c>
      <c r="R104" s="28" t="s">
        <v>360</v>
      </c>
      <c r="S104" s="28">
        <v>2</v>
      </c>
      <c r="T104" s="28">
        <v>12</v>
      </c>
      <c r="U104" s="28">
        <f t="shared" si="5"/>
        <v>6.0714724338228132E-3</v>
      </c>
      <c r="V104" s="28">
        <v>1.1149639029285599E-2</v>
      </c>
      <c r="W104" s="28">
        <v>1.1060016856684901E-2</v>
      </c>
      <c r="X104" s="28">
        <v>1.1010934016829101E-2</v>
      </c>
      <c r="Y104" s="28">
        <v>1.2756431618309701E-2</v>
      </c>
      <c r="Z104" s="28">
        <v>1.29847231946447E-2</v>
      </c>
      <c r="AA104" s="28">
        <v>1.4103175056906E-2</v>
      </c>
      <c r="AB104" s="28">
        <v>1.4706114544112201E-2</v>
      </c>
      <c r="AC104" s="28">
        <v>1.5970078572013699E-2</v>
      </c>
      <c r="AD104" s="28">
        <v>1.6577233746677501E-2</v>
      </c>
      <c r="AE104" s="28">
        <v>1.7596300462354698E-2</v>
      </c>
      <c r="AF104" s="28">
        <v>1.84233733183202E-2</v>
      </c>
      <c r="AG104" s="28">
        <v>2.0238637471044499E-2</v>
      </c>
      <c r="AH104" s="28">
        <v>2.10090298613636E-2</v>
      </c>
      <c r="AI104" s="28">
        <v>2.2181729796928999E-2</v>
      </c>
      <c r="AJ104" s="28">
        <v>2.3725248706781301E-2</v>
      </c>
      <c r="AK104" s="33">
        <v>2.44510566322928E-2</v>
      </c>
      <c r="AL104" s="28">
        <v>8.7729702633508495</v>
      </c>
      <c r="AM104" s="28">
        <v>8.9440429657421294</v>
      </c>
      <c r="AN104" s="28">
        <v>9.1192323399244799</v>
      </c>
      <c r="AO104" s="28">
        <v>9.2962892584454195</v>
      </c>
      <c r="AP104" s="28">
        <v>9.4702833838647198</v>
      </c>
      <c r="AQ104" s="28">
        <v>9.6422743865369291</v>
      </c>
      <c r="AR104" s="28">
        <v>9.8183938133286404</v>
      </c>
      <c r="AS104" s="28">
        <v>9.9888888757181302</v>
      </c>
      <c r="AT104" s="28">
        <v>10.164557237150101</v>
      </c>
      <c r="AU104" s="28">
        <v>10.343089046500401</v>
      </c>
      <c r="AV104" s="28">
        <v>10.5154438688326</v>
      </c>
      <c r="AW104" s="28">
        <v>10.6910561523736</v>
      </c>
      <c r="AX104" s="28">
        <v>10.8905836735489</v>
      </c>
      <c r="AY104" s="28">
        <v>11.068158721508301</v>
      </c>
      <c r="AZ104" s="28">
        <v>11.242896301677</v>
      </c>
      <c r="BA104" s="28">
        <v>11.4234718292845</v>
      </c>
      <c r="BB104" s="28">
        <v>3.6066195420168201E-2</v>
      </c>
      <c r="BC104" s="28">
        <v>3.6996881696098098E-2</v>
      </c>
      <c r="BD104" s="28">
        <v>3.7901822579887799E-2</v>
      </c>
      <c r="BE104" s="28">
        <v>3.8880831843532401E-2</v>
      </c>
      <c r="BF104" s="28">
        <v>4.0428046497124899E-2</v>
      </c>
      <c r="BG104" s="28">
        <v>4.2329892171420899E-2</v>
      </c>
      <c r="BH104" s="28">
        <v>4.4442071032169399E-2</v>
      </c>
      <c r="BI104" s="28">
        <v>4.65239537182923E-2</v>
      </c>
      <c r="BJ104" s="28">
        <v>4.9117017122933398E-2</v>
      </c>
      <c r="BK104" s="28">
        <v>5.1717203592813898E-2</v>
      </c>
      <c r="BL104" s="28">
        <v>5.3069018745690297E-2</v>
      </c>
      <c r="BM104" s="28">
        <v>5.6061006014873203E-2</v>
      </c>
      <c r="BN104" s="28">
        <v>5.8849738627973998E-2</v>
      </c>
      <c r="BO104" s="28">
        <v>6.2807935172971702E-2</v>
      </c>
      <c r="BP104" s="28">
        <v>6.6118623134047802E-2</v>
      </c>
      <c r="BQ104" s="28">
        <v>6.9357294310052303E-2</v>
      </c>
    </row>
    <row r="105" spans="1:69" x14ac:dyDescent="0.4">
      <c r="A105">
        <v>168</v>
      </c>
      <c r="B105">
        <v>0.99693592784557872</v>
      </c>
      <c r="C105">
        <f t="shared" si="4"/>
        <v>0.38708294330396908</v>
      </c>
      <c r="D105">
        <v>36</v>
      </c>
      <c r="E105" t="s">
        <v>378</v>
      </c>
      <c r="F105" t="s">
        <v>453</v>
      </c>
      <c r="G105">
        <v>26491087</v>
      </c>
      <c r="H105">
        <v>102542479272.81512</v>
      </c>
      <c r="I105">
        <v>9928.4</v>
      </c>
      <c r="J105">
        <v>27198628</v>
      </c>
      <c r="K105">
        <v>27914536</v>
      </c>
      <c r="L105">
        <v>111060367507.66589</v>
      </c>
      <c r="M105">
        <v>123048566392.65553</v>
      </c>
      <c r="O105">
        <v>0.951539458328857</v>
      </c>
      <c r="P105" s="28">
        <v>91</v>
      </c>
      <c r="Q105" s="28">
        <v>102</v>
      </c>
      <c r="R105" s="28" t="s">
        <v>361</v>
      </c>
      <c r="S105" s="28">
        <v>2</v>
      </c>
      <c r="T105" s="28">
        <v>5</v>
      </c>
      <c r="U105" s="28">
        <f t="shared" si="5"/>
        <v>5.4180015171733107E-3</v>
      </c>
      <c r="V105" s="28">
        <v>1.27923586566839</v>
      </c>
      <c r="W105" s="28">
        <v>1.31139353973398</v>
      </c>
      <c r="X105" s="28">
        <v>1.3507342341936699</v>
      </c>
      <c r="Y105" s="28">
        <v>1.38864528060425</v>
      </c>
      <c r="Z105" s="28">
        <v>1.45712519577419</v>
      </c>
      <c r="AA105" s="28">
        <v>1.50735377549662</v>
      </c>
      <c r="AB105" s="28">
        <v>1.5596471580029501</v>
      </c>
      <c r="AC105" s="28">
        <v>1.65666517506424</v>
      </c>
      <c r="AD105" s="28">
        <v>1.7452001185180199</v>
      </c>
      <c r="AE105" s="28">
        <v>1.9584152658463301</v>
      </c>
      <c r="AF105" s="28">
        <v>2.00814458502163</v>
      </c>
      <c r="AG105" s="28">
        <v>2.1313372189439401</v>
      </c>
      <c r="AH105" s="28">
        <v>2.2203879073976198</v>
      </c>
      <c r="AI105" s="28">
        <v>2.2410160310887801</v>
      </c>
      <c r="AJ105" s="28">
        <v>2.3628770443872198</v>
      </c>
      <c r="AK105" s="33">
        <v>2.4149553973315401</v>
      </c>
      <c r="AL105" s="28">
        <v>1100.91119843758</v>
      </c>
      <c r="AM105" s="28">
        <v>1120.51223297962</v>
      </c>
      <c r="AN105" s="28">
        <v>1139.6884631921</v>
      </c>
      <c r="AO105" s="28">
        <v>1159.32368269975</v>
      </c>
      <c r="AP105" s="28">
        <v>1179.5409303020199</v>
      </c>
      <c r="AQ105" s="28">
        <v>1198.0842954961499</v>
      </c>
      <c r="AR105" s="28">
        <v>1218.1519640055601</v>
      </c>
      <c r="AS105" s="28">
        <v>1236.48933976427</v>
      </c>
      <c r="AT105" s="28">
        <v>1254.68533066398</v>
      </c>
      <c r="AU105" s="28">
        <v>1273.43487113479</v>
      </c>
      <c r="AV105" s="28">
        <v>1291.3685787816701</v>
      </c>
      <c r="AW105" s="28">
        <v>1308.7577628025599</v>
      </c>
      <c r="AX105" s="28">
        <v>1328.1091167156101</v>
      </c>
      <c r="AY105" s="28">
        <v>1344.5070932118699</v>
      </c>
      <c r="AZ105" s="28">
        <v>1360.5633060069999</v>
      </c>
      <c r="BA105" s="28">
        <v>1376.92913250835</v>
      </c>
      <c r="BB105" s="28">
        <v>2.8106841611627602</v>
      </c>
      <c r="BC105" s="28">
        <v>2.96792374966686</v>
      </c>
      <c r="BD105" s="28">
        <v>3.0712948050235398</v>
      </c>
      <c r="BE105" s="28">
        <v>3.3249323310905101</v>
      </c>
      <c r="BF105" s="28">
        <v>3.5794147567569401</v>
      </c>
      <c r="BG105" s="28">
        <v>3.87788765685975</v>
      </c>
      <c r="BH105" s="28">
        <v>4.1976641708530904</v>
      </c>
      <c r="BI105" s="28">
        <v>4.5144093421824696</v>
      </c>
      <c r="BJ105" s="28">
        <v>4.6210644077093903</v>
      </c>
      <c r="BK105" s="28">
        <v>5.0919818554631497</v>
      </c>
      <c r="BL105" s="28">
        <v>5.4301601918387901</v>
      </c>
      <c r="BM105" s="28">
        <v>5.7436184537391899</v>
      </c>
      <c r="BN105" s="28">
        <v>6.0642997970712296</v>
      </c>
      <c r="BO105" s="28">
        <v>6.42319658657666</v>
      </c>
      <c r="BP105" s="28">
        <v>6.9055940939574798</v>
      </c>
      <c r="BQ105" s="28">
        <v>7.4602041289703704</v>
      </c>
    </row>
    <row r="106" spans="1:69" x14ac:dyDescent="0.4">
      <c r="A106">
        <v>15</v>
      </c>
      <c r="B106">
        <v>0.15285361566751898</v>
      </c>
      <c r="C106">
        <f t="shared" si="4"/>
        <v>5.8248356946739941</v>
      </c>
      <c r="D106">
        <v>43</v>
      </c>
      <c r="E106" t="s">
        <v>463</v>
      </c>
      <c r="F106" t="s">
        <v>464</v>
      </c>
      <c r="G106">
        <v>676283</v>
      </c>
      <c r="H106">
        <v>39392373581.012131</v>
      </c>
      <c r="I106" s="34">
        <v>9647.7747592053602</v>
      </c>
      <c r="J106">
        <v>686607</v>
      </c>
      <c r="K106">
        <v>695168</v>
      </c>
      <c r="L106">
        <v>49092933644.614311</v>
      </c>
      <c r="M106">
        <v>38473710632.876068</v>
      </c>
      <c r="O106">
        <v>0.95175645586115387</v>
      </c>
      <c r="P106" s="28">
        <v>47</v>
      </c>
      <c r="Q106" s="28">
        <v>103</v>
      </c>
      <c r="R106" s="28" t="s">
        <v>362</v>
      </c>
      <c r="S106" s="28">
        <v>2</v>
      </c>
      <c r="T106" s="28">
        <v>3</v>
      </c>
      <c r="U106" s="28">
        <f t="shared" si="5"/>
        <v>5.371468931406281E-3</v>
      </c>
      <c r="V106" s="28">
        <v>2.0596813118766502E-3</v>
      </c>
      <c r="W106" s="28">
        <v>2.3293905504898601E-3</v>
      </c>
      <c r="X106" s="28">
        <v>2.3423924172155499E-3</v>
      </c>
      <c r="Y106" s="28">
        <v>2.771695516078E-3</v>
      </c>
      <c r="Z106" s="28">
        <v>2.9296271576149001E-3</v>
      </c>
      <c r="AA106" s="28">
        <v>3.1827169301779099E-3</v>
      </c>
      <c r="AB106" s="28">
        <v>4.15151980936573E-3</v>
      </c>
      <c r="AC106" s="28">
        <v>3.6745826131310902E-3</v>
      </c>
      <c r="AD106" s="28">
        <v>3.8970771097277001E-3</v>
      </c>
      <c r="AE106" s="28">
        <v>4.5467900712586598E-3</v>
      </c>
      <c r="AF106" s="28">
        <v>4.8059514834398898E-3</v>
      </c>
      <c r="AG106" s="28">
        <v>6.4870217637120996E-3</v>
      </c>
      <c r="AH106" s="28">
        <v>7.4156566489847302E-3</v>
      </c>
      <c r="AI106" s="28">
        <v>7.7510405771004801E-3</v>
      </c>
      <c r="AJ106" s="28">
        <v>7.64245940688225E-3</v>
      </c>
      <c r="AK106" s="33">
        <v>8.1089745205808403E-3</v>
      </c>
      <c r="AL106" s="28">
        <v>3.26018308962959</v>
      </c>
      <c r="AM106" s="28">
        <v>3.3589552206810001</v>
      </c>
      <c r="AN106" s="28">
        <v>3.45452356703615</v>
      </c>
      <c r="AO106" s="28">
        <v>3.55094881882806</v>
      </c>
      <c r="AP106" s="28">
        <v>3.6566906957048899</v>
      </c>
      <c r="AQ106" s="28">
        <v>3.7808575330543199</v>
      </c>
      <c r="AR106" s="28">
        <v>3.91291572227908</v>
      </c>
      <c r="AS106" s="28">
        <v>4.0493246805442196</v>
      </c>
      <c r="AT106" s="28">
        <v>4.1932056601843799</v>
      </c>
      <c r="AU106" s="28">
        <v>4.33117683442961</v>
      </c>
      <c r="AV106" s="28">
        <v>4.4717459000757804</v>
      </c>
      <c r="AW106" s="28">
        <v>4.60463775223739</v>
      </c>
      <c r="AX106" s="28">
        <v>4.7329673819939</v>
      </c>
      <c r="AY106" s="28">
        <v>4.8518116371122098</v>
      </c>
      <c r="AZ106" s="28">
        <v>4.9780493591002601</v>
      </c>
      <c r="BA106" s="28">
        <v>5.1023929522652196</v>
      </c>
      <c r="BB106" s="28">
        <v>1.4293210543903499E-2</v>
      </c>
      <c r="BC106" s="28">
        <v>1.4675185608895599E-2</v>
      </c>
      <c r="BD106" s="28">
        <v>1.55019399901075E-2</v>
      </c>
      <c r="BE106" s="28">
        <v>1.5474005310449601E-2</v>
      </c>
      <c r="BF106" s="28">
        <v>1.60134189595676E-2</v>
      </c>
      <c r="BG106" s="28">
        <v>1.73794128742094E-2</v>
      </c>
      <c r="BH106" s="28">
        <v>1.86121554800237E-2</v>
      </c>
      <c r="BI106" s="28">
        <v>1.8154368185518199E-2</v>
      </c>
      <c r="BJ106" s="28">
        <v>1.9152325052027502E-2</v>
      </c>
      <c r="BK106" s="28">
        <v>2.11114070435163E-2</v>
      </c>
      <c r="BL106" s="28">
        <v>2.2625643444847798E-2</v>
      </c>
      <c r="BM106" s="28">
        <v>2.3439658548341499E-2</v>
      </c>
      <c r="BN106" s="28">
        <v>2.43976885659484E-2</v>
      </c>
      <c r="BO106" s="28">
        <v>2.5062431611313701E-2</v>
      </c>
      <c r="BP106" s="28">
        <v>2.65866379658109E-2</v>
      </c>
      <c r="BQ106" s="28">
        <v>2.7407345218919001E-2</v>
      </c>
    </row>
    <row r="107" spans="1:69" x14ac:dyDescent="0.4">
      <c r="A107">
        <v>10</v>
      </c>
      <c r="B107">
        <v>1.3761894660946039E-2</v>
      </c>
      <c r="C107">
        <f t="shared" si="4"/>
        <v>6.5054194321265211</v>
      </c>
      <c r="D107">
        <v>31</v>
      </c>
      <c r="E107" t="s">
        <v>445</v>
      </c>
      <c r="F107" t="s">
        <v>446</v>
      </c>
      <c r="G107">
        <v>441725</v>
      </c>
      <c r="H107">
        <v>28736063986.560875</v>
      </c>
      <c r="I107">
        <v>9588</v>
      </c>
      <c r="J107">
        <v>445373</v>
      </c>
      <c r="K107">
        <v>449002</v>
      </c>
      <c r="L107">
        <v>29549455548.934917</v>
      </c>
      <c r="M107">
        <v>31104606429.316219</v>
      </c>
      <c r="O107">
        <v>0.96298737768933529</v>
      </c>
      <c r="P107" s="28">
        <v>146</v>
      </c>
      <c r="Q107" s="28">
        <v>104</v>
      </c>
      <c r="R107" s="28" t="s">
        <v>363</v>
      </c>
      <c r="S107" s="28">
        <v>2</v>
      </c>
      <c r="T107" s="28">
        <v>3</v>
      </c>
      <c r="U107" s="28">
        <f t="shared" si="5"/>
        <v>5.3596055640530785E-3</v>
      </c>
      <c r="V107" s="28">
        <v>0.25260484603259598</v>
      </c>
      <c r="W107" s="28">
        <v>0.26564643267142102</v>
      </c>
      <c r="X107" s="28">
        <v>0.27327843941579999</v>
      </c>
      <c r="Y107" s="28">
        <v>0.287246546280709</v>
      </c>
      <c r="Z107" s="28">
        <v>0.29010749719149298</v>
      </c>
      <c r="AA107" s="28">
        <v>0.30820261583450898</v>
      </c>
      <c r="AB107" s="28">
        <v>0.30993364576732102</v>
      </c>
      <c r="AC107" s="28">
        <v>0.32036747216092398</v>
      </c>
      <c r="AD107" s="28">
        <v>0.32705869255540498</v>
      </c>
      <c r="AE107" s="28">
        <v>0.32806703506955398</v>
      </c>
      <c r="AF107" s="28">
        <v>0.365028819636524</v>
      </c>
      <c r="AG107" s="28">
        <v>0.40355620176790002</v>
      </c>
      <c r="AH107" s="28">
        <v>0.40648486385245902</v>
      </c>
      <c r="AI107" s="28">
        <v>0.41135946241798799</v>
      </c>
      <c r="AJ107" s="28">
        <v>0.42112946202048601</v>
      </c>
      <c r="AK107" s="33">
        <v>0.41968799360714298</v>
      </c>
      <c r="AL107" s="28">
        <v>127.354617419037</v>
      </c>
      <c r="AM107" s="28">
        <v>130.59895373791201</v>
      </c>
      <c r="AN107" s="28">
        <v>134.22217785622701</v>
      </c>
      <c r="AO107" s="28">
        <v>137.572946783606</v>
      </c>
      <c r="AP107" s="28">
        <v>141.32685924236199</v>
      </c>
      <c r="AQ107" s="28">
        <v>145.11861095397401</v>
      </c>
      <c r="AR107" s="28">
        <v>149.051711514175</v>
      </c>
      <c r="AS107" s="28">
        <v>152.97094825782301</v>
      </c>
      <c r="AT107" s="28">
        <v>157.22507498991399</v>
      </c>
      <c r="AU107" s="28">
        <v>161.382297142265</v>
      </c>
      <c r="AV107" s="28">
        <v>165.85854462108301</v>
      </c>
      <c r="AW107" s="28">
        <v>170.44834147223301</v>
      </c>
      <c r="AX107" s="28">
        <v>175.37133548766599</v>
      </c>
      <c r="AY107" s="28">
        <v>180.27584771167801</v>
      </c>
      <c r="AZ107" s="28">
        <v>185.286219879486</v>
      </c>
      <c r="BA107" s="28">
        <v>190.21436527469501</v>
      </c>
      <c r="BB107" s="28">
        <v>0.36907266332080002</v>
      </c>
      <c r="BC107" s="28">
        <v>0.39250700579837999</v>
      </c>
      <c r="BD107" s="28">
        <v>0.45150607295652401</v>
      </c>
      <c r="BE107" s="28">
        <v>0.48591268963891698</v>
      </c>
      <c r="BF107" s="28">
        <v>0.53011884109143304</v>
      </c>
      <c r="BG107" s="28">
        <v>0.56381412733742997</v>
      </c>
      <c r="BH107" s="28">
        <v>0.60355393195866902</v>
      </c>
      <c r="BI107" s="28">
        <v>0.64117650221257305</v>
      </c>
      <c r="BJ107" s="28">
        <v>0.67752472363479799</v>
      </c>
      <c r="BK107" s="28">
        <v>0.75549106186772397</v>
      </c>
      <c r="BL107" s="28">
        <v>0.79802437314711105</v>
      </c>
      <c r="BM107" s="28">
        <v>0.84558453890613805</v>
      </c>
      <c r="BN107" s="28">
        <v>0.875219420167622</v>
      </c>
      <c r="BO107" s="28">
        <v>0.93873551482787398</v>
      </c>
      <c r="BP107" s="28">
        <v>0.99250435405173398</v>
      </c>
      <c r="BQ107" s="28">
        <v>1.0194739704890801</v>
      </c>
    </row>
    <row r="108" spans="1:69" x14ac:dyDescent="0.4">
      <c r="A108">
        <v>54</v>
      </c>
      <c r="B108">
        <v>0.38456444826538883</v>
      </c>
      <c r="C108">
        <f t="shared" si="4"/>
        <v>2.8096612306730409</v>
      </c>
      <c r="D108">
        <v>153</v>
      </c>
      <c r="E108" t="s">
        <v>311</v>
      </c>
      <c r="F108" t="s">
        <v>607</v>
      </c>
      <c r="G108">
        <v>4294396</v>
      </c>
      <c r="H108">
        <v>120657979503.57385</v>
      </c>
      <c r="I108">
        <v>9582.7000000000007</v>
      </c>
      <c r="J108">
        <v>4351267</v>
      </c>
      <c r="K108">
        <v>4408581</v>
      </c>
      <c r="L108">
        <v>146044448810.3056</v>
      </c>
      <c r="M108">
        <v>173167630551.44156</v>
      </c>
      <c r="O108">
        <v>0.96327462315294754</v>
      </c>
      <c r="P108" s="28">
        <v>130</v>
      </c>
      <c r="Q108" s="28">
        <v>105</v>
      </c>
      <c r="R108" s="28" t="s">
        <v>364</v>
      </c>
      <c r="S108" s="28">
        <v>2</v>
      </c>
      <c r="T108" s="28">
        <v>7</v>
      </c>
      <c r="U108" s="28">
        <f t="shared" si="5"/>
        <v>5.354381777335551E-3</v>
      </c>
      <c r="V108" s="28">
        <v>8.3657223637126302E-3</v>
      </c>
      <c r="W108" s="28">
        <v>8.9349946537260107E-3</v>
      </c>
      <c r="X108" s="28">
        <v>9.0469431724807398E-3</v>
      </c>
      <c r="Y108" s="28">
        <v>9.8458931667774596E-3</v>
      </c>
      <c r="Z108" s="28">
        <v>9.8494705881115099E-3</v>
      </c>
      <c r="AA108" s="28">
        <v>1.03178950454256E-2</v>
      </c>
      <c r="AB108" s="28">
        <v>1.00984724110559E-2</v>
      </c>
      <c r="AC108" s="28">
        <v>9.8351021815751005E-3</v>
      </c>
      <c r="AD108" s="28">
        <v>9.6858370686115306E-3</v>
      </c>
      <c r="AE108" s="28">
        <v>9.4052562175118409E-3</v>
      </c>
      <c r="AF108" s="28">
        <v>1.06839370617249E-2</v>
      </c>
      <c r="AG108" s="28">
        <v>1.09912672037698E-2</v>
      </c>
      <c r="AH108" s="28">
        <v>1.09113216367169E-2</v>
      </c>
      <c r="AI108" s="28">
        <v>9.7477812267711891E-3</v>
      </c>
      <c r="AJ108" s="28">
        <v>1.0491622215082E-2</v>
      </c>
      <c r="AK108" s="33">
        <v>1.07340674381411E-2</v>
      </c>
      <c r="AL108" s="28">
        <v>3.791588566453</v>
      </c>
      <c r="AM108" s="28">
        <v>3.7856673994185002</v>
      </c>
      <c r="AN108" s="28">
        <v>3.7770368844637199</v>
      </c>
      <c r="AO108" s="28">
        <v>3.76986091331367</v>
      </c>
      <c r="AP108" s="28">
        <v>3.7624209283188299</v>
      </c>
      <c r="AQ108" s="28">
        <v>3.75354527142771</v>
      </c>
      <c r="AR108" s="28">
        <v>3.74586787068437</v>
      </c>
      <c r="AS108" s="28">
        <v>3.7382653988052899</v>
      </c>
      <c r="AT108" s="28">
        <v>3.7310830780270399</v>
      </c>
      <c r="AU108" s="28">
        <v>3.7296167822777102</v>
      </c>
      <c r="AV108" s="28">
        <v>3.72741499381008</v>
      </c>
      <c r="AW108" s="28">
        <v>3.7276249854300199</v>
      </c>
      <c r="AX108" s="28">
        <v>3.7356381752816499</v>
      </c>
      <c r="AY108" s="28">
        <v>3.7362594076854299</v>
      </c>
      <c r="AZ108" s="28">
        <v>3.7339912423391999</v>
      </c>
      <c r="BA108" s="28">
        <v>3.7365711119042402</v>
      </c>
      <c r="BB108" s="28">
        <v>1.00309339264737E-2</v>
      </c>
      <c r="BC108" s="28">
        <v>1.07112334010044E-2</v>
      </c>
      <c r="BD108" s="28">
        <v>1.1543166829030799E-2</v>
      </c>
      <c r="BE108" s="28">
        <v>1.2320477183274101E-2</v>
      </c>
      <c r="BF108" s="28">
        <v>1.31914967347725E-2</v>
      </c>
      <c r="BG108" s="28">
        <v>1.42540754258513E-2</v>
      </c>
      <c r="BH108" s="28">
        <v>1.4946438210642701E-2</v>
      </c>
      <c r="BI108" s="28">
        <v>1.5390287615694999E-2</v>
      </c>
      <c r="BJ108" s="28">
        <v>1.64996574683808E-2</v>
      </c>
      <c r="BK108" s="28">
        <v>1.58366171378037E-2</v>
      </c>
      <c r="BL108" s="28">
        <v>1.6680018240665801E-2</v>
      </c>
      <c r="BM108" s="28">
        <v>1.7731515292848801E-2</v>
      </c>
      <c r="BN108" s="28">
        <v>1.7644185279003799E-2</v>
      </c>
      <c r="BO108" s="28">
        <v>1.91561990503013E-2</v>
      </c>
      <c r="BP108" s="28">
        <v>2.0108557135708801E-2</v>
      </c>
      <c r="BQ108" s="28">
        <v>2.0007028271298501E-2</v>
      </c>
    </row>
    <row r="109" spans="1:69" x14ac:dyDescent="0.4">
      <c r="A109">
        <v>169</v>
      </c>
      <c r="B109">
        <v>0.99722502284389714</v>
      </c>
      <c r="C109">
        <f t="shared" si="4"/>
        <v>0.38565015226077387</v>
      </c>
      <c r="D109">
        <v>195</v>
      </c>
      <c r="E109" t="s">
        <v>382</v>
      </c>
      <c r="F109" t="s">
        <v>660</v>
      </c>
      <c r="G109">
        <v>9543207</v>
      </c>
      <c r="H109">
        <v>36803392326.060829</v>
      </c>
      <c r="I109">
        <v>9328.7999999999993</v>
      </c>
      <c r="J109">
        <v>9750064</v>
      </c>
      <c r="K109">
        <v>9952787</v>
      </c>
      <c r="L109">
        <v>42071840153.210228</v>
      </c>
      <c r="M109">
        <v>48620615566.266418</v>
      </c>
      <c r="O109">
        <v>0.9635918797929911</v>
      </c>
      <c r="P109" s="28">
        <v>108</v>
      </c>
      <c r="Q109" s="28">
        <v>106</v>
      </c>
      <c r="R109" s="28" t="s">
        <v>365</v>
      </c>
      <c r="S109" s="28">
        <v>2</v>
      </c>
      <c r="T109" s="28">
        <v>5</v>
      </c>
      <c r="U109" s="28">
        <f t="shared" si="5"/>
        <v>5.3500401992599179E-3</v>
      </c>
      <c r="V109" s="28">
        <v>4.6773046081040803E-3</v>
      </c>
      <c r="W109" s="28">
        <v>4.9325330975711302E-3</v>
      </c>
      <c r="X109" s="28">
        <v>5.06535362491732E-3</v>
      </c>
      <c r="Y109" s="28">
        <v>5.24205236650588E-3</v>
      </c>
      <c r="Z109" s="28">
        <v>5.3797080106646302E-3</v>
      </c>
      <c r="AA109" s="28">
        <v>5.5838579458855498E-3</v>
      </c>
      <c r="AB109" s="28">
        <v>6.09667981621906E-3</v>
      </c>
      <c r="AC109" s="28">
        <v>6.6661295635618498E-3</v>
      </c>
      <c r="AD109" s="28">
        <v>7.2283956627189503E-3</v>
      </c>
      <c r="AE109" s="28">
        <v>7.7468230588578204E-3</v>
      </c>
      <c r="AF109" s="28">
        <v>7.7210660185615199E-3</v>
      </c>
      <c r="AG109" s="28">
        <v>7.9201781869833593E-3</v>
      </c>
      <c r="AH109" s="28">
        <v>8.1325712020117093E-3</v>
      </c>
      <c r="AI109" s="28">
        <v>8.4866855934280193E-3</v>
      </c>
      <c r="AJ109" s="28">
        <v>8.8280359301436996E-3</v>
      </c>
      <c r="AK109" s="33">
        <v>1.18555542239054E-2</v>
      </c>
      <c r="AL109" s="28">
        <v>5.5346786578335498</v>
      </c>
      <c r="AM109" s="28">
        <v>5.6288488939025703</v>
      </c>
      <c r="AN109" s="28">
        <v>5.7203979642867901</v>
      </c>
      <c r="AO109" s="28">
        <v>5.8068789818843696</v>
      </c>
      <c r="AP109" s="28">
        <v>5.9233010997421101</v>
      </c>
      <c r="AQ109" s="28">
        <v>6.0201975298718899</v>
      </c>
      <c r="AR109" s="28">
        <v>6.11511900640593</v>
      </c>
      <c r="AS109" s="28">
        <v>6.2094052304097502</v>
      </c>
      <c r="AT109" s="28">
        <v>6.3298205548797002</v>
      </c>
      <c r="AU109" s="28">
        <v>6.4242585020652498</v>
      </c>
      <c r="AV109" s="28">
        <v>6.5414462733996199</v>
      </c>
      <c r="AW109" s="28">
        <v>6.6443216098878901</v>
      </c>
      <c r="AX109" s="28">
        <v>6.7595849607238803</v>
      </c>
      <c r="AY109" s="28">
        <v>6.8676212248328703</v>
      </c>
      <c r="AZ109" s="28">
        <v>6.9710827200932304</v>
      </c>
      <c r="BA109" s="28">
        <v>7.0873371125009701</v>
      </c>
      <c r="BB109" s="28">
        <v>1.30494087540478E-2</v>
      </c>
      <c r="BC109" s="28">
        <v>1.38877782203356E-2</v>
      </c>
      <c r="BD109" s="28">
        <v>1.4565978045252399E-2</v>
      </c>
      <c r="BE109" s="28">
        <v>1.5457619009588801E-2</v>
      </c>
      <c r="BF109" s="28">
        <v>1.65474730253404E-2</v>
      </c>
      <c r="BG109" s="28">
        <v>1.7610769949754301E-2</v>
      </c>
      <c r="BH109" s="28">
        <v>1.94394506650984E-2</v>
      </c>
      <c r="BI109" s="28">
        <v>2.0638276234602501E-2</v>
      </c>
      <c r="BJ109" s="28">
        <v>2.2105574925994301E-2</v>
      </c>
      <c r="BK109" s="28">
        <v>2.4458066751568201E-2</v>
      </c>
      <c r="BL109" s="28">
        <v>2.6038387458188799E-2</v>
      </c>
      <c r="BM109" s="28">
        <v>2.82243769361387E-2</v>
      </c>
      <c r="BN109" s="28">
        <v>3.0708783863982299E-2</v>
      </c>
      <c r="BO109" s="28">
        <v>3.2955161082685397E-2</v>
      </c>
      <c r="BP109" s="28">
        <v>3.5292562034698001E-2</v>
      </c>
      <c r="BQ109" s="28">
        <v>3.79175384575869E-2</v>
      </c>
    </row>
    <row r="110" spans="1:69" x14ac:dyDescent="0.4">
      <c r="A110">
        <v>160</v>
      </c>
      <c r="B110">
        <v>0.99416507773225826</v>
      </c>
      <c r="C110">
        <f t="shared" si="4"/>
        <v>0.49909283690632417</v>
      </c>
      <c r="D110">
        <v>107</v>
      </c>
      <c r="E110" t="s">
        <v>547</v>
      </c>
      <c r="F110" t="s">
        <v>548</v>
      </c>
      <c r="G110">
        <v>6579900</v>
      </c>
      <c r="H110">
        <v>32839809575.599228</v>
      </c>
      <c r="I110">
        <v>9080.1</v>
      </c>
      <c r="J110">
        <v>6691800</v>
      </c>
      <c r="K110">
        <v>6803300</v>
      </c>
      <c r="L110">
        <v>36431673548.538246</v>
      </c>
      <c r="M110">
        <v>41721337404.012451</v>
      </c>
      <c r="O110">
        <v>0.96924820314342142</v>
      </c>
      <c r="P110" s="28">
        <v>217</v>
      </c>
      <c r="Q110" s="28">
        <v>107</v>
      </c>
      <c r="R110" s="28" t="s">
        <v>366</v>
      </c>
      <c r="S110" s="28">
        <v>2</v>
      </c>
      <c r="T110" s="28">
        <v>5</v>
      </c>
      <c r="U110" s="28">
        <f t="shared" si="5"/>
        <v>5.2783669428677982E-3</v>
      </c>
      <c r="V110" s="28">
        <v>8.3377770060699005E-2</v>
      </c>
      <c r="W110" s="28">
        <v>8.9705302521648905E-2</v>
      </c>
      <c r="X110" s="28">
        <v>9.7722983474375996E-2</v>
      </c>
      <c r="Y110" s="28">
        <v>0.1028739083293</v>
      </c>
      <c r="Z110" s="28">
        <v>0.113734194062691</v>
      </c>
      <c r="AA110" s="28">
        <v>0.120922456739898</v>
      </c>
      <c r="AB110" s="28">
        <v>0.123845638581106</v>
      </c>
      <c r="AC110" s="28">
        <v>0.13283987836442701</v>
      </c>
      <c r="AD110" s="28">
        <v>0.14083598717826301</v>
      </c>
      <c r="AE110" s="28">
        <v>0.15706425421949199</v>
      </c>
      <c r="AF110" s="28">
        <v>0.1679413754846</v>
      </c>
      <c r="AG110" s="28">
        <v>0.17092518729259901</v>
      </c>
      <c r="AH110" s="28">
        <v>0.17307417210478199</v>
      </c>
      <c r="AI110" s="28">
        <v>0.17695796995910201</v>
      </c>
      <c r="AJ110" s="28">
        <v>0.197987021999353</v>
      </c>
      <c r="AK110" s="33">
        <v>0.211370984007619</v>
      </c>
      <c r="AL110" s="28">
        <v>83.184919204306098</v>
      </c>
      <c r="AM110" s="28">
        <v>84.123280344868903</v>
      </c>
      <c r="AN110" s="28">
        <v>85.051550274723695</v>
      </c>
      <c r="AO110" s="28">
        <v>85.846964508972704</v>
      </c>
      <c r="AP110" s="28">
        <v>86.752781623718107</v>
      </c>
      <c r="AQ110" s="28">
        <v>87.555193012319904</v>
      </c>
      <c r="AR110" s="28">
        <v>88.418840007639801</v>
      </c>
      <c r="AS110" s="28">
        <v>89.243981817777296</v>
      </c>
      <c r="AT110" s="28">
        <v>90.144100828891098</v>
      </c>
      <c r="AU110" s="28">
        <v>91.092578861941504</v>
      </c>
      <c r="AV110" s="28">
        <v>92.045604971621103</v>
      </c>
      <c r="AW110" s="28">
        <v>93.025770523400297</v>
      </c>
      <c r="AX110" s="28">
        <v>94.212352746681802</v>
      </c>
      <c r="AY110" s="28">
        <v>95.259755881307996</v>
      </c>
      <c r="AZ110" s="28">
        <v>96.337939528101202</v>
      </c>
      <c r="BA110" s="28">
        <v>97.428038034354998</v>
      </c>
      <c r="BB110" s="28">
        <v>0.20230143390552999</v>
      </c>
      <c r="BC110" s="28">
        <v>0.216022228447148</v>
      </c>
      <c r="BD110" s="28">
        <v>0.22859347544498099</v>
      </c>
      <c r="BE110" s="28">
        <v>0.24596971033398399</v>
      </c>
      <c r="BF110" s="28">
        <v>0.26297257800302798</v>
      </c>
      <c r="BG110" s="28">
        <v>0.28470519557847601</v>
      </c>
      <c r="BH110" s="28">
        <v>0.30417688394873899</v>
      </c>
      <c r="BI110" s="28">
        <v>0.325971562681585</v>
      </c>
      <c r="BJ110" s="28">
        <v>0.341692881293364</v>
      </c>
      <c r="BK110" s="28">
        <v>0.36874660172940499</v>
      </c>
      <c r="BL110" s="28">
        <v>0.38567346309642198</v>
      </c>
      <c r="BM110" s="28">
        <v>0.410829477761328</v>
      </c>
      <c r="BN110" s="28">
        <v>0.433037485127162</v>
      </c>
      <c r="BO110" s="28">
        <v>0.45547180257756797</v>
      </c>
      <c r="BP110" s="28">
        <v>0.48290218198096901</v>
      </c>
      <c r="BQ110" s="28">
        <v>0.51426093526900596</v>
      </c>
    </row>
    <row r="111" spans="1:69" x14ac:dyDescent="0.4">
      <c r="A111">
        <v>155</v>
      </c>
      <c r="B111">
        <v>0.98364501400051885</v>
      </c>
      <c r="C111">
        <f t="shared" si="4"/>
        <v>0.53097901780684142</v>
      </c>
      <c r="D111">
        <v>88</v>
      </c>
      <c r="E111" t="s">
        <v>371</v>
      </c>
      <c r="F111" t="s">
        <v>524</v>
      </c>
      <c r="G111">
        <v>10121763</v>
      </c>
      <c r="H111">
        <v>53744437762.136284</v>
      </c>
      <c r="I111">
        <v>8835.4</v>
      </c>
      <c r="J111">
        <v>10278345</v>
      </c>
      <c r="K111">
        <v>10432860</v>
      </c>
      <c r="L111">
        <v>63198094653.4189</v>
      </c>
      <c r="M111">
        <v>70328920699.141586</v>
      </c>
      <c r="O111">
        <v>0.97067547106099772</v>
      </c>
      <c r="P111" s="28">
        <v>136</v>
      </c>
      <c r="Q111" s="28">
        <v>108</v>
      </c>
      <c r="R111" s="28" t="s">
        <v>367</v>
      </c>
      <c r="S111" s="28">
        <v>2</v>
      </c>
      <c r="T111" s="28">
        <v>5</v>
      </c>
      <c r="U111" s="28">
        <f t="shared" si="5"/>
        <v>4.7281209382963683E-3</v>
      </c>
      <c r="V111" s="28">
        <v>3.72503715668537E-2</v>
      </c>
      <c r="W111" s="28">
        <v>3.6716337548886799E-2</v>
      </c>
      <c r="X111" s="28">
        <v>3.7886383892814297E-2</v>
      </c>
      <c r="Y111" s="28">
        <v>4.1194631134507297E-2</v>
      </c>
      <c r="Z111" s="28">
        <v>4.3056694210050102E-2</v>
      </c>
      <c r="AA111" s="28">
        <v>4.3201121418970902E-2</v>
      </c>
      <c r="AB111" s="28">
        <v>4.41140949347026E-2</v>
      </c>
      <c r="AC111" s="28">
        <v>4.5562045619991602E-2</v>
      </c>
      <c r="AD111" s="28">
        <v>4.3463140497646102E-2</v>
      </c>
      <c r="AE111" s="28">
        <v>4.1996856510764999E-2</v>
      </c>
      <c r="AF111" s="28">
        <v>3.9826567146138102E-2</v>
      </c>
      <c r="AG111" s="28">
        <v>4.1180833297027597E-2</v>
      </c>
      <c r="AH111" s="28">
        <v>4.48670320458106E-2</v>
      </c>
      <c r="AI111" s="28">
        <v>4.6862400421603598E-2</v>
      </c>
      <c r="AJ111" s="28">
        <v>5.1306806182595401E-2</v>
      </c>
      <c r="AK111" s="33">
        <v>5.3335533612599503E-2</v>
      </c>
      <c r="AL111" s="28">
        <v>48.590584958171597</v>
      </c>
      <c r="AM111" s="28">
        <v>49.138379924548801</v>
      </c>
      <c r="AN111" s="28">
        <v>49.858588499977103</v>
      </c>
      <c r="AO111" s="28">
        <v>50.248948306945003</v>
      </c>
      <c r="AP111" s="28">
        <v>50.773645021650204</v>
      </c>
      <c r="AQ111" s="28">
        <v>51.132242445504403</v>
      </c>
      <c r="AR111" s="28">
        <v>51.526528540763003</v>
      </c>
      <c r="AS111" s="28">
        <v>51.830208334265897</v>
      </c>
      <c r="AT111" s="28">
        <v>52.321414824082503</v>
      </c>
      <c r="AU111" s="28">
        <v>52.4015325268021</v>
      </c>
      <c r="AV111" s="28">
        <v>53.037768614566502</v>
      </c>
      <c r="AW111" s="28">
        <v>53.350570852198999</v>
      </c>
      <c r="AX111" s="28">
        <v>53.850149238959602</v>
      </c>
      <c r="AY111" s="28">
        <v>54.418757949785203</v>
      </c>
      <c r="AZ111" s="28">
        <v>54.9579619058037</v>
      </c>
      <c r="BA111" s="28">
        <v>55.429806366345403</v>
      </c>
      <c r="BB111" s="28">
        <v>5.9249319451457699E-2</v>
      </c>
      <c r="BC111" s="28">
        <v>6.5954646300296099E-2</v>
      </c>
      <c r="BD111" s="28">
        <v>7.3889183711697198E-2</v>
      </c>
      <c r="BE111" s="28">
        <v>8.4794391160044794E-2</v>
      </c>
      <c r="BF111" s="28">
        <v>9.5345624407995905E-2</v>
      </c>
      <c r="BG111" s="28">
        <v>0.109149056658693</v>
      </c>
      <c r="BH111" s="28">
        <v>0.12356001630595299</v>
      </c>
      <c r="BI111" s="28">
        <v>0.13794448401725501</v>
      </c>
      <c r="BJ111" s="28">
        <v>0.152390679494737</v>
      </c>
      <c r="BK111" s="28">
        <v>0.16983084999213699</v>
      </c>
      <c r="BL111" s="28">
        <v>0.18296905452800499</v>
      </c>
      <c r="BM111" s="28">
        <v>0.19814337178258301</v>
      </c>
      <c r="BN111" s="28">
        <v>0.20884724314396599</v>
      </c>
      <c r="BO111" s="28">
        <v>0.226393192723811</v>
      </c>
      <c r="BP111" s="28">
        <v>0.24317224669973</v>
      </c>
      <c r="BQ111" s="28">
        <v>0.26207882808643101</v>
      </c>
    </row>
    <row r="112" spans="1:69" x14ac:dyDescent="0.4">
      <c r="A112">
        <v>188</v>
      </c>
      <c r="B112">
        <v>1.0007202625041198</v>
      </c>
      <c r="C112">
        <f t="shared" si="4"/>
        <v>0.20785950863720254</v>
      </c>
      <c r="D112">
        <v>1</v>
      </c>
      <c r="E112" t="s">
        <v>406</v>
      </c>
      <c r="F112" t="s">
        <v>407</v>
      </c>
      <c r="G112">
        <v>38972230</v>
      </c>
      <c r="H112">
        <v>81007485782.960449</v>
      </c>
      <c r="I112">
        <v>8709.4699999999993</v>
      </c>
      <c r="J112">
        <v>40099462</v>
      </c>
      <c r="K112">
        <v>41128771</v>
      </c>
      <c r="L112">
        <v>67125058170.087814</v>
      </c>
      <c r="O112">
        <v>0.9709668412893887</v>
      </c>
      <c r="P112" s="28">
        <v>144</v>
      </c>
      <c r="Q112" s="28">
        <v>109</v>
      </c>
      <c r="R112" s="28" t="s">
        <v>368</v>
      </c>
      <c r="S112" s="28">
        <v>2</v>
      </c>
      <c r="T112" s="28">
        <v>9</v>
      </c>
      <c r="U112" s="28">
        <f t="shared" si="5"/>
        <v>4.5668116180532349E-3</v>
      </c>
      <c r="V112" s="28">
        <v>7.2913870406087697E-3</v>
      </c>
      <c r="W112" s="28">
        <v>7.4233047513430801E-3</v>
      </c>
      <c r="X112" s="28">
        <v>7.4132474986832201E-3</v>
      </c>
      <c r="Y112" s="28">
        <v>7.7097553216209699E-3</v>
      </c>
      <c r="Z112" s="28">
        <v>8.0960313194265096E-3</v>
      </c>
      <c r="AA112" s="28">
        <v>8.2590722174522204E-3</v>
      </c>
      <c r="AB112" s="28">
        <v>8.5453947822696306E-3</v>
      </c>
      <c r="AC112" s="28">
        <v>8.6613769793102095E-3</v>
      </c>
      <c r="AD112" s="28">
        <v>8.6038773429341492E-3</v>
      </c>
      <c r="AE112" s="28">
        <v>8.7465149789352301E-3</v>
      </c>
      <c r="AF112" s="28">
        <v>8.7006871196522607E-3</v>
      </c>
      <c r="AG112" s="28">
        <v>8.9824296846948409E-3</v>
      </c>
      <c r="AH112" s="28">
        <v>9.6925876761108504E-3</v>
      </c>
      <c r="AI112" s="28">
        <v>9.9262089416161398E-3</v>
      </c>
      <c r="AJ112" s="28">
        <v>1.0232468404368001E-2</v>
      </c>
      <c r="AK112" s="33">
        <v>1.08882056540901E-2</v>
      </c>
      <c r="AL112" s="28">
        <v>5.2789008285518602</v>
      </c>
      <c r="AM112" s="28">
        <v>5.3625711515344303</v>
      </c>
      <c r="AN112" s="28">
        <v>5.4434481914273896</v>
      </c>
      <c r="AO112" s="28">
        <v>5.5203489626562599</v>
      </c>
      <c r="AP112" s="28">
        <v>5.6023482774370104</v>
      </c>
      <c r="AQ112" s="28">
        <v>5.6836646497503898</v>
      </c>
      <c r="AR112" s="28">
        <v>5.7613230653822001</v>
      </c>
      <c r="AS112" s="28">
        <v>5.8395176283535202</v>
      </c>
      <c r="AT112" s="28">
        <v>5.9271503660559803</v>
      </c>
      <c r="AU112" s="28">
        <v>6.0130525692162502</v>
      </c>
      <c r="AV112" s="28">
        <v>6.0981510690885701</v>
      </c>
      <c r="AW112" s="28">
        <v>6.1808186952577699</v>
      </c>
      <c r="AX112" s="28">
        <v>6.2763241147610396</v>
      </c>
      <c r="AY112" s="28">
        <v>6.3616730596020297</v>
      </c>
      <c r="AZ112" s="28">
        <v>6.4558053193589897</v>
      </c>
      <c r="BA112" s="28">
        <v>6.5450721896287503</v>
      </c>
      <c r="BB112" s="28">
        <v>1.6957432813413099E-2</v>
      </c>
      <c r="BC112" s="28">
        <v>1.75892319001602E-2</v>
      </c>
      <c r="BD112" s="28">
        <v>1.7693580099425999E-2</v>
      </c>
      <c r="BE112" s="28">
        <v>1.8183771792461102E-2</v>
      </c>
      <c r="BF112" s="28">
        <v>1.9085614170740901E-2</v>
      </c>
      <c r="BG112" s="28">
        <v>2.0049703695483999E-2</v>
      </c>
      <c r="BH112" s="28">
        <v>2.0879977489493402E-2</v>
      </c>
      <c r="BI112" s="28">
        <v>2.1962287675505301E-2</v>
      </c>
      <c r="BJ112" s="28">
        <v>2.25191052212209E-2</v>
      </c>
      <c r="BK112" s="28">
        <v>2.2265026053732099E-2</v>
      </c>
      <c r="BL112" s="28">
        <v>2.2886318008356402E-2</v>
      </c>
      <c r="BM112" s="28">
        <v>2.4415268322313801E-2</v>
      </c>
      <c r="BN112" s="28">
        <v>2.6013824199780801E-2</v>
      </c>
      <c r="BO112" s="28">
        <v>2.7312459593213299E-2</v>
      </c>
      <c r="BP112" s="28">
        <v>2.8474577255949599E-2</v>
      </c>
      <c r="BQ112" s="28">
        <v>2.9890111716593702E-2</v>
      </c>
    </row>
    <row r="113" spans="1:69" x14ac:dyDescent="0.4">
      <c r="A113">
        <v>119</v>
      </c>
      <c r="B113">
        <v>0.85021449987283204</v>
      </c>
      <c r="C113">
        <f t="shared" si="4"/>
        <v>1.2512600365395798</v>
      </c>
      <c r="D113">
        <v>130</v>
      </c>
      <c r="E113" t="s">
        <v>364</v>
      </c>
      <c r="F113" t="s">
        <v>581</v>
      </c>
      <c r="G113">
        <v>2635130</v>
      </c>
      <c r="H113">
        <v>32972328600.865429</v>
      </c>
      <c r="I113">
        <v>8611.2000000000007</v>
      </c>
      <c r="J113">
        <v>2615199</v>
      </c>
      <c r="K113">
        <v>2592477</v>
      </c>
      <c r="L113">
        <v>39253108107.545998</v>
      </c>
      <c r="M113">
        <v>39504548757.069542</v>
      </c>
      <c r="O113">
        <v>0.9783984876293319</v>
      </c>
      <c r="P113" s="28">
        <v>151</v>
      </c>
      <c r="Q113" s="28">
        <v>110</v>
      </c>
      <c r="R113" s="28" t="s">
        <v>369</v>
      </c>
      <c r="S113" s="28">
        <v>2</v>
      </c>
      <c r="T113" s="28">
        <v>5</v>
      </c>
      <c r="U113" s="28">
        <f t="shared" si="5"/>
        <v>4.1913499319812799E-3</v>
      </c>
      <c r="V113" s="28">
        <v>0.18462181121607801</v>
      </c>
      <c r="W113" s="28">
        <v>0.189448117515297</v>
      </c>
      <c r="X113" s="28">
        <v>0.192008096524868</v>
      </c>
      <c r="Y113" s="28">
        <v>0.201380534035212</v>
      </c>
      <c r="Z113" s="28">
        <v>0.21493527952279401</v>
      </c>
      <c r="AA113" s="28">
        <v>0.22344123483325501</v>
      </c>
      <c r="AB113" s="28">
        <v>0.23294267211920999</v>
      </c>
      <c r="AC113" s="28">
        <v>0.245629406087992</v>
      </c>
      <c r="AD113" s="28">
        <v>0.23951606478533299</v>
      </c>
      <c r="AE113" s="28">
        <v>0.24841739723224199</v>
      </c>
      <c r="AF113" s="28">
        <v>0.24478935400214</v>
      </c>
      <c r="AG113" s="28">
        <v>0.25010959245097902</v>
      </c>
      <c r="AH113" s="28">
        <v>0.25245240622290199</v>
      </c>
      <c r="AI113" s="28">
        <v>0.25657759985130202</v>
      </c>
      <c r="AJ113" s="28">
        <v>0.268120947428717</v>
      </c>
      <c r="AK113" s="33">
        <v>0.27771297755650798</v>
      </c>
      <c r="AL113" s="28">
        <v>148.30278348606001</v>
      </c>
      <c r="AM113" s="28">
        <v>152.09989883745999</v>
      </c>
      <c r="AN113" s="28">
        <v>155.83922811705</v>
      </c>
      <c r="AO113" s="28">
        <v>159.81087910652599</v>
      </c>
      <c r="AP113" s="28">
        <v>163.63628287391799</v>
      </c>
      <c r="AQ113" s="28">
        <v>167.45079258470199</v>
      </c>
      <c r="AR113" s="28">
        <v>171.27341151294601</v>
      </c>
      <c r="AS113" s="28">
        <v>175.273905061086</v>
      </c>
      <c r="AT113" s="28">
        <v>179.35574865434401</v>
      </c>
      <c r="AU113" s="28">
        <v>183.56846014823299</v>
      </c>
      <c r="AV113" s="28">
        <v>187.73840711285499</v>
      </c>
      <c r="AW113" s="28">
        <v>191.86934624570901</v>
      </c>
      <c r="AX113" s="28">
        <v>196.55046786278001</v>
      </c>
      <c r="AY113" s="28">
        <v>200.72326608997301</v>
      </c>
      <c r="AZ113" s="28">
        <v>205.252671837203</v>
      </c>
      <c r="BA113" s="28">
        <v>209.52434949682799</v>
      </c>
      <c r="BB113" s="28">
        <v>0.47408083118487299</v>
      </c>
      <c r="BC113" s="28">
        <v>0.48752989607410202</v>
      </c>
      <c r="BD113" s="28">
        <v>0.50225138352612497</v>
      </c>
      <c r="BE113" s="28">
        <v>0.52853783451007896</v>
      </c>
      <c r="BF113" s="28">
        <v>0.56505947707818904</v>
      </c>
      <c r="BG113" s="28">
        <v>0.61257390925289201</v>
      </c>
      <c r="BH113" s="28">
        <v>0.64895626412343799</v>
      </c>
      <c r="BI113" s="28">
        <v>0.67966513775994897</v>
      </c>
      <c r="BJ113" s="28">
        <v>0.68656872231972998</v>
      </c>
      <c r="BK113" s="28">
        <v>0.723725511632068</v>
      </c>
      <c r="BL113" s="28">
        <v>0.72028659039002296</v>
      </c>
      <c r="BM113" s="28">
        <v>0.74496260324265096</v>
      </c>
      <c r="BN113" s="28">
        <v>0.77408527718117204</v>
      </c>
      <c r="BO113" s="28">
        <v>0.80234475115687498</v>
      </c>
      <c r="BP113" s="28">
        <v>0.83914956462411405</v>
      </c>
      <c r="BQ113" s="28">
        <v>0.87818986801195198</v>
      </c>
    </row>
    <row r="114" spans="1:69" x14ac:dyDescent="0.4">
      <c r="A114">
        <v>187</v>
      </c>
      <c r="B114">
        <v>1.0004503602428425</v>
      </c>
      <c r="C114">
        <f t="shared" si="4"/>
        <v>0.21018045967945254</v>
      </c>
      <c r="D114">
        <v>222</v>
      </c>
      <c r="E114" t="s">
        <v>385</v>
      </c>
      <c r="F114" t="s">
        <v>693</v>
      </c>
      <c r="G114">
        <v>15669666</v>
      </c>
      <c r="H114">
        <v>32934576029.034885</v>
      </c>
      <c r="I114">
        <v>8312.5</v>
      </c>
      <c r="J114">
        <v>15993524</v>
      </c>
      <c r="K114">
        <v>16320537</v>
      </c>
      <c r="L114">
        <v>37328463295.158363</v>
      </c>
      <c r="M114">
        <v>41301501460.123573</v>
      </c>
      <c r="O114">
        <v>0.97982870980902181</v>
      </c>
      <c r="P114" s="28">
        <v>189</v>
      </c>
      <c r="Q114" s="28">
        <v>111</v>
      </c>
      <c r="R114" s="28" t="s">
        <v>370</v>
      </c>
      <c r="S114" s="28">
        <v>2</v>
      </c>
      <c r="T114" s="28">
        <v>2</v>
      </c>
      <c r="U114" s="28">
        <f t="shared" si="5"/>
        <v>4.033885051323606E-3</v>
      </c>
      <c r="V114" s="28">
        <v>3.8618680402483403E-2</v>
      </c>
      <c r="W114" s="28">
        <v>4.0833444591540501E-2</v>
      </c>
      <c r="X114" s="28">
        <v>4.4270412809939902E-2</v>
      </c>
      <c r="Y114" s="28">
        <v>4.3131562584433202E-2</v>
      </c>
      <c r="Z114" s="28">
        <v>4.2927195278208499E-2</v>
      </c>
      <c r="AA114" s="28">
        <v>4.4567107541849199E-2</v>
      </c>
      <c r="AB114" s="28">
        <v>4.7718440812164198E-2</v>
      </c>
      <c r="AC114" s="28">
        <v>4.5935740533936197E-2</v>
      </c>
      <c r="AD114" s="28">
        <v>4.6131445835089102E-2</v>
      </c>
      <c r="AE114" s="28">
        <v>4.87844993943417E-2</v>
      </c>
      <c r="AF114" s="28">
        <v>4.4791478736476799E-2</v>
      </c>
      <c r="AG114" s="28">
        <v>4.89110706515083E-2</v>
      </c>
      <c r="AH114" s="28">
        <v>4.1610987791031603E-2</v>
      </c>
      <c r="AI114" s="28">
        <v>5.10837984222485E-2</v>
      </c>
      <c r="AJ114" s="28">
        <v>5.2636325382634498E-2</v>
      </c>
      <c r="AK114" s="33">
        <v>5.3445931348243901E-2</v>
      </c>
      <c r="AL114" s="28">
        <v>34.848403875958397</v>
      </c>
      <c r="AM114" s="28">
        <v>35.852866192547602</v>
      </c>
      <c r="AN114" s="28">
        <v>36.868577545210499</v>
      </c>
      <c r="AO114" s="28">
        <v>37.966965684602798</v>
      </c>
      <c r="AP114" s="28">
        <v>39.082062062126397</v>
      </c>
      <c r="AQ114" s="28">
        <v>40.183478158238401</v>
      </c>
      <c r="AR114" s="28">
        <v>41.384232675669701</v>
      </c>
      <c r="AS114" s="28">
        <v>42.493783208851198</v>
      </c>
      <c r="AT114" s="28">
        <v>43.679711361385898</v>
      </c>
      <c r="AU114" s="28">
        <v>44.942875202904602</v>
      </c>
      <c r="AV114" s="28">
        <v>46.1385415968006</v>
      </c>
      <c r="AW114" s="28">
        <v>47.365487492118604</v>
      </c>
      <c r="AX114" s="28">
        <v>37.983186428307299</v>
      </c>
      <c r="AY114" s="28">
        <v>38.902514842799597</v>
      </c>
      <c r="AZ114" s="28">
        <v>39.916275218625898</v>
      </c>
      <c r="BA114" s="28">
        <v>40.850867004698998</v>
      </c>
      <c r="BB114" s="28">
        <v>7.6405295294635897E-2</v>
      </c>
      <c r="BC114" s="28">
        <v>8.1851410957815798E-2</v>
      </c>
      <c r="BD114" s="28">
        <v>8.7214220697139994E-2</v>
      </c>
      <c r="BE114" s="28">
        <v>9.4328404782222999E-2</v>
      </c>
      <c r="BF114" s="28">
        <v>9.6702787217426603E-2</v>
      </c>
      <c r="BG114" s="28">
        <v>0.104588982805465</v>
      </c>
      <c r="BH114" s="28">
        <v>0.11589321566342201</v>
      </c>
      <c r="BI114" s="28">
        <v>0.12841094659527699</v>
      </c>
      <c r="BJ114" s="28">
        <v>0.13836326187765399</v>
      </c>
      <c r="BK114" s="28">
        <v>0.146083599570758</v>
      </c>
      <c r="BL114" s="28">
        <v>0.147354081578118</v>
      </c>
      <c r="BM114" s="28">
        <v>0.14506986866049201</v>
      </c>
      <c r="BN114" s="28">
        <v>0.14662723523871701</v>
      </c>
      <c r="BO114" s="28">
        <v>0.152252956372457</v>
      </c>
      <c r="BP114" s="28">
        <v>0.15611929815099501</v>
      </c>
      <c r="BQ114" s="28">
        <v>0.16478770174386401</v>
      </c>
    </row>
    <row r="115" spans="1:69" x14ac:dyDescent="0.4">
      <c r="A115">
        <v>173</v>
      </c>
      <c r="B115">
        <v>0.99803517246791507</v>
      </c>
      <c r="C115">
        <f t="shared" si="4"/>
        <v>0.33649732181798575</v>
      </c>
      <c r="D115">
        <v>22</v>
      </c>
      <c r="E115" t="s">
        <v>387</v>
      </c>
      <c r="F115" t="s">
        <v>434</v>
      </c>
      <c r="G115">
        <v>12643123</v>
      </c>
      <c r="H115">
        <v>42543770289.153778</v>
      </c>
      <c r="I115">
        <v>7980.4</v>
      </c>
      <c r="J115">
        <v>12996895</v>
      </c>
      <c r="K115">
        <v>13352864</v>
      </c>
      <c r="L115">
        <v>47636141941.15979</v>
      </c>
      <c r="M115">
        <v>54160663043.513939</v>
      </c>
      <c r="O115">
        <v>0.98027577176685365</v>
      </c>
      <c r="P115" s="28">
        <v>88</v>
      </c>
      <c r="Q115" s="28">
        <v>112</v>
      </c>
      <c r="R115" s="28" t="s">
        <v>371</v>
      </c>
      <c r="S115" s="28">
        <v>2</v>
      </c>
      <c r="T115" s="28">
        <v>9</v>
      </c>
      <c r="U115" s="28">
        <f t="shared" si="5"/>
        <v>3.9925076856208441E-3</v>
      </c>
      <c r="V115" s="28">
        <v>8.7069162900199094E-3</v>
      </c>
      <c r="W115" s="28">
        <v>9.4736076502059396E-3</v>
      </c>
      <c r="X115" s="28">
        <v>9.9085666901592498E-3</v>
      </c>
      <c r="Y115" s="28">
        <v>1.07904733301009E-2</v>
      </c>
      <c r="Z115" s="28">
        <v>1.1640513981071399E-2</v>
      </c>
      <c r="AA115" s="28">
        <v>1.15910747787378E-2</v>
      </c>
      <c r="AB115" s="28">
        <v>1.26326758735891E-2</v>
      </c>
      <c r="AC115" s="28">
        <v>1.34679473872762E-2</v>
      </c>
      <c r="AD115" s="28">
        <v>1.3560792332602699E-2</v>
      </c>
      <c r="AE115" s="28">
        <v>1.36855272382731E-2</v>
      </c>
      <c r="AF115" s="28">
        <v>1.35751754372689E-2</v>
      </c>
      <c r="AG115" s="28">
        <v>1.45883853585854E-2</v>
      </c>
      <c r="AH115" s="28">
        <v>1.52946521870676E-2</v>
      </c>
      <c r="AI115" s="28">
        <v>1.5156810985421E-2</v>
      </c>
      <c r="AJ115" s="28">
        <v>1.53596247301026E-2</v>
      </c>
      <c r="AK115" s="33">
        <v>1.6706245397392998E-2</v>
      </c>
      <c r="AL115" s="28">
        <v>6.8448538671067496</v>
      </c>
      <c r="AM115" s="28">
        <v>7.0364848203827197</v>
      </c>
      <c r="AN115" s="28">
        <v>7.2248328195023701</v>
      </c>
      <c r="AO115" s="28">
        <v>7.4133466415228098</v>
      </c>
      <c r="AP115" s="28">
        <v>7.6030196845763802</v>
      </c>
      <c r="AQ115" s="28">
        <v>7.7893201487732604</v>
      </c>
      <c r="AR115" s="28">
        <v>7.9801941298663097</v>
      </c>
      <c r="AS115" s="28">
        <v>8.1591424208248196</v>
      </c>
      <c r="AT115" s="28">
        <v>8.3403652275454991</v>
      </c>
      <c r="AU115" s="28">
        <v>8.5286303015555198</v>
      </c>
      <c r="AV115" s="28">
        <v>8.7014629505059702</v>
      </c>
      <c r="AW115" s="28">
        <v>8.8749661610650197</v>
      </c>
      <c r="AX115" s="28">
        <v>9.0608767221945392</v>
      </c>
      <c r="AY115" s="28">
        <v>9.2402533774191493</v>
      </c>
      <c r="AZ115" s="28">
        <v>9.4051880742039309</v>
      </c>
      <c r="BA115" s="28">
        <v>9.5826442949172606</v>
      </c>
      <c r="BB115" s="28">
        <v>2.1262964256558398E-2</v>
      </c>
      <c r="BC115" s="28">
        <v>2.2044080955968499E-2</v>
      </c>
      <c r="BD115" s="28">
        <v>2.2861164966413699E-2</v>
      </c>
      <c r="BE115" s="28">
        <v>2.3892763579741998E-2</v>
      </c>
      <c r="BF115" s="28">
        <v>2.5352848800928699E-2</v>
      </c>
      <c r="BG115" s="28">
        <v>2.6975273221217701E-2</v>
      </c>
      <c r="BH115" s="28">
        <v>2.8813439541343001E-2</v>
      </c>
      <c r="BI115" s="28">
        <v>3.0491904980357601E-2</v>
      </c>
      <c r="BJ115" s="28">
        <v>3.16657179972097E-2</v>
      </c>
      <c r="BK115" s="28">
        <v>3.1542146667768001E-2</v>
      </c>
      <c r="BL115" s="28">
        <v>3.2164881171720401E-2</v>
      </c>
      <c r="BM115" s="28">
        <v>3.34972076163534E-2</v>
      </c>
      <c r="BN115" s="28">
        <v>3.5039980805037202E-2</v>
      </c>
      <c r="BO115" s="28">
        <v>3.5814018958573203E-2</v>
      </c>
      <c r="BP115" s="28">
        <v>3.6903332315624697E-2</v>
      </c>
      <c r="BQ115" s="28">
        <v>3.8258780996027898E-2</v>
      </c>
    </row>
    <row r="116" spans="1:69" x14ac:dyDescent="0.4">
      <c r="A116">
        <v>1</v>
      </c>
      <c r="B116">
        <v>2.4336376932664001E-4</v>
      </c>
      <c r="C116">
        <f t="shared" si="4"/>
        <v>12.001020830827263</v>
      </c>
      <c r="D116">
        <v>116</v>
      </c>
      <c r="E116" t="s">
        <v>261</v>
      </c>
      <c r="F116" t="s">
        <v>562</v>
      </c>
      <c r="G116">
        <v>630419</v>
      </c>
      <c r="H116">
        <v>75656715511.49292</v>
      </c>
      <c r="I116">
        <v>7853.1</v>
      </c>
      <c r="J116">
        <v>640064</v>
      </c>
      <c r="K116">
        <v>650774</v>
      </c>
      <c r="L116">
        <v>84175469604.511215</v>
      </c>
      <c r="M116">
        <v>92549077116.614502</v>
      </c>
      <c r="O116">
        <v>0.98101071353905833</v>
      </c>
      <c r="P116" s="28">
        <v>76</v>
      </c>
      <c r="Q116" s="28">
        <v>113</v>
      </c>
      <c r="R116" s="28" t="s">
        <v>372</v>
      </c>
      <c r="S116" s="28">
        <v>2</v>
      </c>
      <c r="T116" s="28">
        <v>3</v>
      </c>
      <c r="U116" s="28">
        <f t="shared" si="5"/>
        <v>3.5616012141677709E-3</v>
      </c>
      <c r="V116" s="28">
        <v>1.8377321955097801E-2</v>
      </c>
      <c r="W116" s="28">
        <v>1.8501802992280599E-2</v>
      </c>
      <c r="X116" s="28">
        <v>1.84493625441562E-2</v>
      </c>
      <c r="Y116" s="28">
        <v>1.7581281061332998E-2</v>
      </c>
      <c r="Z116" s="28">
        <v>1.72742268016489E-2</v>
      </c>
      <c r="AA116" s="28">
        <v>1.72186224935829E-2</v>
      </c>
      <c r="AB116" s="28">
        <v>1.8594072436926502E-2</v>
      </c>
      <c r="AC116" s="28">
        <v>1.8218915559817701E-2</v>
      </c>
      <c r="AD116" s="28">
        <v>1.9385905459531699E-2</v>
      </c>
      <c r="AE116" s="28">
        <v>2.0307766779535299E-2</v>
      </c>
      <c r="AF116" s="28">
        <v>2.1806349008943501E-2</v>
      </c>
      <c r="AG116" s="28">
        <v>2.32165754243846E-2</v>
      </c>
      <c r="AH116" s="28">
        <v>2.5819975434946602E-2</v>
      </c>
      <c r="AI116" s="28">
        <v>2.5795218546653498E-2</v>
      </c>
      <c r="AJ116" s="28">
        <v>2.6198475939676901E-2</v>
      </c>
      <c r="AK116" s="33">
        <v>2.74640178707952E-2</v>
      </c>
      <c r="AL116" s="28">
        <v>20.062648293957999</v>
      </c>
      <c r="AM116" s="28">
        <v>20.568653076725901</v>
      </c>
      <c r="AN116" s="28">
        <v>21.093486107812101</v>
      </c>
      <c r="AO116" s="28">
        <v>21.6480651863498</v>
      </c>
      <c r="AP116" s="28">
        <v>22.197960211110001</v>
      </c>
      <c r="AQ116" s="28">
        <v>22.788416925801201</v>
      </c>
      <c r="AR116" s="28">
        <v>23.395474111032499</v>
      </c>
      <c r="AS116" s="28">
        <v>23.990667822269899</v>
      </c>
      <c r="AT116" s="28">
        <v>24.634200579149098</v>
      </c>
      <c r="AU116" s="28">
        <v>25.272791309902701</v>
      </c>
      <c r="AV116" s="28">
        <v>25.943564741379699</v>
      </c>
      <c r="AW116" s="28">
        <v>26.591870467796401</v>
      </c>
      <c r="AX116" s="28">
        <v>27.299846680021702</v>
      </c>
      <c r="AY116" s="28">
        <v>27.937717851677899</v>
      </c>
      <c r="AZ116" s="28">
        <v>28.6060055441387</v>
      </c>
      <c r="BA116" s="28">
        <v>29.295269586579298</v>
      </c>
      <c r="BB116" s="28">
        <v>4.2124841743744097E-2</v>
      </c>
      <c r="BC116" s="28">
        <v>4.3791543094612299E-2</v>
      </c>
      <c r="BD116" s="28">
        <v>4.5868550836225201E-2</v>
      </c>
      <c r="BE116" s="28">
        <v>4.83366113415543E-2</v>
      </c>
      <c r="BF116" s="28">
        <v>5.10763407477536E-2</v>
      </c>
      <c r="BG116" s="28">
        <v>5.4136431379632997E-2</v>
      </c>
      <c r="BH116" s="28">
        <v>5.7840623699219502E-2</v>
      </c>
      <c r="BI116" s="28">
        <v>6.0055687178641702E-2</v>
      </c>
      <c r="BJ116" s="28">
        <v>6.5336389464739797E-2</v>
      </c>
      <c r="BK116" s="28">
        <v>6.97127261005972E-2</v>
      </c>
      <c r="BL116" s="28">
        <v>7.4182896535366805E-2</v>
      </c>
      <c r="BM116" s="28">
        <v>8.4893149276333901E-2</v>
      </c>
      <c r="BN116" s="28">
        <v>9.3072737910112099E-2</v>
      </c>
      <c r="BO116" s="28">
        <v>9.9224486178084603E-2</v>
      </c>
      <c r="BP116" s="28">
        <v>0.101998125126327</v>
      </c>
      <c r="BQ116" s="28">
        <v>0.104338067728933</v>
      </c>
    </row>
    <row r="117" spans="1:69" x14ac:dyDescent="0.4">
      <c r="A117">
        <v>174</v>
      </c>
      <c r="B117">
        <v>0.99827091281626723</v>
      </c>
      <c r="C117">
        <f t="shared" si="4"/>
        <v>0.33619788689632518</v>
      </c>
      <c r="D117">
        <v>221</v>
      </c>
      <c r="E117" t="s">
        <v>373</v>
      </c>
      <c r="F117" t="s">
        <v>692</v>
      </c>
      <c r="G117">
        <v>18927715</v>
      </c>
      <c r="H117">
        <v>63634577867.758781</v>
      </c>
      <c r="I117">
        <v>7607.1</v>
      </c>
      <c r="J117">
        <v>19473125</v>
      </c>
      <c r="K117">
        <v>20017675</v>
      </c>
      <c r="L117">
        <v>69551408628.957138</v>
      </c>
      <c r="M117">
        <v>77955037106.290436</v>
      </c>
      <c r="O117">
        <v>0.98186880143090005</v>
      </c>
      <c r="P117" s="28">
        <v>221</v>
      </c>
      <c r="Q117" s="28">
        <v>114</v>
      </c>
      <c r="R117" s="28" t="s">
        <v>373</v>
      </c>
      <c r="S117" s="28">
        <v>2</v>
      </c>
      <c r="T117" s="28">
        <v>1</v>
      </c>
      <c r="U117" s="28">
        <f t="shared" si="5"/>
        <v>3.4742025231907212E-3</v>
      </c>
      <c r="V117" s="28">
        <v>1.81993592520041E-2</v>
      </c>
      <c r="W117" s="28">
        <v>1.8997150145854701E-2</v>
      </c>
      <c r="X117" s="28">
        <v>1.9655998263045E-2</v>
      </c>
      <c r="Y117" s="28">
        <v>2.0451034671381301E-2</v>
      </c>
      <c r="Z117" s="28">
        <v>2.1039622754177499E-2</v>
      </c>
      <c r="AA117" s="28">
        <v>2.1925399691173599E-2</v>
      </c>
      <c r="AB117" s="28">
        <v>2.2519480312243399E-2</v>
      </c>
      <c r="AC117" s="28">
        <v>2.29946759354148E-2</v>
      </c>
      <c r="AD117" s="28">
        <v>2.3693768174256401E-2</v>
      </c>
      <c r="AE117" s="28">
        <v>2.50243467245851E-2</v>
      </c>
      <c r="AF117" s="28">
        <v>2.5353351880559601E-2</v>
      </c>
      <c r="AG117" s="28">
        <v>2.7192886570397101E-2</v>
      </c>
      <c r="AH117" s="28">
        <v>2.8709278751833701E-2</v>
      </c>
      <c r="AI117" s="28">
        <v>2.9578055139685401E-2</v>
      </c>
      <c r="AJ117" s="28">
        <v>3.0877355987830001E-2</v>
      </c>
      <c r="AK117" s="33">
        <v>3.2065861660793601E-2</v>
      </c>
      <c r="AL117" s="28">
        <v>10.8338145955542</v>
      </c>
      <c r="AM117" s="28">
        <v>11.117765860788399</v>
      </c>
      <c r="AN117" s="28">
        <v>11.428761181328101</v>
      </c>
      <c r="AO117" s="28">
        <v>11.725463904686601</v>
      </c>
      <c r="AP117" s="28">
        <v>12.050781293643199</v>
      </c>
      <c r="AQ117" s="28">
        <v>12.3722194701486</v>
      </c>
      <c r="AR117" s="28">
        <v>12.730099914568701</v>
      </c>
      <c r="AS117" s="28">
        <v>13.0456058675032</v>
      </c>
      <c r="AT117" s="28">
        <v>13.462369242842501</v>
      </c>
      <c r="AU117" s="28">
        <v>13.8229696546671</v>
      </c>
      <c r="AV117" s="28">
        <v>14.2800791842633</v>
      </c>
      <c r="AW117" s="28">
        <v>14.666513641386899</v>
      </c>
      <c r="AX117" s="28">
        <v>15.1962947002077</v>
      </c>
      <c r="AY117" s="28">
        <v>15.653925320171499</v>
      </c>
      <c r="AZ117" s="28">
        <v>16.204416050519999</v>
      </c>
      <c r="BA117" s="28">
        <v>16.703120060470798</v>
      </c>
      <c r="BB117" s="28">
        <v>2.1713065273344798E-2</v>
      </c>
      <c r="BC117" s="28">
        <v>2.3106623369972702E-2</v>
      </c>
      <c r="BD117" s="28">
        <v>2.4148666140050599E-2</v>
      </c>
      <c r="BE117" s="28">
        <v>2.5713231868623999E-2</v>
      </c>
      <c r="BF117" s="28">
        <v>2.7688029104100901E-2</v>
      </c>
      <c r="BG117" s="28">
        <v>2.9789148620142598E-2</v>
      </c>
      <c r="BH117" s="28">
        <v>3.1951153344518E-2</v>
      </c>
      <c r="BI117" s="28">
        <v>3.4966717911368898E-2</v>
      </c>
      <c r="BJ117" s="28">
        <v>3.7051860384810398E-2</v>
      </c>
      <c r="BK117" s="28">
        <v>4.1740350073726097E-2</v>
      </c>
      <c r="BL117" s="28">
        <v>4.4485204474763902E-2</v>
      </c>
      <c r="BM117" s="28">
        <v>4.72231978923673E-2</v>
      </c>
      <c r="BN117" s="28">
        <v>5.13056470687734E-2</v>
      </c>
      <c r="BO117" s="28">
        <v>5.3791858684147001E-2</v>
      </c>
      <c r="BP117" s="28">
        <v>5.62985032978294E-2</v>
      </c>
      <c r="BQ117" s="28">
        <v>5.8030021859245197E-2</v>
      </c>
    </row>
    <row r="118" spans="1:69" x14ac:dyDescent="0.4">
      <c r="A118">
        <v>114</v>
      </c>
      <c r="B118">
        <v>0.83054310186418456</v>
      </c>
      <c r="C118">
        <f t="shared" si="4"/>
        <v>1.4063273700553653</v>
      </c>
      <c r="D118">
        <v>155</v>
      </c>
      <c r="E118" t="s">
        <v>341</v>
      </c>
      <c r="F118" t="s">
        <v>610</v>
      </c>
      <c r="G118">
        <v>6618695</v>
      </c>
      <c r="H118">
        <v>93080519325.485962</v>
      </c>
      <c r="I118">
        <v>7575.7</v>
      </c>
      <c r="J118">
        <v>6703799</v>
      </c>
      <c r="K118">
        <v>6780744</v>
      </c>
      <c r="L118">
        <v>101169210140.19469</v>
      </c>
      <c r="M118">
        <v>108338060131.43147</v>
      </c>
      <c r="O118">
        <v>0.98241368719414557</v>
      </c>
      <c r="P118" s="28">
        <v>35</v>
      </c>
      <c r="Q118" s="28">
        <v>115</v>
      </c>
      <c r="R118" s="28" t="s">
        <v>374</v>
      </c>
      <c r="S118" s="28">
        <v>2</v>
      </c>
      <c r="T118" s="28">
        <v>5</v>
      </c>
      <c r="U118" s="28">
        <f t="shared" si="5"/>
        <v>3.0942942974985697E-3</v>
      </c>
      <c r="V118" s="28">
        <v>9.9014780810066597E-3</v>
      </c>
      <c r="W118" s="28">
        <v>1.0041059508557E-2</v>
      </c>
      <c r="X118" s="28">
        <v>1.1673111959152001E-2</v>
      </c>
      <c r="Y118" s="28">
        <v>1.2057470410854899E-2</v>
      </c>
      <c r="Z118" s="28">
        <v>9.8857680227923007E-3</v>
      </c>
      <c r="AA118" s="28">
        <v>1.00538720277465E-2</v>
      </c>
      <c r="AB118" s="28">
        <v>1.0025364165573E-2</v>
      </c>
      <c r="AC118" s="28">
        <v>1.01236435570243E-2</v>
      </c>
      <c r="AD118" s="28">
        <v>9.9556432176236397E-3</v>
      </c>
      <c r="AE118" s="28">
        <v>1.50199403303455E-2</v>
      </c>
      <c r="AF118" s="28">
        <v>1.52793869017689E-2</v>
      </c>
      <c r="AG118" s="28">
        <v>1.6101181899484798E-2</v>
      </c>
      <c r="AH118" s="28">
        <v>1.6781774085460301E-2</v>
      </c>
      <c r="AI118" s="28">
        <v>1.72078824114602E-2</v>
      </c>
      <c r="AJ118" s="28">
        <v>1.8297255441531299E-2</v>
      </c>
      <c r="AK118" s="33">
        <v>2.03618203581271E-2</v>
      </c>
      <c r="AL118" s="28">
        <v>12.701510361597199</v>
      </c>
      <c r="AM118" s="28">
        <v>12.899395811295999</v>
      </c>
      <c r="AN118" s="28">
        <v>13.1710839758089</v>
      </c>
      <c r="AO118" s="28">
        <v>13.4112676231527</v>
      </c>
      <c r="AP118" s="28">
        <v>13.638173683058</v>
      </c>
      <c r="AQ118" s="28">
        <v>13.8488792405102</v>
      </c>
      <c r="AR118" s="28">
        <v>14.112858523473999</v>
      </c>
      <c r="AS118" s="28">
        <v>14.2999128840101</v>
      </c>
      <c r="AT118" s="28">
        <v>14.5082197466508</v>
      </c>
      <c r="AU118" s="28">
        <v>14.7446838146081</v>
      </c>
      <c r="AV118" s="28">
        <v>14.974043616953599</v>
      </c>
      <c r="AW118" s="28">
        <v>15.2331178157641</v>
      </c>
      <c r="AX118" s="28">
        <v>15.5038781371666</v>
      </c>
      <c r="AY118" s="28">
        <v>15.780697872992601</v>
      </c>
      <c r="AZ118" s="28">
        <v>16.051952646259998</v>
      </c>
      <c r="BA118" s="28">
        <v>16.321724517836898</v>
      </c>
      <c r="BB118" s="28">
        <v>1.6553712172310799E-2</v>
      </c>
      <c r="BC118" s="28">
        <v>1.79377840933196E-2</v>
      </c>
      <c r="BD118" s="28">
        <v>1.9078812858180499E-2</v>
      </c>
      <c r="BE118" s="28">
        <v>2.0768936611636299E-2</v>
      </c>
      <c r="BF118" s="28">
        <v>2.2848614069964801E-2</v>
      </c>
      <c r="BG118" s="28">
        <v>2.5754046749086799E-2</v>
      </c>
      <c r="BH118" s="28">
        <v>2.8777401950611198E-2</v>
      </c>
      <c r="BI118" s="28">
        <v>3.1534411449706298E-2</v>
      </c>
      <c r="BJ118" s="28">
        <v>3.3632801450994003E-2</v>
      </c>
      <c r="BK118" s="28">
        <v>3.4291462344095899E-2</v>
      </c>
      <c r="BL118" s="28">
        <v>3.5652350104748501E-2</v>
      </c>
      <c r="BM118" s="28">
        <v>3.8483461004962201E-2</v>
      </c>
      <c r="BN118" s="28">
        <v>4.1254255088127197E-2</v>
      </c>
      <c r="BO118" s="28">
        <v>4.4048683409025798E-2</v>
      </c>
      <c r="BP118" s="28">
        <v>4.7082159579690502E-2</v>
      </c>
      <c r="BQ118" s="28">
        <v>5.0504219100885303E-2</v>
      </c>
    </row>
    <row r="119" spans="1:69" x14ac:dyDescent="0.4">
      <c r="A119">
        <v>170</v>
      </c>
      <c r="B119">
        <v>0.99744671874352731</v>
      </c>
      <c r="C119">
        <f t="shared" si="4"/>
        <v>0.35742413865435824</v>
      </c>
      <c r="D119">
        <v>47</v>
      </c>
      <c r="E119" t="s">
        <v>470</v>
      </c>
      <c r="F119" t="s">
        <v>471</v>
      </c>
      <c r="G119">
        <v>5702174</v>
      </c>
      <c r="H119">
        <v>20380946304.072765</v>
      </c>
      <c r="I119">
        <v>7153.9</v>
      </c>
      <c r="J119">
        <v>5835806</v>
      </c>
      <c r="K119">
        <v>5970424</v>
      </c>
      <c r="L119">
        <v>20828093684.828537</v>
      </c>
      <c r="M119">
        <v>22632153764.453491</v>
      </c>
      <c r="O119">
        <v>0.98536597612860577</v>
      </c>
      <c r="P119" s="28">
        <v>17</v>
      </c>
      <c r="Q119" s="28">
        <v>116</v>
      </c>
      <c r="R119" s="28" t="s">
        <v>375</v>
      </c>
      <c r="S119" s="28">
        <v>2</v>
      </c>
      <c r="T119" s="28">
        <v>5</v>
      </c>
      <c r="U119" s="28">
        <f t="shared" si="5"/>
        <v>3.0550182376239787E-3</v>
      </c>
      <c r="V119" s="28">
        <v>5.3724745446938602E-2</v>
      </c>
      <c r="W119" s="28">
        <v>5.9426458317716299E-2</v>
      </c>
      <c r="X119" s="28">
        <v>6.0809199414391002E-2</v>
      </c>
      <c r="Y119" s="28">
        <v>6.3244607124502999E-2</v>
      </c>
      <c r="Z119" s="28">
        <v>6.4337302772598706E-2</v>
      </c>
      <c r="AA119" s="28">
        <v>6.7826613592493201E-2</v>
      </c>
      <c r="AB119" s="28">
        <v>7.2313357331974207E-2</v>
      </c>
      <c r="AC119" s="28">
        <v>7.5376875454295E-2</v>
      </c>
      <c r="AD119" s="28">
        <v>7.7575598699360607E-2</v>
      </c>
      <c r="AE119" s="28">
        <v>8.3495201176476894E-2</v>
      </c>
      <c r="AF119" s="28">
        <v>8.6119522145479702E-2</v>
      </c>
      <c r="AG119" s="28">
        <v>9.0600439972501307E-2</v>
      </c>
      <c r="AH119" s="28">
        <v>9.4572275211929194E-2</v>
      </c>
      <c r="AI119" s="28">
        <v>9.7517353675687604E-2</v>
      </c>
      <c r="AJ119" s="28">
        <v>0.101188169523932</v>
      </c>
      <c r="AK119" s="33">
        <v>0.110323999971496</v>
      </c>
      <c r="AL119" s="28">
        <v>133.05320708400399</v>
      </c>
      <c r="AM119" s="28">
        <v>135.625149038844</v>
      </c>
      <c r="AN119" s="28">
        <v>138.39906787631199</v>
      </c>
      <c r="AO119" s="28">
        <v>140.76254121317001</v>
      </c>
      <c r="AP119" s="28">
        <v>143.07299299604301</v>
      </c>
      <c r="AQ119" s="28">
        <v>145.11265847453501</v>
      </c>
      <c r="AR119" s="28">
        <v>147.125708865626</v>
      </c>
      <c r="AS119" s="28">
        <v>148.82833154361299</v>
      </c>
      <c r="AT119" s="28">
        <v>151.00130599189899</v>
      </c>
      <c r="AU119" s="28">
        <v>152.57370337032901</v>
      </c>
      <c r="AV119" s="28">
        <v>154.49274849256099</v>
      </c>
      <c r="AW119" s="28">
        <v>156.24666913999201</v>
      </c>
      <c r="AX119" s="28">
        <v>158.244513446458</v>
      </c>
      <c r="AY119" s="28">
        <v>160.23699336263499</v>
      </c>
      <c r="AZ119" s="28">
        <v>162.29285750995101</v>
      </c>
      <c r="BA119" s="28">
        <v>164.14888034406701</v>
      </c>
      <c r="BB119" s="28">
        <v>0.21157700128766499</v>
      </c>
      <c r="BC119" s="28">
        <v>0.225292418869109</v>
      </c>
      <c r="BD119" s="28">
        <v>0.23347985783949299</v>
      </c>
      <c r="BE119" s="28">
        <v>0.245043726721627</v>
      </c>
      <c r="BF119" s="28">
        <v>0.25641126945762399</v>
      </c>
      <c r="BG119" s="28">
        <v>0.27435366074946099</v>
      </c>
      <c r="BH119" s="28">
        <v>0.291819467836271</v>
      </c>
      <c r="BI119" s="28">
        <v>0.31164779281591798</v>
      </c>
      <c r="BJ119" s="28">
        <v>0.33041173059725198</v>
      </c>
      <c r="BK119" s="28">
        <v>0.354544590098191</v>
      </c>
      <c r="BL119" s="28">
        <v>0.366591209981735</v>
      </c>
      <c r="BM119" s="28">
        <v>0.393130282386009</v>
      </c>
      <c r="BN119" s="28">
        <v>0.41996750278512701</v>
      </c>
      <c r="BO119" s="28">
        <v>0.44444049604323199</v>
      </c>
      <c r="BP119" s="28">
        <v>0.46728991968257</v>
      </c>
      <c r="BQ119" s="28">
        <v>0.50147782313668099</v>
      </c>
    </row>
    <row r="120" spans="1:69" x14ac:dyDescent="0.4">
      <c r="A120">
        <v>38</v>
      </c>
      <c r="B120">
        <v>0.30798091456959986</v>
      </c>
      <c r="C120">
        <f t="shared" si="4"/>
        <v>3.944184908443602</v>
      </c>
      <c r="D120">
        <v>64</v>
      </c>
      <c r="E120" t="s">
        <v>299</v>
      </c>
      <c r="F120" t="s">
        <v>493</v>
      </c>
      <c r="G120">
        <v>1329522</v>
      </c>
      <c r="H120">
        <v>52438806078.437546</v>
      </c>
      <c r="I120">
        <v>7097.52</v>
      </c>
      <c r="J120">
        <v>1330932</v>
      </c>
      <c r="K120">
        <v>1344768</v>
      </c>
      <c r="L120">
        <v>57864736548.642578</v>
      </c>
      <c r="M120">
        <v>62797115057.518517</v>
      </c>
      <c r="O120">
        <v>0.98611648151394682</v>
      </c>
      <c r="P120" s="28">
        <v>50</v>
      </c>
      <c r="Q120" s="28">
        <v>117</v>
      </c>
      <c r="R120" s="28" t="s">
        <v>376</v>
      </c>
      <c r="S120" s="28">
        <v>2</v>
      </c>
      <c r="T120" s="28">
        <v>3</v>
      </c>
      <c r="U120" s="28">
        <f t="shared" si="5"/>
        <v>3.0445570083719392E-3</v>
      </c>
      <c r="V120" s="28">
        <v>1.97022842724477E-2</v>
      </c>
      <c r="W120" s="28">
        <v>1.9116841615253601E-2</v>
      </c>
      <c r="X120" s="28">
        <v>2.0398168293107699E-2</v>
      </c>
      <c r="Y120" s="28">
        <v>1.93350881926081E-2</v>
      </c>
      <c r="Z120" s="28">
        <v>2.71230168379358E-2</v>
      </c>
      <c r="AA120" s="28">
        <v>2.81716054722876E-2</v>
      </c>
      <c r="AB120" s="28">
        <v>2.7683238116900301E-2</v>
      </c>
      <c r="AC120" s="28">
        <v>2.96931402988478E-2</v>
      </c>
      <c r="AD120" s="28">
        <v>2.9578828006559199E-2</v>
      </c>
      <c r="AE120" s="28">
        <v>2.7696528510088001E-2</v>
      </c>
      <c r="AF120" s="28">
        <v>2.3817518864384699E-2</v>
      </c>
      <c r="AG120" s="28">
        <v>2.7520758750096699E-2</v>
      </c>
      <c r="AH120" s="28">
        <v>3.0068910449885099E-2</v>
      </c>
      <c r="AI120" s="28">
        <v>3.07442735628469E-2</v>
      </c>
      <c r="AJ120" s="28">
        <v>3.0929431971016799E-2</v>
      </c>
      <c r="AK120" s="33">
        <v>2.8045614080829898E-2</v>
      </c>
      <c r="AL120" s="28">
        <v>17.1276289037345</v>
      </c>
      <c r="AM120" s="28">
        <v>17.588811528652801</v>
      </c>
      <c r="AN120" s="28">
        <v>17.9709595171357</v>
      </c>
      <c r="AO120" s="28">
        <v>18.339651298428802</v>
      </c>
      <c r="AP120" s="28">
        <v>18.728928662511301</v>
      </c>
      <c r="AQ120" s="28">
        <v>19.149797408212201</v>
      </c>
      <c r="AR120" s="28">
        <v>19.599873307893301</v>
      </c>
      <c r="AS120" s="28">
        <v>20.064778149916101</v>
      </c>
      <c r="AT120" s="28">
        <v>20.522801887891099</v>
      </c>
      <c r="AU120" s="28">
        <v>21.015421325542999</v>
      </c>
      <c r="AV120" s="28">
        <v>21.479925633230401</v>
      </c>
      <c r="AW120" s="28">
        <v>21.994911434451001</v>
      </c>
      <c r="AX120" s="28">
        <v>22.6014770604334</v>
      </c>
      <c r="AY120" s="28">
        <v>23.182704719655099</v>
      </c>
      <c r="AZ120" s="28">
        <v>23.760961262252</v>
      </c>
      <c r="BA120" s="28">
        <v>24.4414290522576</v>
      </c>
      <c r="BB120" s="28">
        <v>4.8085402831550002E-2</v>
      </c>
      <c r="BC120" s="28">
        <v>4.8644819639242297E-2</v>
      </c>
      <c r="BD120" s="28">
        <v>4.7878819835810903E-2</v>
      </c>
      <c r="BE120" s="28">
        <v>4.7208031281048203E-2</v>
      </c>
      <c r="BF120" s="28">
        <v>4.7602972197680803E-2</v>
      </c>
      <c r="BG120" s="28">
        <v>4.85514100659808E-2</v>
      </c>
      <c r="BH120" s="28">
        <v>4.9291536994395001E-2</v>
      </c>
      <c r="BI120" s="28">
        <v>5.04350160292453E-2</v>
      </c>
      <c r="BJ120" s="28">
        <v>5.14126490523166E-2</v>
      </c>
      <c r="BK120" s="28">
        <v>5.4186735364066103E-2</v>
      </c>
      <c r="BL120" s="28">
        <v>5.4312191782263798E-2</v>
      </c>
      <c r="BM120" s="28">
        <v>5.2000826997955003E-2</v>
      </c>
      <c r="BN120" s="28">
        <v>5.7772523170326801E-2</v>
      </c>
      <c r="BO120" s="28">
        <v>6.2824298330844894E-2</v>
      </c>
      <c r="BP120" s="28">
        <v>6.8035599648004305E-2</v>
      </c>
      <c r="BQ120" s="28">
        <v>7.4413324115676402E-2</v>
      </c>
    </row>
    <row r="121" spans="1:69" x14ac:dyDescent="0.4">
      <c r="A121">
        <v>64</v>
      </c>
      <c r="B121">
        <v>0.41603010284262065</v>
      </c>
      <c r="C121">
        <f t="shared" si="4"/>
        <v>2.1693672815939831</v>
      </c>
      <c r="D121">
        <v>49</v>
      </c>
      <c r="E121" t="s">
        <v>329</v>
      </c>
      <c r="F121" t="s">
        <v>472</v>
      </c>
      <c r="G121">
        <v>5123105</v>
      </c>
      <c r="H121">
        <v>111138963671.70541</v>
      </c>
      <c r="I121">
        <v>6967.4</v>
      </c>
      <c r="J121">
        <v>5153957</v>
      </c>
      <c r="K121">
        <v>5180829</v>
      </c>
      <c r="L121">
        <v>116703599622.54915</v>
      </c>
      <c r="M121">
        <v>129120035924.29312</v>
      </c>
      <c r="O121">
        <v>0.98642477031058773</v>
      </c>
      <c r="P121" s="28">
        <v>107</v>
      </c>
      <c r="Q121" s="28">
        <v>118</v>
      </c>
      <c r="R121" s="28" t="s">
        <v>377</v>
      </c>
      <c r="S121" s="28">
        <v>2</v>
      </c>
      <c r="T121" s="28">
        <v>6</v>
      </c>
      <c r="U121" s="28">
        <f t="shared" si="5"/>
        <v>3.0431887105552683E-3</v>
      </c>
      <c r="V121" s="28">
        <v>6.72748366268447E-3</v>
      </c>
      <c r="W121" s="28">
        <v>6.3088300927920098E-3</v>
      </c>
      <c r="X121" s="28">
        <v>7.0769740133579803E-3</v>
      </c>
      <c r="Y121" s="28">
        <v>7.55407709202783E-3</v>
      </c>
      <c r="Z121" s="28">
        <v>7.4117908737827498E-3</v>
      </c>
      <c r="AA121" s="28">
        <v>7.5369859578437301E-3</v>
      </c>
      <c r="AB121" s="28">
        <v>7.4125119907855501E-3</v>
      </c>
      <c r="AC121" s="28">
        <v>8.6130154462638001E-3</v>
      </c>
      <c r="AD121" s="28">
        <v>9.1302998349385694E-3</v>
      </c>
      <c r="AE121" s="28">
        <v>8.5180324252554698E-3</v>
      </c>
      <c r="AF121" s="28">
        <v>7.8901787540292794E-3</v>
      </c>
      <c r="AG121" s="28">
        <v>9.6164287377051294E-3</v>
      </c>
      <c r="AH121" s="28">
        <v>1.19779633188444E-2</v>
      </c>
      <c r="AI121" s="28">
        <v>1.12119230069714E-2</v>
      </c>
      <c r="AJ121" s="28">
        <v>1.1741397123250801E-2</v>
      </c>
      <c r="AK121" s="33">
        <v>1.15204351426533E-2</v>
      </c>
      <c r="AL121" s="28">
        <v>5.1000230520831202</v>
      </c>
      <c r="AM121" s="28">
        <v>5.1542840649128898</v>
      </c>
      <c r="AN121" s="28">
        <v>5.2048712191041302</v>
      </c>
      <c r="AO121" s="28">
        <v>5.26183032919357</v>
      </c>
      <c r="AP121" s="28">
        <v>5.3293717831823502</v>
      </c>
      <c r="AQ121" s="28">
        <v>5.3944930743378796</v>
      </c>
      <c r="AR121" s="28">
        <v>5.4500955935503796</v>
      </c>
      <c r="AS121" s="28">
        <v>5.5055908763094701</v>
      </c>
      <c r="AT121" s="28">
        <v>5.5607949602765201</v>
      </c>
      <c r="AU121" s="28">
        <v>5.6284005161172797</v>
      </c>
      <c r="AV121" s="28">
        <v>5.6998013720340603</v>
      </c>
      <c r="AW121" s="28">
        <v>5.7720451837171503</v>
      </c>
      <c r="AX121" s="28">
        <v>5.8811512771294003</v>
      </c>
      <c r="AY121" s="28">
        <v>6.0064832266094896</v>
      </c>
      <c r="AZ121" s="28">
        <v>6.1280352130539404</v>
      </c>
      <c r="BA121" s="28">
        <v>6.2603146772769298</v>
      </c>
      <c r="BB121" s="28">
        <v>9.9768356979416002E-3</v>
      </c>
      <c r="BC121" s="28">
        <v>1.05762148023956E-2</v>
      </c>
      <c r="BD121" s="28">
        <v>1.05415303350291E-2</v>
      </c>
      <c r="BE121" s="28">
        <v>1.1324818788861799E-2</v>
      </c>
      <c r="BF121" s="28">
        <v>1.20830905598196E-2</v>
      </c>
      <c r="BG121" s="28">
        <v>1.2126358318130101E-2</v>
      </c>
      <c r="BH121" s="28">
        <v>1.2508662272220699E-2</v>
      </c>
      <c r="BI121" s="28">
        <v>1.35515923569223E-2</v>
      </c>
      <c r="BJ121" s="28">
        <v>1.46047308430089E-2</v>
      </c>
      <c r="BK121" s="28">
        <v>1.53531579054477E-2</v>
      </c>
      <c r="BL121" s="28">
        <v>1.5030593186003799E-2</v>
      </c>
      <c r="BM121" s="28">
        <v>1.5993753337131301E-2</v>
      </c>
      <c r="BN121" s="28">
        <v>1.5976929951645898E-2</v>
      </c>
      <c r="BO121" s="28">
        <v>1.7677243316074401E-2</v>
      </c>
      <c r="BP121" s="28">
        <v>1.8351189560093E-2</v>
      </c>
      <c r="BQ121" s="28">
        <v>1.90513189504126E-2</v>
      </c>
    </row>
    <row r="122" spans="1:69" x14ac:dyDescent="0.4">
      <c r="A122">
        <v>196</v>
      </c>
      <c r="B122">
        <v>1.0012009951208727</v>
      </c>
      <c r="C122">
        <f t="shared" si="4"/>
        <v>0.13025137077473256</v>
      </c>
      <c r="D122">
        <v>135</v>
      </c>
      <c r="E122" t="s">
        <v>391</v>
      </c>
      <c r="F122" t="s">
        <v>586</v>
      </c>
      <c r="G122">
        <v>31178239</v>
      </c>
      <c r="H122">
        <v>40610083680.922264</v>
      </c>
      <c r="I122">
        <v>6945.5</v>
      </c>
      <c r="J122">
        <v>32077072</v>
      </c>
      <c r="K122">
        <v>32969518</v>
      </c>
      <c r="L122">
        <v>43422285948.894188</v>
      </c>
      <c r="M122">
        <v>48391661732.748589</v>
      </c>
      <c r="O122">
        <v>0.98713090757773969</v>
      </c>
      <c r="P122" s="28">
        <v>36</v>
      </c>
      <c r="Q122" s="28">
        <v>119</v>
      </c>
      <c r="R122" s="28" t="s">
        <v>378</v>
      </c>
      <c r="S122" s="28">
        <v>2</v>
      </c>
      <c r="T122" s="28">
        <v>3</v>
      </c>
      <c r="U122" s="28">
        <f t="shared" si="5"/>
        <v>3.0376498472445721E-3</v>
      </c>
      <c r="V122" s="28">
        <v>1.8308910991159302E-2</v>
      </c>
      <c r="W122" s="28">
        <v>1.8688798058437199E-2</v>
      </c>
      <c r="X122" s="28">
        <v>1.9629611521747001E-2</v>
      </c>
      <c r="Y122" s="28">
        <v>2.0487274764375701E-2</v>
      </c>
      <c r="Z122" s="28">
        <v>2.10462983808084E-2</v>
      </c>
      <c r="AA122" s="28">
        <v>2.1295814146844699E-2</v>
      </c>
      <c r="AB122" s="28">
        <v>1.9676332924545199E-2</v>
      </c>
      <c r="AC122" s="28">
        <v>1.8489412223328599E-2</v>
      </c>
      <c r="AD122" s="28">
        <v>1.8486141252358201E-2</v>
      </c>
      <c r="AE122" s="28">
        <v>2.0420831120143999E-2</v>
      </c>
      <c r="AF122" s="28">
        <v>1.9967351747270899E-2</v>
      </c>
      <c r="AG122" s="28">
        <v>2.0505902358951399E-2</v>
      </c>
      <c r="AH122" s="28">
        <v>2.0702899900970202E-2</v>
      </c>
      <c r="AI122" s="28">
        <v>1.9735844288094401E-2</v>
      </c>
      <c r="AJ122" s="28">
        <v>2.1948556501424799E-2</v>
      </c>
      <c r="AK122" s="33">
        <v>2.6387623152944802E-2</v>
      </c>
      <c r="AL122" s="28">
        <v>16.137031625237</v>
      </c>
      <c r="AM122" s="28">
        <v>16.601672641242502</v>
      </c>
      <c r="AN122" s="28">
        <v>17.059107955571498</v>
      </c>
      <c r="AO122" s="28">
        <v>17.485647009654102</v>
      </c>
      <c r="AP122" s="28">
        <v>17.980128388105999</v>
      </c>
      <c r="AQ122" s="28">
        <v>18.4687973354057</v>
      </c>
      <c r="AR122" s="28">
        <v>19.090334507111599</v>
      </c>
      <c r="AS122" s="28">
        <v>19.562669517319499</v>
      </c>
      <c r="AT122" s="28">
        <v>20.102708838132902</v>
      </c>
      <c r="AU122" s="28">
        <v>20.703589085758999</v>
      </c>
      <c r="AV122" s="28">
        <v>21.3119185503515</v>
      </c>
      <c r="AW122" s="28">
        <v>21.907556729392098</v>
      </c>
      <c r="AX122" s="28">
        <v>22.517167544609901</v>
      </c>
      <c r="AY122" s="28">
        <v>23.2038270137189</v>
      </c>
      <c r="AZ122" s="28">
        <v>23.8386113635047</v>
      </c>
      <c r="BA122" s="28">
        <v>24.5059028867854</v>
      </c>
      <c r="BB122" s="28">
        <v>3.8832278555836902E-2</v>
      </c>
      <c r="BC122" s="28">
        <v>4.1043471470299901E-2</v>
      </c>
      <c r="BD122" s="28">
        <v>4.2448719395318101E-2</v>
      </c>
      <c r="BE122" s="28">
        <v>4.4543935880657297E-2</v>
      </c>
      <c r="BF122" s="28">
        <v>4.7940916688023902E-2</v>
      </c>
      <c r="BG122" s="28">
        <v>4.8602662060108999E-2</v>
      </c>
      <c r="BH122" s="28">
        <v>5.0593102334293802E-2</v>
      </c>
      <c r="BI122" s="28">
        <v>5.3029609925316003E-2</v>
      </c>
      <c r="BJ122" s="28">
        <v>5.46346582097764E-2</v>
      </c>
      <c r="BK122" s="28">
        <v>5.6615066256948697E-2</v>
      </c>
      <c r="BL122" s="28">
        <v>5.77187613147854E-2</v>
      </c>
      <c r="BM122" s="28">
        <v>6.0151660005629902E-2</v>
      </c>
      <c r="BN122" s="28">
        <v>6.2925385367064907E-2</v>
      </c>
      <c r="BO122" s="28">
        <v>6.6219897467800506E-2</v>
      </c>
      <c r="BP122" s="28">
        <v>7.0273995171289697E-2</v>
      </c>
      <c r="BQ122" s="28">
        <v>7.4440352160633994E-2</v>
      </c>
    </row>
    <row r="123" spans="1:69" x14ac:dyDescent="0.4">
      <c r="A123">
        <v>47</v>
      </c>
      <c r="B123">
        <v>0.33093642738135398</v>
      </c>
      <c r="C123">
        <f t="shared" si="4"/>
        <v>3.3018624167162089</v>
      </c>
      <c r="D123">
        <v>109</v>
      </c>
      <c r="E123" t="s">
        <v>307</v>
      </c>
      <c r="F123" t="s">
        <v>551</v>
      </c>
      <c r="G123">
        <v>1900449</v>
      </c>
      <c r="H123">
        <v>62750211279.859024</v>
      </c>
      <c r="I123">
        <v>6928.3</v>
      </c>
      <c r="J123">
        <v>1884490</v>
      </c>
      <c r="K123">
        <v>1883379</v>
      </c>
      <c r="L123">
        <v>65991922823.769806</v>
      </c>
      <c r="M123">
        <v>75252650064.410477</v>
      </c>
      <c r="O123">
        <v>0.98742747867669467</v>
      </c>
      <c r="P123" s="28">
        <v>220</v>
      </c>
      <c r="Q123" s="28">
        <v>120</v>
      </c>
      <c r="R123" s="28" t="s">
        <v>379</v>
      </c>
      <c r="S123" s="28">
        <v>2</v>
      </c>
      <c r="T123" s="28">
        <v>6</v>
      </c>
      <c r="U123" s="28">
        <f t="shared" si="5"/>
        <v>2.9274161381822109E-3</v>
      </c>
      <c r="V123" s="28">
        <v>1.37716837901193E-2</v>
      </c>
      <c r="W123" s="28">
        <v>1.5409864009276301E-2</v>
      </c>
      <c r="X123" s="28">
        <v>1.4902274753712801E-2</v>
      </c>
      <c r="Y123" s="28">
        <v>1.6601484072481701E-2</v>
      </c>
      <c r="Z123" s="28">
        <v>1.8037232469915E-2</v>
      </c>
      <c r="AA123" s="28">
        <v>1.9291591192311199E-2</v>
      </c>
      <c r="AB123" s="28">
        <v>2.0638441269646601E-2</v>
      </c>
      <c r="AC123" s="28">
        <v>2.0128361266704999E-2</v>
      </c>
      <c r="AD123" s="28">
        <v>2.10352040335419E-2</v>
      </c>
      <c r="AE123" s="28">
        <v>2.3819618039386699E-2</v>
      </c>
      <c r="AF123" s="28">
        <v>2.2377444037349401E-2</v>
      </c>
      <c r="AG123" s="28">
        <v>1.9246945938038398E-2</v>
      </c>
      <c r="AH123" s="28">
        <v>1.7370228227979401E-2</v>
      </c>
      <c r="AI123" s="28">
        <v>2.3781420416366199E-2</v>
      </c>
      <c r="AJ123" s="28">
        <v>2.25713465271783E-2</v>
      </c>
      <c r="AK123" s="33">
        <v>1.10825568360695E-2</v>
      </c>
      <c r="AL123" s="28">
        <v>18.130044292502301</v>
      </c>
      <c r="AM123" s="28">
        <v>18.687589639665301</v>
      </c>
      <c r="AN123" s="28">
        <v>19.218390810111199</v>
      </c>
      <c r="AO123" s="28">
        <v>19.809336073415501</v>
      </c>
      <c r="AP123" s="28">
        <v>20.404415868706501</v>
      </c>
      <c r="AQ123" s="28">
        <v>20.993133024007602</v>
      </c>
      <c r="AR123" s="28">
        <v>21.621638835596801</v>
      </c>
      <c r="AS123" s="28">
        <v>22.2398326227393</v>
      </c>
      <c r="AT123" s="28">
        <v>22.880693403355899</v>
      </c>
      <c r="AU123" s="28">
        <v>23.558347060855599</v>
      </c>
      <c r="AV123" s="28">
        <v>24.229002264469798</v>
      </c>
      <c r="AW123" s="28">
        <v>24.921221983023699</v>
      </c>
      <c r="AX123" s="28">
        <v>25.6871789149668</v>
      </c>
      <c r="AY123" s="28">
        <v>26.406264019249299</v>
      </c>
      <c r="AZ123" s="28">
        <v>27.128757527306799</v>
      </c>
      <c r="BA123" s="28">
        <v>27.834953092060999</v>
      </c>
      <c r="BB123" s="28">
        <v>6.8165147454857397E-2</v>
      </c>
      <c r="BC123" s="28">
        <v>7.1425553136625505E-2</v>
      </c>
      <c r="BD123" s="28">
        <v>7.3883639801998302E-2</v>
      </c>
      <c r="BE123" s="28">
        <v>7.71828372494303E-2</v>
      </c>
      <c r="BF123" s="28">
        <v>7.9915535508408603E-2</v>
      </c>
      <c r="BG123" s="28">
        <v>8.4771722648631004E-2</v>
      </c>
      <c r="BH123" s="28">
        <v>8.7706765939606204E-2</v>
      </c>
      <c r="BI123" s="28">
        <v>9.0470218008891906E-2</v>
      </c>
      <c r="BJ123" s="28">
        <v>9.2810930396848998E-2</v>
      </c>
      <c r="BK123" s="28">
        <v>9.8658523180896796E-2</v>
      </c>
      <c r="BL123" s="28">
        <v>0.104670574227619</v>
      </c>
      <c r="BM123" s="28">
        <v>9.1563746245443597E-2</v>
      </c>
      <c r="BN123" s="28">
        <v>9.3666172483464594E-2</v>
      </c>
      <c r="BO123" s="28">
        <v>9.8231753797443699E-2</v>
      </c>
      <c r="BP123" s="28">
        <v>9.7919878967841698E-2</v>
      </c>
      <c r="BQ123" s="28">
        <v>8.1484490887244201E-2</v>
      </c>
    </row>
    <row r="124" spans="1:69" x14ac:dyDescent="0.4">
      <c r="A124">
        <v>74</v>
      </c>
      <c r="B124">
        <v>0.44375953926363187</v>
      </c>
      <c r="C124">
        <f t="shared" si="4"/>
        <v>1.7324856241551574</v>
      </c>
      <c r="D124">
        <v>117</v>
      </c>
      <c r="E124" t="s">
        <v>563</v>
      </c>
      <c r="F124" t="s">
        <v>564</v>
      </c>
      <c r="G124">
        <v>2072531</v>
      </c>
      <c r="H124">
        <v>35906301631.159126</v>
      </c>
      <c r="I124">
        <v>6796.7</v>
      </c>
      <c r="J124">
        <v>2065092</v>
      </c>
      <c r="K124">
        <v>2057679</v>
      </c>
      <c r="L124">
        <v>37882687920.667061</v>
      </c>
      <c r="M124">
        <v>41486411449.947922</v>
      </c>
      <c r="O124">
        <v>0.98776286178152206</v>
      </c>
      <c r="P124" s="28">
        <v>171</v>
      </c>
      <c r="Q124" s="28">
        <v>121</v>
      </c>
      <c r="R124" s="28" t="s">
        <v>380</v>
      </c>
      <c r="S124" s="28">
        <v>2</v>
      </c>
      <c r="T124" s="28">
        <v>3</v>
      </c>
      <c r="U124" s="28">
        <f t="shared" si="5"/>
        <v>2.8318639592691901E-3</v>
      </c>
      <c r="V124" s="28">
        <v>6.9573514265830203E-3</v>
      </c>
      <c r="W124" s="28">
        <v>7.5863566915565098E-3</v>
      </c>
      <c r="X124" s="28">
        <v>7.6905729662625202E-3</v>
      </c>
      <c r="Y124" s="28">
        <v>7.4919064139340897E-3</v>
      </c>
      <c r="Z124" s="28">
        <v>7.98013640290972E-3</v>
      </c>
      <c r="AA124" s="28">
        <v>8.1753914894757904E-3</v>
      </c>
      <c r="AB124" s="28">
        <v>8.1888436037987396E-3</v>
      </c>
      <c r="AC124" s="28">
        <v>8.7548692232905304E-3</v>
      </c>
      <c r="AD124" s="28">
        <v>9.0569774361233708E-3</v>
      </c>
      <c r="AE124" s="28">
        <v>1.1102892906191399E-2</v>
      </c>
      <c r="AF124" s="28">
        <v>1.13477935006702E-2</v>
      </c>
      <c r="AG124" s="28">
        <v>1.19524922271426E-2</v>
      </c>
      <c r="AH124" s="28">
        <v>1.16642837081538E-2</v>
      </c>
      <c r="AI124" s="28">
        <v>1.0694413133242099E-2</v>
      </c>
      <c r="AJ124" s="28">
        <v>1.1587063322129399E-2</v>
      </c>
      <c r="AK124" s="33">
        <v>1.25329215631733E-2</v>
      </c>
      <c r="AL124" s="28">
        <v>10.218625663450201</v>
      </c>
      <c r="AM124" s="28">
        <v>10.469707137868699</v>
      </c>
      <c r="AN124" s="28">
        <v>10.717235052862099</v>
      </c>
      <c r="AO124" s="28">
        <v>11.0095871089745</v>
      </c>
      <c r="AP124" s="28">
        <v>11.274124692074301</v>
      </c>
      <c r="AQ124" s="28">
        <v>11.585417239528599</v>
      </c>
      <c r="AR124" s="28">
        <v>11.888097395451201</v>
      </c>
      <c r="AS124" s="28">
        <v>12.220082025582</v>
      </c>
      <c r="AT124" s="28">
        <v>12.5405706591257</v>
      </c>
      <c r="AU124" s="28">
        <v>12.893447219381599</v>
      </c>
      <c r="AV124" s="28">
        <v>13.2526216053166</v>
      </c>
      <c r="AW124" s="28">
        <v>13.6347050603972</v>
      </c>
      <c r="AX124" s="28">
        <v>14.0747900883956</v>
      </c>
      <c r="AY124" s="28">
        <v>14.4601136547432</v>
      </c>
      <c r="AZ124" s="28">
        <v>14.882020626914001</v>
      </c>
      <c r="BA124" s="28">
        <v>15.333006556759001</v>
      </c>
      <c r="BB124" s="28">
        <v>2.3286959772717501E-2</v>
      </c>
      <c r="BC124" s="28">
        <v>2.44682578253341E-2</v>
      </c>
      <c r="BD124" s="28">
        <v>2.4601747403290599E-2</v>
      </c>
      <c r="BE124" s="28">
        <v>2.6317946789675001E-2</v>
      </c>
      <c r="BF124" s="28">
        <v>2.7667277803436498E-2</v>
      </c>
      <c r="BG124" s="28">
        <v>2.9376243457724899E-2</v>
      </c>
      <c r="BH124" s="28">
        <v>3.02929633849299E-2</v>
      </c>
      <c r="BI124" s="28">
        <v>3.1632316275527102E-2</v>
      </c>
      <c r="BJ124" s="28">
        <v>3.2710139154710001E-2</v>
      </c>
      <c r="BK124" s="28">
        <v>3.4195102867602502E-2</v>
      </c>
      <c r="BL124" s="28">
        <v>3.4844870783431799E-2</v>
      </c>
      <c r="BM124" s="28">
        <v>3.5351844698905503E-2</v>
      </c>
      <c r="BN124" s="28">
        <v>3.7363057961296797E-2</v>
      </c>
      <c r="BO124" s="28">
        <v>3.83678747301225E-2</v>
      </c>
      <c r="BP124" s="28">
        <v>4.0679544055526998E-2</v>
      </c>
      <c r="BQ124" s="28">
        <v>4.3420988655323997E-2</v>
      </c>
    </row>
    <row r="125" spans="1:69" x14ac:dyDescent="0.4">
      <c r="A125">
        <v>50</v>
      </c>
      <c r="B125">
        <v>0.38219552287975989</v>
      </c>
      <c r="C125">
        <f t="shared" si="4"/>
        <v>2.9859451315292671</v>
      </c>
      <c r="D125">
        <v>53</v>
      </c>
      <c r="E125" t="s">
        <v>294</v>
      </c>
      <c r="F125" t="s">
        <v>477</v>
      </c>
      <c r="G125">
        <v>1237537</v>
      </c>
      <c r="H125">
        <v>36952175802.373344</v>
      </c>
      <c r="I125">
        <v>6771.8</v>
      </c>
      <c r="J125">
        <v>1244188</v>
      </c>
      <c r="K125">
        <v>1251488</v>
      </c>
      <c r="L125">
        <v>39980315740.049683</v>
      </c>
      <c r="M125">
        <v>45390902376.65461</v>
      </c>
      <c r="O125">
        <v>0.9897255379876525</v>
      </c>
      <c r="P125" s="28">
        <v>102</v>
      </c>
      <c r="Q125" s="28">
        <v>122</v>
      </c>
      <c r="R125" s="28" t="s">
        <v>381</v>
      </c>
      <c r="S125" s="28">
        <v>2</v>
      </c>
      <c r="T125" s="28">
        <v>1</v>
      </c>
      <c r="U125" s="28">
        <f t="shared" si="5"/>
        <v>2.6359838297193737E-3</v>
      </c>
      <c r="V125" s="28">
        <v>4.0623862747609797E-2</v>
      </c>
      <c r="W125" s="28">
        <v>4.1603364437478502E-2</v>
      </c>
      <c r="X125" s="28">
        <v>4.2166626881951601E-2</v>
      </c>
      <c r="Y125" s="28">
        <v>4.3232882689832497E-2</v>
      </c>
      <c r="Z125" s="28">
        <v>4.5269897892034297E-2</v>
      </c>
      <c r="AA125" s="28">
        <v>4.7122447134859399E-2</v>
      </c>
      <c r="AB125" s="28">
        <v>4.9143601341801603E-2</v>
      </c>
      <c r="AC125" s="28">
        <v>5.0101137556590097E-2</v>
      </c>
      <c r="AD125" s="28">
        <v>5.1477027317656701E-2</v>
      </c>
      <c r="AE125" s="28">
        <v>5.5735542162441601E-2</v>
      </c>
      <c r="AF125" s="28">
        <v>5.6474526555610999E-2</v>
      </c>
      <c r="AG125" s="28">
        <v>5.8449035787231797E-2</v>
      </c>
      <c r="AH125" s="28">
        <v>5.9018750993685497E-2</v>
      </c>
      <c r="AI125" s="28">
        <v>6.22525713797277E-2</v>
      </c>
      <c r="AJ125" s="28">
        <v>6.8780119410586898E-2</v>
      </c>
      <c r="AK125" s="33">
        <v>7.3343190492562105E-2</v>
      </c>
      <c r="AL125" s="28">
        <v>33.3003291354187</v>
      </c>
      <c r="AM125" s="28">
        <v>34.194440639384901</v>
      </c>
      <c r="AN125" s="28">
        <v>35.271640715568601</v>
      </c>
      <c r="AO125" s="28">
        <v>36.213107301865897</v>
      </c>
      <c r="AP125" s="28">
        <v>37.138029724400603</v>
      </c>
      <c r="AQ125" s="28">
        <v>38.307143552432699</v>
      </c>
      <c r="AR125" s="28">
        <v>39.393340432717899</v>
      </c>
      <c r="AS125" s="28">
        <v>40.3698838935045</v>
      </c>
      <c r="AT125" s="28">
        <v>41.5406401972918</v>
      </c>
      <c r="AU125" s="28">
        <v>42.782239130641202</v>
      </c>
      <c r="AV125" s="28">
        <v>43.935379062634901</v>
      </c>
      <c r="AW125" s="28">
        <v>45.239741539430298</v>
      </c>
      <c r="AX125" s="28">
        <v>46.424546073368198</v>
      </c>
      <c r="AY125" s="28">
        <v>47.709694863156898</v>
      </c>
      <c r="AZ125" s="28">
        <v>48.969736274367598</v>
      </c>
      <c r="BA125" s="28">
        <v>50.347797604039897</v>
      </c>
      <c r="BB125" s="28">
        <v>6.6110691336144001E-2</v>
      </c>
      <c r="BC125" s="28">
        <v>6.8969774118450303E-2</v>
      </c>
      <c r="BD125" s="28">
        <v>6.9344368511306598E-2</v>
      </c>
      <c r="BE125" s="28">
        <v>7.1452507258657205E-2</v>
      </c>
      <c r="BF125" s="28">
        <v>7.47319064711921E-2</v>
      </c>
      <c r="BG125" s="28">
        <v>7.9742907114995099E-2</v>
      </c>
      <c r="BH125" s="28">
        <v>8.4312426000172899E-2</v>
      </c>
      <c r="BI125" s="28">
        <v>9.0368882710045895E-2</v>
      </c>
      <c r="BJ125" s="28">
        <v>9.03185216446169E-2</v>
      </c>
      <c r="BK125" s="28">
        <v>9.5353482888256999E-2</v>
      </c>
      <c r="BL125" s="28">
        <v>0.10074330791578801</v>
      </c>
      <c r="BM125" s="28">
        <v>0.107355001235589</v>
      </c>
      <c r="BN125" s="28">
        <v>0.113357888104236</v>
      </c>
      <c r="BO125" s="28">
        <v>0.119857393488821</v>
      </c>
      <c r="BP125" s="28">
        <v>0.125501841161517</v>
      </c>
      <c r="BQ125" s="28">
        <v>0.132715980346233</v>
      </c>
    </row>
    <row r="126" spans="1:69" x14ac:dyDescent="0.4">
      <c r="A126">
        <v>112</v>
      </c>
      <c r="B126">
        <v>0.83017250133942355</v>
      </c>
      <c r="C126">
        <f t="shared" si="4"/>
        <v>1.4105911252533136</v>
      </c>
      <c r="D126">
        <v>10</v>
      </c>
      <c r="E126" t="s">
        <v>351</v>
      </c>
      <c r="F126" t="s">
        <v>418</v>
      </c>
      <c r="G126">
        <v>2805608</v>
      </c>
      <c r="H126">
        <v>39575657457.396988</v>
      </c>
      <c r="I126">
        <v>6746.6</v>
      </c>
      <c r="J126">
        <v>2790974</v>
      </c>
      <c r="K126">
        <v>2780469</v>
      </c>
      <c r="L126">
        <v>43710870965.140305</v>
      </c>
      <c r="M126">
        <v>52666328102.459885</v>
      </c>
      <c r="O126">
        <v>0.98993886356322647</v>
      </c>
      <c r="P126" s="28">
        <v>195</v>
      </c>
      <c r="Q126" s="28">
        <v>123</v>
      </c>
      <c r="R126" s="28" t="s">
        <v>382</v>
      </c>
      <c r="S126" s="28">
        <v>2</v>
      </c>
      <c r="T126" s="28">
        <v>6</v>
      </c>
      <c r="U126" s="28">
        <f t="shared" si="5"/>
        <v>2.5085371908830545E-3</v>
      </c>
      <c r="V126" s="28">
        <v>6.23360601626785E-3</v>
      </c>
      <c r="W126" s="28">
        <v>6.2070524918631798E-3</v>
      </c>
      <c r="X126" s="28">
        <v>6.2158487095142099E-3</v>
      </c>
      <c r="Y126" s="28">
        <v>6.3515158841139299E-3</v>
      </c>
      <c r="Z126" s="28">
        <v>6.8373930974781599E-3</v>
      </c>
      <c r="AA126" s="28">
        <v>6.8521068558412002E-3</v>
      </c>
      <c r="AB126" s="28">
        <v>7.0601601942589303E-3</v>
      </c>
      <c r="AC126" s="28">
        <v>7.5198022808936702E-3</v>
      </c>
      <c r="AD126" s="28">
        <v>7.0915643789824104E-3</v>
      </c>
      <c r="AE126" s="28">
        <v>6.2963665936278399E-3</v>
      </c>
      <c r="AF126" s="28">
        <v>6.2351386555484197E-3</v>
      </c>
      <c r="AG126" s="28">
        <v>6.3389331647670704E-3</v>
      </c>
      <c r="AH126" s="28">
        <v>6.8472849101238699E-3</v>
      </c>
      <c r="AI126" s="28">
        <v>6.81866261905382E-3</v>
      </c>
      <c r="AJ126" s="28">
        <v>7.3046042722536998E-3</v>
      </c>
      <c r="AK126" s="33">
        <v>7.9717572757972907E-3</v>
      </c>
      <c r="AL126" s="28">
        <v>6.4782041928391303</v>
      </c>
      <c r="AM126" s="28">
        <v>6.5855040654859902</v>
      </c>
      <c r="AN126" s="28">
        <v>6.7088094025355103</v>
      </c>
      <c r="AO126" s="28">
        <v>6.8262264001599204</v>
      </c>
      <c r="AP126" s="28">
        <v>6.9474002606931897</v>
      </c>
      <c r="AQ126" s="28">
        <v>7.08438315423024</v>
      </c>
      <c r="AR126" s="28">
        <v>7.2358815374996599</v>
      </c>
      <c r="AS126" s="28">
        <v>7.3815158511013497</v>
      </c>
      <c r="AT126" s="28">
        <v>7.5343619212112998</v>
      </c>
      <c r="AU126" s="28">
        <v>7.6943361108195001</v>
      </c>
      <c r="AV126" s="28">
        <v>7.8755915570413597</v>
      </c>
      <c r="AW126" s="28">
        <v>8.0627880902646307</v>
      </c>
      <c r="AX126" s="28">
        <v>8.2674816839604794</v>
      </c>
      <c r="AY126" s="28">
        <v>8.4630975774373294</v>
      </c>
      <c r="AZ126" s="28">
        <v>8.6729106673382201</v>
      </c>
      <c r="BA126" s="28">
        <v>8.8902491668539003</v>
      </c>
      <c r="BB126" s="28">
        <v>7.22243368127238E-3</v>
      </c>
      <c r="BC126" s="28">
        <v>7.9880522835605802E-3</v>
      </c>
      <c r="BD126" s="28">
        <v>8.8309927616532502E-3</v>
      </c>
      <c r="BE126" s="28">
        <v>9.7891288533500792E-3</v>
      </c>
      <c r="BF126" s="28">
        <v>1.0786980221624999E-2</v>
      </c>
      <c r="BG126" s="28">
        <v>1.1575017906987201E-2</v>
      </c>
      <c r="BH126" s="28">
        <v>1.2388239886808001E-2</v>
      </c>
      <c r="BI126" s="28">
        <v>1.33699728354625E-2</v>
      </c>
      <c r="BJ126" s="28">
        <v>1.42958293443831E-2</v>
      </c>
      <c r="BK126" s="28">
        <v>1.52101976731631E-2</v>
      </c>
      <c r="BL126" s="28">
        <v>1.5908440407470401E-2</v>
      </c>
      <c r="BM126" s="28">
        <v>1.7154203144105502E-2</v>
      </c>
      <c r="BN126" s="28">
        <v>1.84328970991177E-2</v>
      </c>
      <c r="BO126" s="28">
        <v>1.98013066520802E-2</v>
      </c>
      <c r="BP126" s="28">
        <v>2.1050258015614901E-2</v>
      </c>
      <c r="BQ126" s="28">
        <v>2.23015206712701E-2</v>
      </c>
    </row>
    <row r="127" spans="1:69" x14ac:dyDescent="0.4">
      <c r="A127">
        <v>63</v>
      </c>
      <c r="B127">
        <v>0.41581418648775359</v>
      </c>
      <c r="C127">
        <f t="shared" si="4"/>
        <v>2.3309786523020235</v>
      </c>
      <c r="D127">
        <v>213</v>
      </c>
      <c r="E127" t="s">
        <v>313</v>
      </c>
      <c r="F127" t="s">
        <v>682</v>
      </c>
      <c r="G127">
        <v>3429086</v>
      </c>
      <c r="H127">
        <v>79931262629.077377</v>
      </c>
      <c r="I127">
        <v>6514.3</v>
      </c>
      <c r="J127">
        <v>3426260</v>
      </c>
      <c r="K127">
        <v>3422794</v>
      </c>
      <c r="L127">
        <v>87929517226.116516</v>
      </c>
      <c r="M127">
        <v>98720175602.853867</v>
      </c>
      <c r="O127">
        <v>0.99071870759467218</v>
      </c>
      <c r="P127" s="28">
        <v>194</v>
      </c>
      <c r="Q127" s="28">
        <v>124</v>
      </c>
      <c r="R127" s="28" t="s">
        <v>383</v>
      </c>
      <c r="S127" s="28">
        <v>2</v>
      </c>
      <c r="T127" s="28">
        <v>6</v>
      </c>
      <c r="U127" s="28">
        <f t="shared" si="5"/>
        <v>2.3973547673974164E-3</v>
      </c>
      <c r="V127" s="28">
        <v>4.4801028212929701E-2</v>
      </c>
      <c r="W127" s="28">
        <v>4.6368029386618798E-2</v>
      </c>
      <c r="X127" s="28">
        <v>4.80990019691966E-2</v>
      </c>
      <c r="Y127" s="28">
        <v>4.8469342352983898E-2</v>
      </c>
      <c r="Z127" s="28">
        <v>5.0423721373818203E-2</v>
      </c>
      <c r="AA127" s="28">
        <v>6.08895154364665E-2</v>
      </c>
      <c r="AB127" s="28">
        <v>6.3297055835141405E-2</v>
      </c>
      <c r="AC127" s="28">
        <v>6.6028252839194196E-2</v>
      </c>
      <c r="AD127" s="28">
        <v>6.6664499104829106E-2</v>
      </c>
      <c r="AE127" s="28">
        <v>6.3450262158983195E-2</v>
      </c>
      <c r="AF127" s="28">
        <v>6.2077255481512703E-2</v>
      </c>
      <c r="AG127" s="28">
        <v>5.9222531627684503E-2</v>
      </c>
      <c r="AH127" s="28">
        <v>4.8134155233631799E-2</v>
      </c>
      <c r="AI127" s="28">
        <v>3.4845020958075602E-2</v>
      </c>
      <c r="AJ127" s="28">
        <v>3.2295764726958699E-2</v>
      </c>
      <c r="AK127" s="33">
        <v>2.9141969100230002E-2</v>
      </c>
      <c r="AL127" s="28">
        <v>17.098441340967302</v>
      </c>
      <c r="AM127" s="28">
        <v>17.485967835455401</v>
      </c>
      <c r="AN127" s="28">
        <v>17.8151580718338</v>
      </c>
      <c r="AO127" s="28">
        <v>18.167673862932698</v>
      </c>
      <c r="AP127" s="28">
        <v>18.613705170899699</v>
      </c>
      <c r="AQ127" s="28">
        <v>19.173920896318801</v>
      </c>
      <c r="AR127" s="28">
        <v>19.911431840459102</v>
      </c>
      <c r="AS127" s="28">
        <v>20.775106330687102</v>
      </c>
      <c r="AT127" s="28">
        <v>21.602754483201</v>
      </c>
      <c r="AU127" s="28">
        <v>22.1805978747343</v>
      </c>
      <c r="AV127" s="28">
        <v>22.3543975046885</v>
      </c>
      <c r="AW127" s="28">
        <v>22.070779248273102</v>
      </c>
      <c r="AX127" s="28">
        <v>21.444554397652201</v>
      </c>
      <c r="AY127" s="28">
        <v>20.555844094169899</v>
      </c>
      <c r="AZ127" s="28">
        <v>19.659241133025901</v>
      </c>
      <c r="BA127" s="28">
        <v>18.9207484827222</v>
      </c>
      <c r="BB127" s="28">
        <v>3.8987198472286599E-2</v>
      </c>
      <c r="BC127" s="28">
        <v>4.0663760918430797E-2</v>
      </c>
      <c r="BD127" s="28">
        <v>4.2998672203274302E-2</v>
      </c>
      <c r="BE127" s="28">
        <v>4.2210680068583903E-2</v>
      </c>
      <c r="BF127" s="28">
        <v>4.4951467918180103E-2</v>
      </c>
      <c r="BG127" s="28">
        <v>4.7984763726891901E-2</v>
      </c>
      <c r="BH127" s="28">
        <v>5.0515592283606497E-2</v>
      </c>
      <c r="BI127" s="28">
        <v>5.3279743075257499E-2</v>
      </c>
      <c r="BJ127" s="28">
        <v>5.5349903895587999E-2</v>
      </c>
      <c r="BK127" s="28">
        <v>5.9860687651929402E-2</v>
      </c>
      <c r="BL127" s="28">
        <v>6.0865251471358399E-2</v>
      </c>
      <c r="BM127" s="28">
        <v>5.09351941102636E-2</v>
      </c>
      <c r="BN127" s="28">
        <v>5.2251707940322703E-2</v>
      </c>
      <c r="BO127" s="28">
        <v>5.4616854398322402E-2</v>
      </c>
      <c r="BP127" s="28">
        <v>5.44005169288172E-2</v>
      </c>
      <c r="BQ127" s="28">
        <v>4.5359746577781503E-2</v>
      </c>
    </row>
    <row r="128" spans="1:69" x14ac:dyDescent="0.4">
      <c r="A128">
        <v>138</v>
      </c>
      <c r="B128">
        <v>0.89972076635840847</v>
      </c>
      <c r="C128">
        <f t="shared" si="4"/>
        <v>0.87602969044501078</v>
      </c>
      <c r="D128">
        <v>61</v>
      </c>
      <c r="E128" t="s">
        <v>356</v>
      </c>
      <c r="F128" t="s">
        <v>489</v>
      </c>
      <c r="G128">
        <v>6292731</v>
      </c>
      <c r="H128">
        <v>55126191899.837227</v>
      </c>
      <c r="I128">
        <v>6376.3</v>
      </c>
      <c r="J128">
        <v>6314167</v>
      </c>
      <c r="K128">
        <v>6336392</v>
      </c>
      <c r="L128">
        <v>64041760712.76033</v>
      </c>
      <c r="M128">
        <v>70309956558.292557</v>
      </c>
      <c r="O128">
        <v>0.99224634792022137</v>
      </c>
      <c r="P128" s="28">
        <v>196</v>
      </c>
      <c r="Q128" s="28">
        <v>125</v>
      </c>
      <c r="R128" s="28" t="s">
        <v>384</v>
      </c>
      <c r="S128" s="28">
        <v>2</v>
      </c>
      <c r="T128" s="28">
        <v>1</v>
      </c>
      <c r="U128" s="28">
        <f t="shared" si="5"/>
        <v>2.3859647584612083E-3</v>
      </c>
      <c r="V128" s="28">
        <v>3.9065255562118401E-2</v>
      </c>
      <c r="W128" s="28">
        <v>4.0333516289501103E-2</v>
      </c>
      <c r="X128" s="28">
        <v>4.1263182546282202E-2</v>
      </c>
      <c r="Y128" s="28">
        <v>4.2093777164282899E-2</v>
      </c>
      <c r="Z128" s="28">
        <v>4.3641805035582799E-2</v>
      </c>
      <c r="AA128" s="28">
        <v>4.5157663717029999E-2</v>
      </c>
      <c r="AB128" s="28">
        <v>4.6150640940338897E-2</v>
      </c>
      <c r="AC128" s="28">
        <v>4.67817470382089E-2</v>
      </c>
      <c r="AD128" s="28">
        <v>4.7262137141206299E-2</v>
      </c>
      <c r="AE128" s="28">
        <v>4.8898118050331799E-2</v>
      </c>
      <c r="AF128" s="28">
        <v>4.9188439920058398E-2</v>
      </c>
      <c r="AG128" s="28">
        <v>5.1337676137316199E-2</v>
      </c>
      <c r="AH128" s="28">
        <v>5.3337646744323702E-2</v>
      </c>
      <c r="AI128" s="28">
        <v>5.4685456221585799E-2</v>
      </c>
      <c r="AJ128" s="28">
        <v>5.5357464368565798E-2</v>
      </c>
      <c r="AK128" s="33">
        <v>5.7086347228803201E-2</v>
      </c>
      <c r="AL128" s="28">
        <v>34.853063206909297</v>
      </c>
      <c r="AM128" s="28">
        <v>36.049437704323402</v>
      </c>
      <c r="AN128" s="28">
        <v>36.949988264249697</v>
      </c>
      <c r="AO128" s="28">
        <v>37.709288810057103</v>
      </c>
      <c r="AP128" s="28">
        <v>39.065223967732202</v>
      </c>
      <c r="AQ128" s="28">
        <v>40.190998270130699</v>
      </c>
      <c r="AR128" s="28">
        <v>41.450149507901401</v>
      </c>
      <c r="AS128" s="28">
        <v>42.435788172183699</v>
      </c>
      <c r="AT128" s="28">
        <v>43.788190078390301</v>
      </c>
      <c r="AU128" s="28">
        <v>45.133996363479703</v>
      </c>
      <c r="AV128" s="28">
        <v>46.333783028172199</v>
      </c>
      <c r="AW128" s="28">
        <v>47.674821867990701</v>
      </c>
      <c r="AX128" s="28">
        <v>49.292985552899097</v>
      </c>
      <c r="AY128" s="28">
        <v>50.910291270674399</v>
      </c>
      <c r="AZ128" s="28">
        <v>52.413703289853501</v>
      </c>
      <c r="BA128" s="28">
        <v>54.231245964102001</v>
      </c>
      <c r="BB128" s="28">
        <v>4.9972948439987397E-2</v>
      </c>
      <c r="BC128" s="28">
        <v>5.3299164170651302E-2</v>
      </c>
      <c r="BD128" s="28">
        <v>5.7109675662788101E-2</v>
      </c>
      <c r="BE128" s="28">
        <v>6.0897336587983103E-2</v>
      </c>
      <c r="BF128" s="28">
        <v>6.5807238319313704E-2</v>
      </c>
      <c r="BG128" s="28">
        <v>7.0828331624587099E-2</v>
      </c>
      <c r="BH128" s="28">
        <v>7.5289722392539796E-2</v>
      </c>
      <c r="BI128" s="28">
        <v>8.0231686267789606E-2</v>
      </c>
      <c r="BJ128" s="28">
        <v>8.4389393041993097E-2</v>
      </c>
      <c r="BK128" s="28">
        <v>9.0294515018308E-2</v>
      </c>
      <c r="BL128" s="28">
        <v>9.4474031781707699E-2</v>
      </c>
      <c r="BM128" s="28">
        <v>0.101945771856829</v>
      </c>
      <c r="BN128" s="28">
        <v>0.107315721790542</v>
      </c>
      <c r="BO128" s="28">
        <v>0.114820793626441</v>
      </c>
      <c r="BP128" s="28">
        <v>0.12224079062903601</v>
      </c>
      <c r="BQ128" s="28">
        <v>0.129393841677789</v>
      </c>
    </row>
    <row r="129" spans="1:69" x14ac:dyDescent="0.4">
      <c r="A129">
        <v>133</v>
      </c>
      <c r="B129">
        <v>0.89316090867740527</v>
      </c>
      <c r="C129">
        <f t="shared" si="4"/>
        <v>0.97241634694490309</v>
      </c>
      <c r="D129">
        <v>98</v>
      </c>
      <c r="E129" t="s">
        <v>352</v>
      </c>
      <c r="F129" t="s">
        <v>535</v>
      </c>
      <c r="G129">
        <v>2820436</v>
      </c>
      <c r="H129">
        <v>27426380719.118946</v>
      </c>
      <c r="I129">
        <v>5835.6</v>
      </c>
      <c r="J129">
        <v>2827695</v>
      </c>
      <c r="K129">
        <v>2827377</v>
      </c>
      <c r="L129">
        <v>29976886209.66037</v>
      </c>
      <c r="M129">
        <v>33424077378.706474</v>
      </c>
      <c r="O129">
        <v>0.99312032974436482</v>
      </c>
      <c r="P129" s="28">
        <v>222</v>
      </c>
      <c r="Q129" s="28">
        <v>126</v>
      </c>
      <c r="R129" s="28" t="s">
        <v>385</v>
      </c>
      <c r="S129" s="28">
        <v>2</v>
      </c>
      <c r="T129" s="28">
        <v>1</v>
      </c>
      <c r="U129" s="28">
        <f t="shared" si="5"/>
        <v>2.3644349431752787E-3</v>
      </c>
      <c r="V129" s="28">
        <v>2.9041545089233099E-2</v>
      </c>
      <c r="W129" s="28">
        <v>2.9220224675200499E-2</v>
      </c>
      <c r="X129" s="28">
        <v>2.8658770746634001E-2</v>
      </c>
      <c r="Y129" s="28">
        <v>2.7480612368850899E-2</v>
      </c>
      <c r="Z129" s="28">
        <v>2.6725453206421099E-2</v>
      </c>
      <c r="AA129" s="28">
        <v>2.81624065395139E-2</v>
      </c>
      <c r="AB129" s="28">
        <v>2.8988558249630401E-2</v>
      </c>
      <c r="AC129" s="28">
        <v>2.8526953430769102E-2</v>
      </c>
      <c r="AD129" s="28">
        <v>2.65104414956688E-2</v>
      </c>
      <c r="AE129" s="28">
        <v>2.7947339080311401E-2</v>
      </c>
      <c r="AF129" s="28">
        <v>2.77724261286653E-2</v>
      </c>
      <c r="AG129" s="28">
        <v>2.9707979021954701E-2</v>
      </c>
      <c r="AH129" s="28">
        <v>3.0739679475298001E-2</v>
      </c>
      <c r="AI129" s="28">
        <v>3.1474328092025598E-2</v>
      </c>
      <c r="AJ129" s="28">
        <v>3.1836681867892701E-2</v>
      </c>
      <c r="AK129" s="33">
        <v>3.2659801558182898E-2</v>
      </c>
      <c r="AL129" s="28">
        <v>12.3740553108954</v>
      </c>
      <c r="AM129" s="28">
        <v>12.4381255111896</v>
      </c>
      <c r="AN129" s="28">
        <v>12.466881900417</v>
      </c>
      <c r="AO129" s="28">
        <v>12.5013494347531</v>
      </c>
      <c r="AP129" s="28">
        <v>12.548439443493001</v>
      </c>
      <c r="AQ129" s="28">
        <v>12.609247869753901</v>
      </c>
      <c r="AR129" s="28">
        <v>12.700938741624499</v>
      </c>
      <c r="AS129" s="28">
        <v>12.8101664697855</v>
      </c>
      <c r="AT129" s="28">
        <v>12.931732472637</v>
      </c>
      <c r="AU129" s="28">
        <v>13.1137990005936</v>
      </c>
      <c r="AV129" s="28">
        <v>13.279278896457701</v>
      </c>
      <c r="AW129" s="28">
        <v>13.495266367824801</v>
      </c>
      <c r="AX129" s="28">
        <v>13.751316825170401</v>
      </c>
      <c r="AY129" s="28">
        <v>14.012117162415301</v>
      </c>
      <c r="AZ129" s="28">
        <v>14.270313021670001</v>
      </c>
      <c r="BA129" s="28">
        <v>14.5253206901409</v>
      </c>
      <c r="BB129" s="28">
        <v>3.4318855495567097E-2</v>
      </c>
      <c r="BC129" s="28">
        <v>3.5074163682933403E-2</v>
      </c>
      <c r="BD129" s="28">
        <v>3.1939646005535997E-2</v>
      </c>
      <c r="BE129" s="28">
        <v>2.6571514820883699E-2</v>
      </c>
      <c r="BF129" s="28">
        <v>2.4934634998620201E-2</v>
      </c>
      <c r="BG129" s="28">
        <v>2.3638236661408098E-2</v>
      </c>
      <c r="BH129" s="28">
        <v>2.2804075640999701E-2</v>
      </c>
      <c r="BI129" s="28">
        <v>2.1945472326457799E-2</v>
      </c>
      <c r="BJ129" s="28">
        <v>1.7963171229882099E-2</v>
      </c>
      <c r="BK129" s="28">
        <v>2.0548438636374101E-2</v>
      </c>
      <c r="BL129" s="28">
        <v>2.4170337732823299E-2</v>
      </c>
      <c r="BM129" s="28">
        <v>2.7757013571767498E-2</v>
      </c>
      <c r="BN129" s="28">
        <v>3.23660172779838E-2</v>
      </c>
      <c r="BO129" s="28">
        <v>3.29618394125498E-2</v>
      </c>
      <c r="BP129" s="28">
        <v>3.3713294840579298E-2</v>
      </c>
      <c r="BQ129" s="28">
        <v>3.4344175800595997E-2</v>
      </c>
    </row>
    <row r="130" spans="1:69" x14ac:dyDescent="0.4">
      <c r="A130">
        <v>110</v>
      </c>
      <c r="B130">
        <v>0.82991836871323266</v>
      </c>
      <c r="C130">
        <f t="shared" si="4"/>
        <v>1.430393611301745</v>
      </c>
      <c r="D130">
        <v>27</v>
      </c>
      <c r="E130" t="s">
        <v>323</v>
      </c>
      <c r="F130" t="s">
        <v>441</v>
      </c>
      <c r="G130">
        <v>2546402</v>
      </c>
      <c r="H130">
        <v>36423571526.05986</v>
      </c>
      <c r="I130">
        <v>5763.6869999999999</v>
      </c>
      <c r="J130">
        <v>2588423</v>
      </c>
      <c r="K130">
        <v>2630296</v>
      </c>
      <c r="L130">
        <v>42577866115.525116</v>
      </c>
      <c r="M130">
        <v>48195033819.995506</v>
      </c>
      <c r="O130">
        <v>0.99402754746673139</v>
      </c>
      <c r="P130" s="28">
        <v>139</v>
      </c>
      <c r="Q130" s="28">
        <v>127</v>
      </c>
      <c r="R130" s="28" t="s">
        <v>386</v>
      </c>
      <c r="S130" s="28">
        <v>2</v>
      </c>
      <c r="T130" s="28">
        <v>5</v>
      </c>
      <c r="U130" s="28">
        <f t="shared" si="5"/>
        <v>2.3249933681652574E-3</v>
      </c>
      <c r="V130" s="28">
        <v>2.3526749625864402E-2</v>
      </c>
      <c r="W130" s="28">
        <v>2.45164097497752E-2</v>
      </c>
      <c r="X130" s="28">
        <v>2.4743902407857E-2</v>
      </c>
      <c r="Y130" s="28">
        <v>2.5514361358634201E-2</v>
      </c>
      <c r="Z130" s="28">
        <v>2.57632133585468E-2</v>
      </c>
      <c r="AA130" s="28">
        <v>2.6743234349718901E-2</v>
      </c>
      <c r="AB130" s="28">
        <v>2.6722247677968901E-2</v>
      </c>
      <c r="AC130" s="28">
        <v>2.7149912104016401E-2</v>
      </c>
      <c r="AD130" s="28">
        <v>2.7846279701071001E-2</v>
      </c>
      <c r="AE130" s="28">
        <v>2.9294988959610399E-2</v>
      </c>
      <c r="AF130" s="28">
        <v>2.92628646759087E-2</v>
      </c>
      <c r="AG130" s="28">
        <v>3.07086612827027E-2</v>
      </c>
      <c r="AH130" s="28">
        <v>2.9279752861877201E-2</v>
      </c>
      <c r="AI130" s="28">
        <v>3.2425134245395802E-2</v>
      </c>
      <c r="AJ130" s="28">
        <v>3.3712289203600601E-2</v>
      </c>
      <c r="AK130" s="33">
        <v>3.3901792879499897E-2</v>
      </c>
      <c r="AL130" s="28">
        <v>25.0350388876371</v>
      </c>
      <c r="AM130" s="28">
        <v>25.312901561565301</v>
      </c>
      <c r="AN130" s="28">
        <v>25.782176405359799</v>
      </c>
      <c r="AO130" s="28">
        <v>26.122235944450502</v>
      </c>
      <c r="AP130" s="28">
        <v>26.557056652238799</v>
      </c>
      <c r="AQ130" s="28">
        <v>26.9779127884694</v>
      </c>
      <c r="AR130" s="28">
        <v>27.218900850337501</v>
      </c>
      <c r="AS130" s="28">
        <v>27.494032705353501</v>
      </c>
      <c r="AT130" s="28">
        <v>27.8956770496379</v>
      </c>
      <c r="AU130" s="28">
        <v>28.207420968100902</v>
      </c>
      <c r="AV130" s="28">
        <v>28.192196858203701</v>
      </c>
      <c r="AW130" s="28">
        <v>28.292548522237201</v>
      </c>
      <c r="AX130" s="28">
        <v>28.347115985157899</v>
      </c>
      <c r="AY130" s="28">
        <v>28.211081004572399</v>
      </c>
      <c r="AZ130" s="28">
        <v>28.272173777467302</v>
      </c>
      <c r="BA130" s="28">
        <v>28.3680272075059</v>
      </c>
      <c r="BB130" s="28">
        <v>3.60704486377766E-2</v>
      </c>
      <c r="BC130" s="28">
        <v>3.7790298126001098E-2</v>
      </c>
      <c r="BD130" s="28">
        <v>3.7940716910273002E-2</v>
      </c>
      <c r="BE130" s="28">
        <v>3.9540120917949999E-2</v>
      </c>
      <c r="BF130" s="28">
        <v>4.0781149257633299E-2</v>
      </c>
      <c r="BG130" s="28">
        <v>4.2538471959130401E-2</v>
      </c>
      <c r="BH130" s="28">
        <v>4.4652129927670203E-2</v>
      </c>
      <c r="BI130" s="28">
        <v>4.5968603132898397E-2</v>
      </c>
      <c r="BJ130" s="28">
        <v>4.8282654913279099E-2</v>
      </c>
      <c r="BK130" s="28">
        <v>5.1191357385437897E-2</v>
      </c>
      <c r="BL130" s="28">
        <v>5.2992651038727398E-2</v>
      </c>
      <c r="BM130" s="28">
        <v>5.5316526904059797E-2</v>
      </c>
      <c r="BN130" s="28">
        <v>5.7828758065804099E-2</v>
      </c>
      <c r="BO130" s="28">
        <v>6.0408595817326001E-2</v>
      </c>
      <c r="BP130" s="28">
        <v>6.3353276128803093E-2</v>
      </c>
      <c r="BQ130" s="28">
        <v>6.5955475125382801E-2</v>
      </c>
    </row>
    <row r="131" spans="1:69" x14ac:dyDescent="0.4">
      <c r="A131">
        <v>182</v>
      </c>
      <c r="B131">
        <v>0.99977736092047731</v>
      </c>
      <c r="C131">
        <f t="shared" si="4"/>
        <v>0.23659884108994256</v>
      </c>
      <c r="D131">
        <v>208</v>
      </c>
      <c r="E131" t="s">
        <v>676</v>
      </c>
      <c r="F131" t="s">
        <v>677</v>
      </c>
      <c r="G131">
        <v>44404611</v>
      </c>
      <c r="H131">
        <v>105060795016.49716</v>
      </c>
      <c r="I131">
        <v>5674.6</v>
      </c>
      <c r="J131">
        <v>45853778</v>
      </c>
      <c r="K131">
        <v>47249585</v>
      </c>
      <c r="L131">
        <v>113663450045.42348</v>
      </c>
      <c r="M131">
        <v>127281654344.44351</v>
      </c>
      <c r="O131">
        <v>0.99436140187744659</v>
      </c>
      <c r="P131" s="28">
        <v>22</v>
      </c>
      <c r="Q131" s="28">
        <v>128</v>
      </c>
      <c r="R131" s="28" t="s">
        <v>387</v>
      </c>
      <c r="S131" s="28">
        <v>2</v>
      </c>
      <c r="T131" s="28">
        <v>3</v>
      </c>
      <c r="U131" s="28">
        <f t="shared" si="5"/>
        <v>1.8676145613515517E-3</v>
      </c>
      <c r="V131" s="28">
        <v>5.7531207376795603E-3</v>
      </c>
      <c r="W131" s="28">
        <v>6.1724370491688897E-3</v>
      </c>
      <c r="X131" s="28">
        <v>6.6099531885262701E-3</v>
      </c>
      <c r="Y131" s="28">
        <v>6.9898073065242303E-3</v>
      </c>
      <c r="Z131" s="28">
        <v>7.2639378554244498E-3</v>
      </c>
      <c r="AA131" s="28">
        <v>7.3196402094624696E-3</v>
      </c>
      <c r="AB131" s="28">
        <v>8.6305639848225507E-3</v>
      </c>
      <c r="AC131" s="28">
        <v>9.3511480974692706E-3</v>
      </c>
      <c r="AD131" s="28">
        <v>9.4737208820910909E-3</v>
      </c>
      <c r="AE131" s="28">
        <v>1.0156346449410001E-2</v>
      </c>
      <c r="AF131" s="28">
        <v>1.0212623524627699E-2</v>
      </c>
      <c r="AG131" s="28">
        <v>1.0348036374695099E-2</v>
      </c>
      <c r="AH131" s="28">
        <v>1.0431546978782701E-2</v>
      </c>
      <c r="AI131" s="28">
        <v>1.1301128328354599E-2</v>
      </c>
      <c r="AJ131" s="28">
        <v>1.1644906028375699E-2</v>
      </c>
      <c r="AK131" s="33">
        <v>1.24757958370215E-2</v>
      </c>
      <c r="AL131" s="28">
        <v>7.1689824398631403</v>
      </c>
      <c r="AM131" s="28">
        <v>7.3845103095381601</v>
      </c>
      <c r="AN131" s="28">
        <v>7.6035539698113901</v>
      </c>
      <c r="AO131" s="28">
        <v>7.8394653959403398</v>
      </c>
      <c r="AP131" s="28">
        <v>8.0931283029032297</v>
      </c>
      <c r="AQ131" s="28">
        <v>8.3476954431139703</v>
      </c>
      <c r="AR131" s="28">
        <v>8.5853542303817001</v>
      </c>
      <c r="AS131" s="28">
        <v>8.8324935983519204</v>
      </c>
      <c r="AT131" s="28">
        <v>9.0922337713616397</v>
      </c>
      <c r="AU131" s="28">
        <v>9.3532173622463208</v>
      </c>
      <c r="AV131" s="28">
        <v>9.6299889968546903</v>
      </c>
      <c r="AW131" s="28">
        <v>9.90777484828625</v>
      </c>
      <c r="AX131" s="28">
        <v>10.1954921092621</v>
      </c>
      <c r="AY131" s="28">
        <v>10.505430216536199</v>
      </c>
      <c r="AZ131" s="28">
        <v>10.8071483583212</v>
      </c>
      <c r="BA131" s="28">
        <v>11.1241656483922</v>
      </c>
      <c r="BB131" s="28">
        <v>1.1191354556240801E-2</v>
      </c>
      <c r="BC131" s="28">
        <v>1.1888502978689E-2</v>
      </c>
      <c r="BD131" s="28">
        <v>1.24359996526526E-2</v>
      </c>
      <c r="BE131" s="28">
        <v>1.2930640587615699E-2</v>
      </c>
      <c r="BF131" s="28">
        <v>1.34472380432832E-2</v>
      </c>
      <c r="BG131" s="28">
        <v>1.3716212608534799E-2</v>
      </c>
      <c r="BH131" s="28">
        <v>1.4281590164133801E-2</v>
      </c>
      <c r="BI131" s="28">
        <v>1.51312041386933E-2</v>
      </c>
      <c r="BJ131" s="28">
        <v>1.5778086567588799E-2</v>
      </c>
      <c r="BK131" s="28">
        <v>1.6454804325543599E-2</v>
      </c>
      <c r="BL131" s="28">
        <v>1.6570780356985199E-2</v>
      </c>
      <c r="BM131" s="28">
        <v>1.7112313123060701E-2</v>
      </c>
      <c r="BN131" s="28">
        <v>1.79616712892543E-2</v>
      </c>
      <c r="BO131" s="28">
        <v>1.9185350242596301E-2</v>
      </c>
      <c r="BP131" s="28">
        <v>2.0374485954353799E-2</v>
      </c>
      <c r="BQ131" s="28">
        <v>2.0775653747823999E-2</v>
      </c>
    </row>
    <row r="132" spans="1:69" x14ac:dyDescent="0.4">
      <c r="A132">
        <v>167</v>
      </c>
      <c r="B132">
        <v>0.99662825153337298</v>
      </c>
      <c r="C132">
        <f t="shared" si="4"/>
        <v>0.39512459297862867</v>
      </c>
      <c r="D132">
        <v>154</v>
      </c>
      <c r="E132" t="s">
        <v>608</v>
      </c>
      <c r="F132" t="s">
        <v>609</v>
      </c>
      <c r="G132">
        <v>9749640</v>
      </c>
      <c r="H132">
        <v>38523225366.881569</v>
      </c>
      <c r="I132">
        <v>5491.5</v>
      </c>
      <c r="J132">
        <v>9949437</v>
      </c>
      <c r="K132">
        <v>10142619</v>
      </c>
      <c r="L132">
        <v>40294247838.977669</v>
      </c>
      <c r="M132">
        <v>45100351587.038452</v>
      </c>
      <c r="O132">
        <v>0.99468745271511272</v>
      </c>
      <c r="P132" s="28">
        <v>87</v>
      </c>
      <c r="Q132" s="28">
        <v>129</v>
      </c>
      <c r="R132" s="28" t="s">
        <v>388</v>
      </c>
      <c r="S132" s="28">
        <v>2</v>
      </c>
      <c r="T132" s="28">
        <v>8</v>
      </c>
      <c r="U132" s="28">
        <f t="shared" ref="U132:U137" si="6">BQ132/BA132</f>
        <v>1.5504276924352264E-3</v>
      </c>
      <c r="V132" s="28">
        <v>8.8568474463476005E-3</v>
      </c>
      <c r="W132" s="28">
        <v>8.7847844254057197E-3</v>
      </c>
      <c r="X132" s="28">
        <v>9.0856759691691005E-3</v>
      </c>
      <c r="Y132" s="28">
        <v>9.1593401479819897E-3</v>
      </c>
      <c r="Z132" s="28">
        <v>9.2977328806128703E-3</v>
      </c>
      <c r="AA132" s="28">
        <v>9.6382647788257406E-3</v>
      </c>
      <c r="AB132" s="28">
        <v>9.9175432099764902E-3</v>
      </c>
      <c r="AC132" s="28">
        <v>1.0108484143498801E-2</v>
      </c>
      <c r="AD132" s="28">
        <v>1.01505842016261E-2</v>
      </c>
      <c r="AE132" s="28">
        <v>1.08000546446868E-2</v>
      </c>
      <c r="AF132" s="28">
        <v>1.09281885627154E-2</v>
      </c>
      <c r="AG132" s="28">
        <v>1.1592418739260899E-2</v>
      </c>
      <c r="AH132" s="28">
        <v>1.1931856410279201E-2</v>
      </c>
      <c r="AI132" s="28">
        <v>1.2213746716377699E-2</v>
      </c>
      <c r="AJ132" s="28">
        <v>1.19406699915264E-2</v>
      </c>
      <c r="AK132" s="33">
        <v>1.21841843410074E-2</v>
      </c>
      <c r="AL132" s="28">
        <v>8.8207175287832893</v>
      </c>
      <c r="AM132" s="28">
        <v>8.9707728694431204</v>
      </c>
      <c r="AN132" s="28">
        <v>9.1180316869712392</v>
      </c>
      <c r="AO132" s="28">
        <v>9.2756760565910508</v>
      </c>
      <c r="AP132" s="28">
        <v>9.4172638511250302</v>
      </c>
      <c r="AQ132" s="28">
        <v>9.6024956300081605</v>
      </c>
      <c r="AR132" s="28">
        <v>9.7817998519223899</v>
      </c>
      <c r="AS132" s="28">
        <v>9.9314400221181707</v>
      </c>
      <c r="AT132" s="28">
        <v>10.0838469696189</v>
      </c>
      <c r="AU132" s="28">
        <v>10.256164655767201</v>
      </c>
      <c r="AV132" s="28">
        <v>10.4209385449644</v>
      </c>
      <c r="AW132" s="28">
        <v>10.5798474345861</v>
      </c>
      <c r="AX132" s="28">
        <v>10.7440267881358</v>
      </c>
      <c r="AY132" s="28">
        <v>10.9241202957145</v>
      </c>
      <c r="AZ132" s="28">
        <v>11.0807031116162</v>
      </c>
      <c r="BA132" s="28">
        <v>11.260311686274701</v>
      </c>
      <c r="BB132" s="28">
        <v>1.4255098159114601E-2</v>
      </c>
      <c r="BC132" s="28">
        <v>1.4147525590171E-2</v>
      </c>
      <c r="BD132" s="28">
        <v>1.40602565236375E-2</v>
      </c>
      <c r="BE132" s="28">
        <v>1.4216250183282901E-2</v>
      </c>
      <c r="BF132" s="28">
        <v>1.36833047642951E-2</v>
      </c>
      <c r="BG132" s="28">
        <v>1.39644760753654E-2</v>
      </c>
      <c r="BH132" s="28">
        <v>1.42917447234627E-2</v>
      </c>
      <c r="BI132" s="28">
        <v>1.47816536376631E-2</v>
      </c>
      <c r="BJ132" s="28">
        <v>1.47889603731649E-2</v>
      </c>
      <c r="BK132" s="28">
        <v>1.56066611948212E-2</v>
      </c>
      <c r="BL132" s="28">
        <v>1.4837120840925E-2</v>
      </c>
      <c r="BM132" s="28">
        <v>1.5750528927985001E-2</v>
      </c>
      <c r="BN132" s="28">
        <v>1.62072594692118E-2</v>
      </c>
      <c r="BO132" s="28">
        <v>1.68411787574969E-2</v>
      </c>
      <c r="BP132" s="28">
        <v>1.7260417267634699E-2</v>
      </c>
      <c r="BQ132" s="28">
        <v>1.7458299063852298E-2</v>
      </c>
    </row>
    <row r="133" spans="1:69" x14ac:dyDescent="0.4">
      <c r="A133">
        <v>184</v>
      </c>
      <c r="B133">
        <v>1.0000750895979968</v>
      </c>
      <c r="C133">
        <f t="shared" ref="C133:C196" si="7">H133/G133/10000</f>
        <v>0.22110114396253203</v>
      </c>
      <c r="D133">
        <v>33</v>
      </c>
      <c r="E133" t="s">
        <v>448</v>
      </c>
      <c r="F133" t="s">
        <v>449</v>
      </c>
      <c r="G133">
        <v>21522626</v>
      </c>
      <c r="H133">
        <v>47586772296.777344</v>
      </c>
      <c r="I133">
        <v>5456.7</v>
      </c>
      <c r="J133">
        <v>22100683</v>
      </c>
      <c r="K133">
        <v>22673762</v>
      </c>
      <c r="L133">
        <v>53158908039.266151</v>
      </c>
      <c r="M133">
        <v>57724304187.399063</v>
      </c>
      <c r="O133">
        <v>0.99774300587669273</v>
      </c>
      <c r="P133" s="28">
        <v>65</v>
      </c>
      <c r="Q133" s="28">
        <v>130</v>
      </c>
      <c r="R133" s="28" t="s">
        <v>389</v>
      </c>
      <c r="S133" s="28">
        <v>2</v>
      </c>
      <c r="T133" s="28">
        <v>2</v>
      </c>
      <c r="U133" s="28">
        <f t="shared" si="6"/>
        <v>1.4306539874405087E-3</v>
      </c>
      <c r="V133" s="28">
        <v>7.1396779186671103E-2</v>
      </c>
      <c r="W133" s="28">
        <v>7.4893715663668606E-2</v>
      </c>
      <c r="X133" s="28">
        <v>7.6983644980038304E-2</v>
      </c>
      <c r="Y133" s="28">
        <v>7.9705281078948795E-2</v>
      </c>
      <c r="Z133" s="28">
        <v>8.1746607075154604E-2</v>
      </c>
      <c r="AA133" s="28">
        <v>8.3974202233220704E-2</v>
      </c>
      <c r="AB133" s="28">
        <v>8.6521002219973303E-2</v>
      </c>
      <c r="AC133" s="28">
        <v>8.9104802094642999E-2</v>
      </c>
      <c r="AD133" s="28">
        <v>9.11478991532476E-2</v>
      </c>
      <c r="AE133" s="28">
        <v>9.5768320380750394E-2</v>
      </c>
      <c r="AF133" s="28">
        <v>9.5555895249356801E-2</v>
      </c>
      <c r="AG133" s="28">
        <v>0.10046616013594201</v>
      </c>
      <c r="AH133" s="28">
        <v>0.103241165837273</v>
      </c>
      <c r="AI133" s="28">
        <v>0.106419121372968</v>
      </c>
      <c r="AJ133" s="28">
        <v>0.11085992822219801</v>
      </c>
      <c r="AK133" s="33">
        <v>0.114182877893926</v>
      </c>
      <c r="AL133" s="28">
        <v>69.476245637538497</v>
      </c>
      <c r="AM133" s="28">
        <v>71.377130384462703</v>
      </c>
      <c r="AN133" s="28">
        <v>73.1604801262515</v>
      </c>
      <c r="AO133" s="28">
        <v>75.693578886121003</v>
      </c>
      <c r="AP133" s="28">
        <v>77.256134131824396</v>
      </c>
      <c r="AQ133" s="28">
        <v>79.724927680032906</v>
      </c>
      <c r="AR133" s="28">
        <v>82.284329108192296</v>
      </c>
      <c r="AS133" s="28">
        <v>84.849925134762302</v>
      </c>
      <c r="AT133" s="28">
        <v>87.1755905036961</v>
      </c>
      <c r="AU133" s="28">
        <v>88.724687204480801</v>
      </c>
      <c r="AV133" s="28">
        <v>91.233805015407697</v>
      </c>
      <c r="AW133" s="28">
        <v>94.125991568857998</v>
      </c>
      <c r="AX133" s="28">
        <v>97.026888509849002</v>
      </c>
      <c r="AY133" s="28">
        <v>100.534808621472</v>
      </c>
      <c r="AZ133" s="28">
        <v>103.404352494832</v>
      </c>
      <c r="BA133" s="28">
        <v>106.036700804365</v>
      </c>
      <c r="BB133" s="28">
        <v>4.0308382756525402E-2</v>
      </c>
      <c r="BC133" s="28">
        <v>4.3950652154178101E-2</v>
      </c>
      <c r="BD133" s="28">
        <v>4.4687298733565702E-2</v>
      </c>
      <c r="BE133" s="28">
        <v>4.3622085410843101E-2</v>
      </c>
      <c r="BF133" s="28">
        <v>4.9306855870680198E-2</v>
      </c>
      <c r="BG133" s="28">
        <v>5.5474294547273102E-2</v>
      </c>
      <c r="BH133" s="28">
        <v>6.1789366285200001E-2</v>
      </c>
      <c r="BI133" s="28">
        <v>6.9088145601422901E-2</v>
      </c>
      <c r="BJ133" s="28">
        <v>7.5815590906146604E-2</v>
      </c>
      <c r="BK133" s="28">
        <v>8.44400050442429E-2</v>
      </c>
      <c r="BL133" s="28">
        <v>9.3224570193950307E-2</v>
      </c>
      <c r="BM133" s="28">
        <v>0.104435109909291</v>
      </c>
      <c r="BN133" s="28">
        <v>0.11231505311555399</v>
      </c>
      <c r="BO133" s="28">
        <v>0.124772478149125</v>
      </c>
      <c r="BP133" s="28">
        <v>0.137486457917674</v>
      </c>
      <c r="BQ133" s="28">
        <v>0.15170182882080099</v>
      </c>
    </row>
    <row r="134" spans="1:69" x14ac:dyDescent="0.4">
      <c r="A134">
        <v>105</v>
      </c>
      <c r="B134">
        <v>0.82797038455495808</v>
      </c>
      <c r="C134">
        <f t="shared" si="7"/>
        <v>1.4682063770070395</v>
      </c>
      <c r="D134">
        <v>73</v>
      </c>
      <c r="E134" t="s">
        <v>321</v>
      </c>
      <c r="F134" t="s">
        <v>503</v>
      </c>
      <c r="G134">
        <v>2292573</v>
      </c>
      <c r="H134">
        <v>33659702983.541595</v>
      </c>
      <c r="I134">
        <v>5349.2</v>
      </c>
      <c r="J134">
        <v>2341179</v>
      </c>
      <c r="K134">
        <v>2388992</v>
      </c>
      <c r="L134">
        <v>35688272916.909485</v>
      </c>
      <c r="M134">
        <v>39348092300.531464</v>
      </c>
      <c r="O134">
        <v>0.99798147648519486</v>
      </c>
      <c r="P134" s="28">
        <v>199</v>
      </c>
      <c r="Q134" s="28">
        <v>131</v>
      </c>
      <c r="R134" s="28" t="s">
        <v>390</v>
      </c>
      <c r="S134" s="28">
        <v>2</v>
      </c>
      <c r="T134" s="28">
        <v>3</v>
      </c>
      <c r="U134" s="28">
        <f t="shared" si="6"/>
        <v>1.3823743422321654E-3</v>
      </c>
      <c r="V134" s="28">
        <v>6.1244234808824601E-3</v>
      </c>
      <c r="W134" s="28">
        <v>6.1644309240808E-3</v>
      </c>
      <c r="X134" s="28">
        <v>6.3725443721937298E-3</v>
      </c>
      <c r="Y134" s="28">
        <v>6.74733145951344E-3</v>
      </c>
      <c r="Z134" s="28">
        <v>6.7874984178849197E-3</v>
      </c>
      <c r="AA134" s="28">
        <v>6.9466244171139903E-3</v>
      </c>
      <c r="AB134" s="28">
        <v>6.9265931777009399E-3</v>
      </c>
      <c r="AC134" s="28">
        <v>7.1658129997777898E-3</v>
      </c>
      <c r="AD134" s="28">
        <v>7.4048269315642196E-3</v>
      </c>
      <c r="AE134" s="28">
        <v>9.2022688703674999E-3</v>
      </c>
      <c r="AF134" s="28">
        <v>8.9287052074748796E-3</v>
      </c>
      <c r="AG134" s="28">
        <v>9.1035041355246506E-3</v>
      </c>
      <c r="AH134" s="28">
        <v>9.0510039378783498E-3</v>
      </c>
      <c r="AI134" s="28">
        <v>8.7344083799833997E-3</v>
      </c>
      <c r="AJ134" s="28">
        <v>9.0977785842452502E-3</v>
      </c>
      <c r="AK134" s="33">
        <v>8.9114012854560696E-3</v>
      </c>
      <c r="AL134" s="28">
        <v>5.1216289002817801</v>
      </c>
      <c r="AM134" s="28">
        <v>5.2896916405573204</v>
      </c>
      <c r="AN134" s="28">
        <v>5.4174817380822402</v>
      </c>
      <c r="AO134" s="28">
        <v>5.5489054257096102</v>
      </c>
      <c r="AP134" s="28">
        <v>5.7169075716489504</v>
      </c>
      <c r="AQ134" s="28">
        <v>5.8480742611694003</v>
      </c>
      <c r="AR134" s="28">
        <v>6.0192684304070001</v>
      </c>
      <c r="AS134" s="28">
        <v>6.1785990957718901</v>
      </c>
      <c r="AT134" s="28">
        <v>6.3662626522595396</v>
      </c>
      <c r="AU134" s="28">
        <v>6.5402588792705298</v>
      </c>
      <c r="AV134" s="28">
        <v>6.7266885335088702</v>
      </c>
      <c r="AW134" s="28">
        <v>6.90871398052081</v>
      </c>
      <c r="AX134" s="28">
        <v>7.1022256879026404</v>
      </c>
      <c r="AY134" s="28">
        <v>7.3083582483148799</v>
      </c>
      <c r="AZ134" s="28">
        <v>7.4753120779645199</v>
      </c>
      <c r="BA134" s="28">
        <v>7.6948477232505104</v>
      </c>
      <c r="BB134" s="28">
        <v>5.9738348928056696E-3</v>
      </c>
      <c r="BC134" s="28">
        <v>5.9233091493199504E-3</v>
      </c>
      <c r="BD134" s="28">
        <v>5.8288528808408402E-3</v>
      </c>
      <c r="BE134" s="28">
        <v>6.1545443386884597E-3</v>
      </c>
      <c r="BF134" s="28">
        <v>6.2485452959800299E-3</v>
      </c>
      <c r="BG134" s="28">
        <v>6.3784428753856197E-3</v>
      </c>
      <c r="BH134" s="28">
        <v>6.6427277557073901E-3</v>
      </c>
      <c r="BI134" s="28">
        <v>6.7843346642520097E-3</v>
      </c>
      <c r="BJ134" s="28">
        <v>7.0143548934104901E-3</v>
      </c>
      <c r="BK134" s="28">
        <v>7.5465434458356004E-3</v>
      </c>
      <c r="BL134" s="28">
        <v>7.8766547079581108E-3</v>
      </c>
      <c r="BM134" s="28">
        <v>8.4319274706483299E-3</v>
      </c>
      <c r="BN134" s="28">
        <v>8.9991932391392006E-3</v>
      </c>
      <c r="BO134" s="28">
        <v>9.5394649061294797E-3</v>
      </c>
      <c r="BP134" s="28">
        <v>1.0078022713498801E-2</v>
      </c>
      <c r="BQ134" s="28">
        <v>1.06371600600051E-2</v>
      </c>
    </row>
    <row r="135" spans="1:69" x14ac:dyDescent="0.4">
      <c r="A135">
        <v>153</v>
      </c>
      <c r="B135">
        <v>0.98303358154990128</v>
      </c>
      <c r="C135">
        <f t="shared" si="7"/>
        <v>0.55235445810201633</v>
      </c>
      <c r="D135">
        <v>144</v>
      </c>
      <c r="E135" t="s">
        <v>368</v>
      </c>
      <c r="F135" t="s">
        <v>597</v>
      </c>
      <c r="G135">
        <v>6755895</v>
      </c>
      <c r="H135">
        <v>37316487217.191216</v>
      </c>
      <c r="I135">
        <v>4582.2</v>
      </c>
      <c r="J135">
        <v>6850540</v>
      </c>
      <c r="K135">
        <v>6948392</v>
      </c>
      <c r="L135">
        <v>43027609329.498894</v>
      </c>
      <c r="M135">
        <v>47768887516.900002</v>
      </c>
      <c r="O135">
        <v>0.99881878201539154</v>
      </c>
      <c r="P135" s="28">
        <v>135</v>
      </c>
      <c r="Q135" s="28">
        <v>132</v>
      </c>
      <c r="R135" s="28" t="s">
        <v>391</v>
      </c>
      <c r="S135" s="28">
        <v>2</v>
      </c>
      <c r="T135" s="28">
        <v>1</v>
      </c>
      <c r="U135" s="28">
        <f t="shared" si="6"/>
        <v>1.1968001286274219E-3</v>
      </c>
      <c r="V135" s="28">
        <v>2.0762046274583602E-2</v>
      </c>
      <c r="W135" s="28">
        <v>2.1974808815486701E-2</v>
      </c>
      <c r="X135" s="28">
        <v>2.2405731115521601E-2</v>
      </c>
      <c r="Y135" s="28">
        <v>2.35837382947E-2</v>
      </c>
      <c r="Z135" s="28">
        <v>2.43432582755276E-2</v>
      </c>
      <c r="AA135" s="28">
        <v>2.4843232226625801E-2</v>
      </c>
      <c r="AB135" s="28">
        <v>2.5718157339125899E-2</v>
      </c>
      <c r="AC135" s="28">
        <v>2.06820013127713E-2</v>
      </c>
      <c r="AD135" s="28">
        <v>2.0990722267002101E-2</v>
      </c>
      <c r="AE135" s="28">
        <v>2.3450898518769199E-2</v>
      </c>
      <c r="AF135" s="28">
        <v>2.0640471292441401E-2</v>
      </c>
      <c r="AG135" s="28">
        <v>2.45426834117023E-2</v>
      </c>
      <c r="AH135" s="28">
        <v>2.6742288014858898E-2</v>
      </c>
      <c r="AI135" s="28">
        <v>2.88508768845986E-2</v>
      </c>
      <c r="AJ135" s="28">
        <v>2.7498086674267001E-2</v>
      </c>
      <c r="AK135" s="33">
        <v>3.1289246188379902E-2</v>
      </c>
      <c r="AL135" s="28">
        <v>18.550318186098998</v>
      </c>
      <c r="AM135" s="28">
        <v>18.895992512322099</v>
      </c>
      <c r="AN135" s="28">
        <v>19.628569684360201</v>
      </c>
      <c r="AO135" s="28">
        <v>20.196888854437201</v>
      </c>
      <c r="AP135" s="28">
        <v>20.768927775759899</v>
      </c>
      <c r="AQ135" s="28">
        <v>21.378672830259401</v>
      </c>
      <c r="AR135" s="28">
        <v>22.0297369212402</v>
      </c>
      <c r="AS135" s="28">
        <v>22.6609469340274</v>
      </c>
      <c r="AT135" s="28">
        <v>23.192022622576101</v>
      </c>
      <c r="AU135" s="28">
        <v>23.874110487837001</v>
      </c>
      <c r="AV135" s="28">
        <v>24.633508898603999</v>
      </c>
      <c r="AW135" s="28">
        <v>25.272947166289701</v>
      </c>
      <c r="AX135" s="28">
        <v>26.2020111659725</v>
      </c>
      <c r="AY135" s="28">
        <v>26.744022950472001</v>
      </c>
      <c r="AZ135" s="28">
        <v>27.565301807469901</v>
      </c>
      <c r="BA135" s="28">
        <v>28.432011308954198</v>
      </c>
      <c r="BB135" s="28">
        <v>1.1011108766248501E-2</v>
      </c>
      <c r="BC135" s="28">
        <v>1.24423846757138E-2</v>
      </c>
      <c r="BD135" s="28">
        <v>1.35007911473245E-2</v>
      </c>
      <c r="BE135" s="28">
        <v>1.45397061752057E-2</v>
      </c>
      <c r="BF135" s="28">
        <v>1.5600427235945701E-2</v>
      </c>
      <c r="BG135" s="28">
        <v>1.6719933857795102E-2</v>
      </c>
      <c r="BH135" s="28">
        <v>1.8381878471781202E-2</v>
      </c>
      <c r="BI135" s="28">
        <v>1.9885281745211099E-2</v>
      </c>
      <c r="BJ135" s="28">
        <v>2.11638922802822E-2</v>
      </c>
      <c r="BK135" s="28">
        <v>2.2910134318855101E-2</v>
      </c>
      <c r="BL135" s="28">
        <v>2.39214564510065E-2</v>
      </c>
      <c r="BM135" s="28">
        <v>2.59864723374169E-2</v>
      </c>
      <c r="BN135" s="28">
        <v>2.7729906355040801E-2</v>
      </c>
      <c r="BO135" s="28">
        <v>2.9824397585444001E-2</v>
      </c>
      <c r="BP135" s="28">
        <v>3.1848052401948199E-2</v>
      </c>
      <c r="BQ135" s="28">
        <v>3.40274347916927E-2</v>
      </c>
    </row>
    <row r="136" spans="1:69" x14ac:dyDescent="0.4">
      <c r="A136">
        <v>177</v>
      </c>
      <c r="B136">
        <v>0.99851474576686849</v>
      </c>
      <c r="C136">
        <f t="shared" si="7"/>
        <v>0.27499835053467497</v>
      </c>
      <c r="D136">
        <v>84</v>
      </c>
      <c r="E136" t="s">
        <v>517</v>
      </c>
      <c r="F136" t="s">
        <v>518</v>
      </c>
      <c r="G136">
        <v>13205153</v>
      </c>
      <c r="H136">
        <v>36313952935.580147</v>
      </c>
      <c r="I136">
        <v>4537.8999999999996</v>
      </c>
      <c r="J136">
        <v>13531906</v>
      </c>
      <c r="K136">
        <v>13859341</v>
      </c>
      <c r="L136">
        <v>39425336465.919754</v>
      </c>
      <c r="M136">
        <v>44169987850.540718</v>
      </c>
      <c r="O136">
        <v>0.99904851799944483</v>
      </c>
      <c r="P136" s="28">
        <v>145</v>
      </c>
      <c r="Q136" s="28">
        <v>133</v>
      </c>
      <c r="R136" s="28" t="s">
        <v>392</v>
      </c>
      <c r="S136" s="28">
        <v>2</v>
      </c>
      <c r="T136" s="28">
        <v>2</v>
      </c>
      <c r="U136" s="28">
        <f t="shared" si="6"/>
        <v>8.5533048669988239E-4</v>
      </c>
      <c r="V136" s="28">
        <v>4.2690166277915701E-3</v>
      </c>
      <c r="W136" s="28">
        <v>4.4341047485533204E-3</v>
      </c>
      <c r="X136" s="28">
        <v>4.5926059790320998E-3</v>
      </c>
      <c r="Y136" s="28">
        <v>4.8089530257549298E-3</v>
      </c>
      <c r="Z136" s="28">
        <v>5.0023427761568496E-3</v>
      </c>
      <c r="AA136" s="28">
        <v>5.0766461058913102E-3</v>
      </c>
      <c r="AB136" s="28">
        <v>5.2153057841468802E-3</v>
      </c>
      <c r="AC136" s="28">
        <v>5.4340607538773704E-3</v>
      </c>
      <c r="AD136" s="28">
        <v>5.6415589900641197E-3</v>
      </c>
      <c r="AE136" s="28">
        <v>6.1104779588751299E-3</v>
      </c>
      <c r="AF136" s="28">
        <v>6.3901060145081399E-3</v>
      </c>
      <c r="AG136" s="28">
        <v>5.6323885583307804E-3</v>
      </c>
      <c r="AH136" s="28">
        <v>6.6344463628985398E-3</v>
      </c>
      <c r="AI136" s="28">
        <v>8.2502684815697197E-3</v>
      </c>
      <c r="AJ136" s="28">
        <v>8.3784480338557205E-3</v>
      </c>
      <c r="AK136" s="33">
        <v>8.5849973565610797E-3</v>
      </c>
      <c r="AL136" s="28">
        <v>11.8976835368496</v>
      </c>
      <c r="AM136" s="28">
        <v>12.260197452955</v>
      </c>
      <c r="AN136" s="28">
        <v>12.7945206798704</v>
      </c>
      <c r="AO136" s="28">
        <v>13.2933948865461</v>
      </c>
      <c r="AP136" s="28">
        <v>13.673281365775299</v>
      </c>
      <c r="AQ136" s="28">
        <v>14.236133935202499</v>
      </c>
      <c r="AR136" s="28">
        <v>14.6605800829569</v>
      </c>
      <c r="AS136" s="28">
        <v>15.271197404510501</v>
      </c>
      <c r="AT136" s="28">
        <v>16.010396938377699</v>
      </c>
      <c r="AU136" s="28">
        <v>16.680134608644099</v>
      </c>
      <c r="AV136" s="28">
        <v>17.132613315137501</v>
      </c>
      <c r="AW136" s="28">
        <v>17.834059312450499</v>
      </c>
      <c r="AX136" s="28">
        <v>18.645938160635598</v>
      </c>
      <c r="AY136" s="28">
        <v>19.464017017346102</v>
      </c>
      <c r="AZ136" s="28">
        <v>20.2843248818665</v>
      </c>
      <c r="BA136" s="28">
        <v>20.958709259915899</v>
      </c>
      <c r="BB136" s="28">
        <v>8.4279038969872697E-3</v>
      </c>
      <c r="BC136" s="28">
        <v>9.0633629593208608E-3</v>
      </c>
      <c r="BD136" s="28">
        <v>9.3022384046745708E-3</v>
      </c>
      <c r="BE136" s="28">
        <v>9.7733719706041295E-3</v>
      </c>
      <c r="BF136" s="28">
        <v>9.7657452873451695E-3</v>
      </c>
      <c r="BG136" s="28">
        <v>1.03405412111779E-2</v>
      </c>
      <c r="BH136" s="28">
        <v>1.09261338346631E-2</v>
      </c>
      <c r="BI136" s="28">
        <v>1.1289948864018001E-2</v>
      </c>
      <c r="BJ136" s="28">
        <v>1.23201901133729E-2</v>
      </c>
      <c r="BK136" s="28">
        <v>1.24210820018549E-2</v>
      </c>
      <c r="BL136" s="28">
        <v>1.3240545938571401E-2</v>
      </c>
      <c r="BM136" s="28">
        <v>1.3640626659191701E-2</v>
      </c>
      <c r="BN136" s="28">
        <v>1.5232663066173199E-2</v>
      </c>
      <c r="BO136" s="28">
        <v>1.60450570720959E-2</v>
      </c>
      <c r="BP136" s="28">
        <v>1.70574382282054E-2</v>
      </c>
      <c r="BQ136" s="28">
        <v>1.7926622991885199E-2</v>
      </c>
    </row>
    <row r="137" spans="1:69" x14ac:dyDescent="0.4">
      <c r="A137">
        <v>113</v>
      </c>
      <c r="B137">
        <v>0.83030833458663966</v>
      </c>
      <c r="C137">
        <f t="shared" si="7"/>
        <v>1.4064038614986187</v>
      </c>
      <c r="D137">
        <v>2</v>
      </c>
      <c r="E137" t="s">
        <v>343</v>
      </c>
      <c r="F137" t="s">
        <v>408</v>
      </c>
      <c r="G137">
        <v>2837849</v>
      </c>
      <c r="H137">
        <v>39911617919.499939</v>
      </c>
      <c r="I137">
        <v>4383.2</v>
      </c>
      <c r="J137">
        <v>2811666</v>
      </c>
      <c r="K137">
        <v>2775634</v>
      </c>
      <c r="L137">
        <v>43672781505.267677</v>
      </c>
      <c r="M137">
        <v>51492775018.510742</v>
      </c>
      <c r="O137">
        <v>0.99999999999999989</v>
      </c>
      <c r="P137" s="28">
        <v>46</v>
      </c>
      <c r="Q137" s="28">
        <v>134</v>
      </c>
      <c r="R137" s="28" t="s">
        <v>393</v>
      </c>
      <c r="S137" s="28">
        <v>2</v>
      </c>
      <c r="T137" s="28">
        <v>3</v>
      </c>
      <c r="U137" s="28">
        <f t="shared" si="6"/>
        <v>7.7401235691832435E-4</v>
      </c>
      <c r="V137" s="28">
        <v>8.8397389901061392E-3</v>
      </c>
      <c r="W137" s="28">
        <v>9.6948439767728795E-3</v>
      </c>
      <c r="X137" s="28">
        <v>1.0245047666953701E-2</v>
      </c>
      <c r="Y137" s="28">
        <v>1.1971922566014899E-2</v>
      </c>
      <c r="Z137" s="28">
        <v>1.2717841933624E-2</v>
      </c>
      <c r="AA137" s="28">
        <v>1.3824218939289E-2</v>
      </c>
      <c r="AB137" s="28">
        <v>1.7436655660149999E-2</v>
      </c>
      <c r="AC137" s="28">
        <v>1.59182329050527E-2</v>
      </c>
      <c r="AD137" s="28">
        <v>1.6933983629546501E-2</v>
      </c>
      <c r="AE137" s="28">
        <v>1.8916371075646098E-2</v>
      </c>
      <c r="AF137" s="28">
        <v>2.0689355779765901E-2</v>
      </c>
      <c r="AG137" s="28">
        <v>2.77995688737422E-2</v>
      </c>
      <c r="AH137" s="28">
        <v>3.1927171728901603E-2</v>
      </c>
      <c r="AI137" s="28">
        <v>3.3605875238310101E-2</v>
      </c>
      <c r="AJ137" s="28">
        <v>3.37182336687036E-2</v>
      </c>
      <c r="AK137" s="33">
        <v>3.5555903413400702E-2</v>
      </c>
      <c r="AL137" s="28">
        <v>49.355589046185003</v>
      </c>
      <c r="AM137" s="28">
        <v>49.586499710427297</v>
      </c>
      <c r="AN137" s="28">
        <v>53.567226537233601</v>
      </c>
      <c r="AO137" s="28">
        <v>54.344030642273502</v>
      </c>
      <c r="AP137" s="28">
        <v>55.662917635112102</v>
      </c>
      <c r="AQ137" s="28">
        <v>58.200447174160502</v>
      </c>
      <c r="AR137" s="28">
        <v>58.236606035597397</v>
      </c>
      <c r="AS137" s="28">
        <v>62.022811089860703</v>
      </c>
      <c r="AT137" s="28">
        <v>64.060463396260801</v>
      </c>
      <c r="AU137" s="28">
        <v>64.902460634707893</v>
      </c>
      <c r="AV137" s="28">
        <v>67.452344680023302</v>
      </c>
      <c r="AW137" s="28">
        <v>70.134372396387406</v>
      </c>
      <c r="AX137" s="28">
        <v>72.202353844323696</v>
      </c>
      <c r="AY137" s="28">
        <v>74.470952634855706</v>
      </c>
      <c r="AZ137" s="28">
        <v>77.630856196208697</v>
      </c>
      <c r="BA137" s="28">
        <v>79.858128906708998</v>
      </c>
      <c r="BB137" s="28">
        <v>2.6129328233501101E-2</v>
      </c>
      <c r="BC137" s="28">
        <v>2.63929452605478E-2</v>
      </c>
      <c r="BD137" s="28">
        <v>2.6357378580426801E-2</v>
      </c>
      <c r="BE137" s="28">
        <v>2.7998916579129101E-2</v>
      </c>
      <c r="BF137" s="28">
        <v>3.0148198361027501E-2</v>
      </c>
      <c r="BG137" s="28">
        <v>3.21183934438517E-2</v>
      </c>
      <c r="BH137" s="28">
        <v>3.4045222415470998E-2</v>
      </c>
      <c r="BI137" s="28">
        <v>3.5765552029919601E-2</v>
      </c>
      <c r="BJ137" s="28">
        <v>3.7643672541740399E-2</v>
      </c>
      <c r="BK137" s="28">
        <v>3.9902989228458703E-2</v>
      </c>
      <c r="BL137" s="28">
        <v>4.22025782976541E-2</v>
      </c>
      <c r="BM137" s="28">
        <v>4.53925596210197E-2</v>
      </c>
      <c r="BN137" s="28">
        <v>4.80307942356092E-2</v>
      </c>
      <c r="BO137" s="28">
        <v>5.2055435252843202E-2</v>
      </c>
      <c r="BP137" s="28">
        <v>5.75241907205526E-2</v>
      </c>
      <c r="BQ137" s="28">
        <v>6.18111785741692E-2</v>
      </c>
    </row>
    <row r="138" spans="1:69" x14ac:dyDescent="0.4">
      <c r="A138">
        <v>99</v>
      </c>
      <c r="B138">
        <v>0.79244683257625925</v>
      </c>
      <c r="C138">
        <f t="shared" si="7"/>
        <v>1.5980000739306777</v>
      </c>
      <c r="D138">
        <v>62</v>
      </c>
      <c r="E138" t="s">
        <v>298</v>
      </c>
      <c r="F138" t="s">
        <v>490</v>
      </c>
      <c r="G138">
        <v>1596049</v>
      </c>
      <c r="H138">
        <v>25504864199.969841</v>
      </c>
      <c r="I138">
        <v>4350.3999999999996</v>
      </c>
      <c r="J138">
        <v>1634466</v>
      </c>
      <c r="K138">
        <v>1674908</v>
      </c>
      <c r="L138">
        <v>26398793170.418156</v>
      </c>
      <c r="M138">
        <v>29136729666.503849</v>
      </c>
    </row>
    <row r="139" spans="1:69" x14ac:dyDescent="0.4">
      <c r="A139">
        <v>183</v>
      </c>
      <c r="B139">
        <v>0.99990598910518702</v>
      </c>
      <c r="C139">
        <f t="shared" si="7"/>
        <v>0.22427917022021635</v>
      </c>
      <c r="D139">
        <v>122</v>
      </c>
      <c r="E139" t="s">
        <v>572</v>
      </c>
      <c r="F139" t="s">
        <v>573</v>
      </c>
      <c r="G139">
        <v>21224040</v>
      </c>
      <c r="H139">
        <v>47601100799.206802</v>
      </c>
      <c r="I139">
        <v>4150.7</v>
      </c>
      <c r="J139">
        <v>21904983</v>
      </c>
      <c r="K139">
        <v>22593590</v>
      </c>
      <c r="L139">
        <v>51258080782.630783</v>
      </c>
      <c r="M139">
        <v>56871393229.256416</v>
      </c>
    </row>
    <row r="140" spans="1:69" x14ac:dyDescent="0.4">
      <c r="A140">
        <v>135</v>
      </c>
      <c r="B140">
        <v>0.89393338124768051</v>
      </c>
      <c r="C140">
        <f t="shared" si="7"/>
        <v>0.95482329482483053</v>
      </c>
      <c r="D140">
        <v>137</v>
      </c>
      <c r="E140" t="s">
        <v>346</v>
      </c>
      <c r="F140" t="s">
        <v>589</v>
      </c>
      <c r="G140">
        <v>2489098</v>
      </c>
      <c r="H140">
        <v>23766487535.018959</v>
      </c>
      <c r="I140">
        <v>3952.8</v>
      </c>
      <c r="J140">
        <v>2530151</v>
      </c>
      <c r="K140">
        <v>2567012</v>
      </c>
      <c r="L140">
        <v>25709589396.31163</v>
      </c>
      <c r="M140">
        <v>28765181984.334061</v>
      </c>
    </row>
    <row r="141" spans="1:69" x14ac:dyDescent="0.4">
      <c r="A141">
        <v>151</v>
      </c>
      <c r="B141">
        <v>0.98229034882770017</v>
      </c>
      <c r="C141">
        <f t="shared" si="7"/>
        <v>0.56125538090751148</v>
      </c>
      <c r="D141">
        <v>126</v>
      </c>
      <c r="E141" t="s">
        <v>577</v>
      </c>
      <c r="F141" t="s">
        <v>578</v>
      </c>
      <c r="G141">
        <v>4498604</v>
      </c>
      <c r="H141">
        <v>25248657015.720551</v>
      </c>
      <c r="I141">
        <v>3847.1</v>
      </c>
      <c r="J141">
        <v>4614974</v>
      </c>
      <c r="K141">
        <v>4736139</v>
      </c>
      <c r="L141">
        <v>27028188882.471386</v>
      </c>
      <c r="M141">
        <v>30425510565.350155</v>
      </c>
    </row>
    <row r="142" spans="1:69" x14ac:dyDescent="0.4">
      <c r="A142">
        <v>65</v>
      </c>
      <c r="B142">
        <v>0.41614539004062512</v>
      </c>
      <c r="C142">
        <f t="shared" si="7"/>
        <v>2.1352396688194362</v>
      </c>
      <c r="D142">
        <v>127</v>
      </c>
      <c r="E142" t="s">
        <v>315</v>
      </c>
      <c r="F142" t="s">
        <v>579</v>
      </c>
      <c r="G142">
        <v>1266014</v>
      </c>
      <c r="H142">
        <v>27032433140.807693</v>
      </c>
      <c r="I142">
        <v>3720.2</v>
      </c>
      <c r="J142">
        <v>1266334</v>
      </c>
      <c r="K142">
        <v>1262523</v>
      </c>
      <c r="L142">
        <v>29207165198.130184</v>
      </c>
      <c r="M142">
        <v>33969341092.731441</v>
      </c>
    </row>
    <row r="143" spans="1:69" x14ac:dyDescent="0.4">
      <c r="A143">
        <v>175</v>
      </c>
      <c r="B143">
        <v>0.9983703594131933</v>
      </c>
      <c r="C143">
        <f t="shared" si="7"/>
        <v>0.31368494939332486</v>
      </c>
      <c r="D143">
        <v>87</v>
      </c>
      <c r="E143" t="s">
        <v>388</v>
      </c>
      <c r="F143" t="s">
        <v>523</v>
      </c>
      <c r="G143">
        <v>11306801</v>
      </c>
      <c r="H143">
        <v>35467732994.853951</v>
      </c>
      <c r="I143">
        <v>3209.04</v>
      </c>
      <c r="J143">
        <v>11447569</v>
      </c>
      <c r="K143">
        <v>11584996</v>
      </c>
      <c r="L143">
        <v>36394774825.740326</v>
      </c>
      <c r="M143">
        <v>38289291715.533562</v>
      </c>
    </row>
    <row r="144" spans="1:69" x14ac:dyDescent="0.4">
      <c r="A144">
        <v>199</v>
      </c>
      <c r="B144">
        <v>1.0013833358844602</v>
      </c>
      <c r="C144">
        <f t="shared" si="7"/>
        <v>0.1102553517528848</v>
      </c>
      <c r="D144">
        <v>46</v>
      </c>
      <c r="E144" t="s">
        <v>468</v>
      </c>
      <c r="F144" t="s">
        <v>469</v>
      </c>
      <c r="G144">
        <v>92853164</v>
      </c>
      <c r="H144">
        <v>102375582581.88301</v>
      </c>
      <c r="I144">
        <v>3025.6</v>
      </c>
      <c r="J144">
        <v>95894118</v>
      </c>
      <c r="K144">
        <v>99010212</v>
      </c>
      <c r="L144">
        <v>113607726058.6777</v>
      </c>
      <c r="M144">
        <v>132415377828.18411</v>
      </c>
    </row>
    <row r="145" spans="1:13" x14ac:dyDescent="0.4">
      <c r="A145">
        <v>70</v>
      </c>
      <c r="B145">
        <v>0.42273971303218716</v>
      </c>
      <c r="C145">
        <f t="shared" si="7"/>
        <v>1.9462934360600734</v>
      </c>
      <c r="D145">
        <v>86</v>
      </c>
      <c r="E145" t="s">
        <v>521</v>
      </c>
      <c r="F145" t="s">
        <v>522</v>
      </c>
      <c r="G145">
        <v>797202</v>
      </c>
      <c r="H145">
        <v>15515890198.139627</v>
      </c>
      <c r="I145">
        <v>2768.5</v>
      </c>
      <c r="J145">
        <v>804567</v>
      </c>
      <c r="K145">
        <v>808726</v>
      </c>
      <c r="L145">
        <v>19465313856.986866</v>
      </c>
      <c r="M145">
        <v>32868070112.250057</v>
      </c>
    </row>
    <row r="146" spans="1:13" x14ac:dyDescent="0.4">
      <c r="A146">
        <v>194</v>
      </c>
      <c r="B146">
        <v>1.0009492053021032</v>
      </c>
      <c r="C146">
        <f t="shared" si="7"/>
        <v>0.15166542321544169</v>
      </c>
      <c r="D146">
        <v>118</v>
      </c>
      <c r="E146" t="s">
        <v>565</v>
      </c>
      <c r="F146" t="s">
        <v>566</v>
      </c>
      <c r="G146">
        <v>28225177</v>
      </c>
      <c r="H146">
        <v>42807834150.357506</v>
      </c>
      <c r="I146">
        <v>2745.45</v>
      </c>
      <c r="J146">
        <v>28915653</v>
      </c>
      <c r="K146">
        <v>29611714</v>
      </c>
      <c r="L146">
        <v>47298494523.400703</v>
      </c>
      <c r="M146">
        <v>52533215226.097397</v>
      </c>
    </row>
    <row r="147" spans="1:13" x14ac:dyDescent="0.4">
      <c r="A147">
        <v>98</v>
      </c>
      <c r="B147">
        <v>0.79231201578517307</v>
      </c>
      <c r="C147">
        <f t="shared" si="7"/>
        <v>1.6187823320663219</v>
      </c>
      <c r="D147">
        <v>190</v>
      </c>
      <c r="E147" t="s">
        <v>330</v>
      </c>
      <c r="F147" t="s">
        <v>655</v>
      </c>
      <c r="G147">
        <v>607065</v>
      </c>
      <c r="H147">
        <v>9827060964.1584167</v>
      </c>
      <c r="I147">
        <v>2601.3200000000002</v>
      </c>
      <c r="J147">
        <v>612985</v>
      </c>
      <c r="K147">
        <v>618040</v>
      </c>
      <c r="L147">
        <v>9988277565.353363</v>
      </c>
      <c r="M147">
        <v>10889743005.573893</v>
      </c>
    </row>
    <row r="148" spans="1:13" x14ac:dyDescent="0.4">
      <c r="A148">
        <v>58</v>
      </c>
      <c r="B148">
        <v>0.40488118125532896</v>
      </c>
      <c r="C148">
        <f t="shared" si="7"/>
        <v>2.7224470856616163</v>
      </c>
      <c r="D148">
        <v>15</v>
      </c>
      <c r="E148" t="s">
        <v>424</v>
      </c>
      <c r="F148" t="s">
        <v>425</v>
      </c>
      <c r="G148">
        <v>406471</v>
      </c>
      <c r="H148">
        <v>11065957893.559629</v>
      </c>
      <c r="I148">
        <v>2456</v>
      </c>
      <c r="J148">
        <v>407906</v>
      </c>
      <c r="K148">
        <v>409984</v>
      </c>
      <c r="L148">
        <v>13527087044.158827</v>
      </c>
      <c r="M148">
        <v>16554560158.802546</v>
      </c>
    </row>
    <row r="149" spans="1:13" x14ac:dyDescent="0.4">
      <c r="A149">
        <v>186</v>
      </c>
      <c r="B149">
        <v>1.0001927598897937</v>
      </c>
      <c r="C149">
        <f t="shared" si="7"/>
        <v>0.21797565596682675</v>
      </c>
      <c r="D149">
        <v>199</v>
      </c>
      <c r="E149" t="s">
        <v>390</v>
      </c>
      <c r="F149" t="s">
        <v>664</v>
      </c>
      <c r="G149">
        <v>8442580</v>
      </c>
      <c r="H149">
        <v>18402769135.52412</v>
      </c>
      <c r="I149">
        <v>2415.1</v>
      </c>
      <c r="J149">
        <v>8644829</v>
      </c>
      <c r="K149">
        <v>8848699</v>
      </c>
      <c r="L149">
        <v>20381720698.547581</v>
      </c>
      <c r="M149">
        <v>23076767060.892635</v>
      </c>
    </row>
    <row r="150" spans="1:13" x14ac:dyDescent="0.4">
      <c r="A150">
        <v>180</v>
      </c>
      <c r="B150">
        <v>0.99904065954870136</v>
      </c>
      <c r="C150">
        <f t="shared" si="7"/>
        <v>0.24130786830484044</v>
      </c>
      <c r="D150">
        <v>111</v>
      </c>
      <c r="E150" t="s">
        <v>553</v>
      </c>
      <c r="F150" t="s">
        <v>554</v>
      </c>
      <c r="G150">
        <v>2254100</v>
      </c>
      <c r="H150">
        <v>5439320659.4594088</v>
      </c>
      <c r="I150">
        <v>2311.9</v>
      </c>
      <c r="J150">
        <v>2281454</v>
      </c>
      <c r="K150">
        <v>2305825</v>
      </c>
      <c r="L150">
        <v>5772231853.8146601</v>
      </c>
      <c r="M150">
        <v>6213152949.961442</v>
      </c>
    </row>
    <row r="151" spans="1:13" x14ac:dyDescent="0.4">
      <c r="A151">
        <v>197</v>
      </c>
      <c r="B151">
        <v>1.0012691085279084</v>
      </c>
      <c r="C151">
        <f t="shared" si="7"/>
        <v>0.12825778165260879</v>
      </c>
      <c r="D151">
        <v>145</v>
      </c>
      <c r="E151" t="s">
        <v>392</v>
      </c>
      <c r="F151" t="s">
        <v>598</v>
      </c>
      <c r="G151">
        <v>24333639</v>
      </c>
      <c r="H151">
        <v>31209785576.754055</v>
      </c>
      <c r="I151">
        <v>2197.9499999999998</v>
      </c>
      <c r="J151">
        <v>25252722</v>
      </c>
      <c r="K151">
        <v>26207977</v>
      </c>
      <c r="L151">
        <v>33064346639.884556</v>
      </c>
      <c r="M151">
        <v>39449365423.637871</v>
      </c>
    </row>
    <row r="152" spans="1:13" x14ac:dyDescent="0.4">
      <c r="A152">
        <v>81</v>
      </c>
      <c r="B152">
        <v>0.78989129987891593</v>
      </c>
      <c r="C152">
        <f t="shared" si="7"/>
        <v>1.6958218697098673</v>
      </c>
      <c r="D152">
        <v>189</v>
      </c>
      <c r="E152" t="s">
        <v>653</v>
      </c>
      <c r="F152" t="s">
        <v>654</v>
      </c>
      <c r="G152">
        <v>10606227</v>
      </c>
      <c r="H152" s="34">
        <v>179862717017.07278</v>
      </c>
      <c r="I152">
        <v>1742.7</v>
      </c>
      <c r="J152">
        <v>10748272</v>
      </c>
      <c r="K152">
        <v>10913164</v>
      </c>
    </row>
    <row r="153" spans="1:13" x14ac:dyDescent="0.4">
      <c r="A153">
        <v>192</v>
      </c>
      <c r="B153">
        <v>1.0008155211778325</v>
      </c>
      <c r="C153">
        <f t="shared" si="7"/>
        <v>0.15730394827301053</v>
      </c>
      <c r="D153">
        <v>119</v>
      </c>
      <c r="E153" t="s">
        <v>567</v>
      </c>
      <c r="F153" t="s">
        <v>568</v>
      </c>
      <c r="G153">
        <v>19377061</v>
      </c>
      <c r="H153">
        <v>30480882012.269695</v>
      </c>
      <c r="I153">
        <v>1640</v>
      </c>
      <c r="J153">
        <v>19889742</v>
      </c>
      <c r="K153">
        <v>20405317</v>
      </c>
      <c r="L153">
        <v>32726655377.791458</v>
      </c>
      <c r="M153">
        <v>35342628209.564964</v>
      </c>
    </row>
    <row r="154" spans="1:13" x14ac:dyDescent="0.4">
      <c r="A154">
        <v>30</v>
      </c>
      <c r="B154">
        <v>0.2446504629262051</v>
      </c>
      <c r="C154">
        <f t="shared" si="7"/>
        <v>4.4925831184982501</v>
      </c>
      <c r="D154">
        <v>123</v>
      </c>
      <c r="E154" t="s">
        <v>289</v>
      </c>
      <c r="F154" t="s">
        <v>574</v>
      </c>
      <c r="G154">
        <v>515332</v>
      </c>
      <c r="H154">
        <v>23151718436.219402</v>
      </c>
      <c r="I154">
        <v>1610.7</v>
      </c>
      <c r="J154">
        <v>518536</v>
      </c>
      <c r="K154">
        <v>523417</v>
      </c>
      <c r="L154">
        <v>25913720007.796524</v>
      </c>
      <c r="M154">
        <v>29273592375.068188</v>
      </c>
    </row>
    <row r="155" spans="1:13" x14ac:dyDescent="0.4">
      <c r="A155">
        <v>193</v>
      </c>
      <c r="B155">
        <v>1.0008641251349719</v>
      </c>
      <c r="C155">
        <f t="shared" si="7"/>
        <v>0.15726015869379192</v>
      </c>
      <c r="D155">
        <v>41</v>
      </c>
      <c r="E155" t="s">
        <v>459</v>
      </c>
      <c r="F155" t="s">
        <v>460</v>
      </c>
      <c r="G155">
        <v>16644701</v>
      </c>
      <c r="H155">
        <v>26175483206.707169</v>
      </c>
      <c r="I155">
        <v>1568.4</v>
      </c>
      <c r="J155">
        <v>17179740</v>
      </c>
      <c r="K155">
        <v>17723315</v>
      </c>
      <c r="L155">
        <v>27023277956.147057</v>
      </c>
      <c r="M155">
        <v>29562896370.607731</v>
      </c>
    </row>
    <row r="156" spans="1:13" x14ac:dyDescent="0.4">
      <c r="A156">
        <v>111</v>
      </c>
      <c r="B156">
        <v>0.82996342746972385</v>
      </c>
      <c r="C156">
        <f t="shared" si="7"/>
        <v>1.417100128426747</v>
      </c>
      <c r="D156">
        <v>121</v>
      </c>
      <c r="E156" t="s">
        <v>570</v>
      </c>
      <c r="F156" t="s">
        <v>571</v>
      </c>
      <c r="G156">
        <v>514438</v>
      </c>
      <c r="H156">
        <v>7290101558.6759882</v>
      </c>
      <c r="I156">
        <v>1454</v>
      </c>
      <c r="J156">
        <v>521457</v>
      </c>
      <c r="K156">
        <v>523787</v>
      </c>
      <c r="L156">
        <v>10797618260.219496</v>
      </c>
      <c r="M156">
        <v>12975106443.558111</v>
      </c>
    </row>
    <row r="157" spans="1:13" x14ac:dyDescent="0.4">
      <c r="A157">
        <v>20</v>
      </c>
      <c r="B157">
        <v>0.17711467877906847</v>
      </c>
      <c r="C157">
        <f t="shared" si="7"/>
        <v>5.4303904169427906</v>
      </c>
      <c r="D157">
        <v>90</v>
      </c>
      <c r="E157" t="s">
        <v>274</v>
      </c>
      <c r="F157" t="s">
        <v>526</v>
      </c>
      <c r="G157">
        <v>366463</v>
      </c>
      <c r="H157">
        <v>19900371633.64106</v>
      </c>
      <c r="I157">
        <v>1446.6</v>
      </c>
      <c r="J157">
        <v>372520</v>
      </c>
      <c r="K157">
        <v>381900</v>
      </c>
      <c r="L157">
        <v>21678936659.215298</v>
      </c>
      <c r="M157">
        <v>26382133830.699078</v>
      </c>
    </row>
    <row r="158" spans="1:13" x14ac:dyDescent="0.4">
      <c r="A158">
        <v>185</v>
      </c>
      <c r="B158">
        <v>1.0001179171093248</v>
      </c>
      <c r="C158">
        <f t="shared" si="7"/>
        <v>0.21823882006008324</v>
      </c>
      <c r="D158">
        <v>166</v>
      </c>
      <c r="E158" t="s">
        <v>621</v>
      </c>
      <c r="F158" t="s">
        <v>622</v>
      </c>
      <c r="G158">
        <v>13146362</v>
      </c>
      <c r="H158">
        <v>28690465309.627163</v>
      </c>
      <c r="I158">
        <v>1382</v>
      </c>
      <c r="J158">
        <v>13461888</v>
      </c>
      <c r="K158">
        <v>13776698</v>
      </c>
      <c r="L158">
        <v>33240255267.495148</v>
      </c>
      <c r="M158">
        <v>38470349418.591675</v>
      </c>
    </row>
    <row r="159" spans="1:13" x14ac:dyDescent="0.4">
      <c r="A159">
        <v>5</v>
      </c>
      <c r="B159">
        <v>5.3964039037693676E-3</v>
      </c>
      <c r="C159">
        <f t="shared" si="7"/>
        <v>8.0381445493319514</v>
      </c>
      <c r="D159">
        <v>23</v>
      </c>
      <c r="E159" t="s">
        <v>435</v>
      </c>
      <c r="F159" t="s">
        <v>436</v>
      </c>
      <c r="G159">
        <v>63893</v>
      </c>
      <c r="H159">
        <v>5135811696.9046631</v>
      </c>
      <c r="I159" s="34">
        <v>1257.836224454169</v>
      </c>
      <c r="J159">
        <v>63764</v>
      </c>
      <c r="K159">
        <v>63532</v>
      </c>
      <c r="L159">
        <v>5528291103.954298</v>
      </c>
      <c r="M159">
        <v>6088718343.6749592</v>
      </c>
    </row>
    <row r="160" spans="1:13" x14ac:dyDescent="0.4">
      <c r="A160">
        <v>82</v>
      </c>
      <c r="B160">
        <v>0.78993015980014236</v>
      </c>
      <c r="C160">
        <f t="shared" si="7"/>
        <v>1.6958218697098673</v>
      </c>
      <c r="D160">
        <v>72</v>
      </c>
      <c r="E160" t="s">
        <v>501</v>
      </c>
      <c r="F160" t="s">
        <v>502</v>
      </c>
      <c r="G160">
        <v>301920</v>
      </c>
      <c r="H160" s="34">
        <v>5120025389.0280313</v>
      </c>
      <c r="I160" s="34">
        <v>1253.9699242333918</v>
      </c>
      <c r="J160">
        <v>304032</v>
      </c>
      <c r="K160">
        <v>306279</v>
      </c>
    </row>
    <row r="161" spans="1:13" x14ac:dyDescent="0.4">
      <c r="A161">
        <v>195</v>
      </c>
      <c r="B161">
        <v>1.0009857574364094</v>
      </c>
      <c r="C161">
        <f t="shared" si="7"/>
        <v>0.14613414469087918</v>
      </c>
      <c r="D161">
        <v>112</v>
      </c>
      <c r="E161" t="s">
        <v>555</v>
      </c>
      <c r="F161" t="s">
        <v>556</v>
      </c>
      <c r="G161">
        <v>5087584</v>
      </c>
      <c r="H161">
        <v>7434697363.830018</v>
      </c>
      <c r="I161">
        <v>1179.5</v>
      </c>
      <c r="J161">
        <v>5193416</v>
      </c>
      <c r="K161">
        <v>5302681</v>
      </c>
      <c r="L161">
        <v>8156126770.1919432</v>
      </c>
      <c r="M161">
        <v>9147113350.6850033</v>
      </c>
    </row>
    <row r="162" spans="1:13" x14ac:dyDescent="0.4">
      <c r="A162">
        <v>7</v>
      </c>
      <c r="B162">
        <v>1.1261614013185626E-2</v>
      </c>
      <c r="C162">
        <f t="shared" si="7"/>
        <v>7.1313338595089864</v>
      </c>
      <c r="D162">
        <v>39</v>
      </c>
      <c r="E162" t="s">
        <v>455</v>
      </c>
      <c r="F162" t="s">
        <v>456</v>
      </c>
      <c r="G162">
        <v>67311</v>
      </c>
      <c r="H162">
        <v>4800172134.1740942</v>
      </c>
      <c r="I162" s="34">
        <v>1175.6331326591733</v>
      </c>
      <c r="J162">
        <v>68136</v>
      </c>
      <c r="K162">
        <v>68706</v>
      </c>
      <c r="L162">
        <v>5217905004.0569391</v>
      </c>
    </row>
    <row r="163" spans="1:13" x14ac:dyDescent="0.4">
      <c r="A163">
        <v>83</v>
      </c>
      <c r="B163">
        <v>0.78996522794447654</v>
      </c>
      <c r="C163">
        <f t="shared" si="7"/>
        <v>1.6958218697098673</v>
      </c>
      <c r="D163">
        <v>142</v>
      </c>
      <c r="E163" t="s">
        <v>594</v>
      </c>
      <c r="F163" t="s">
        <v>595</v>
      </c>
      <c r="G163">
        <v>272460</v>
      </c>
      <c r="H163" s="34">
        <v>4620436266.2115049</v>
      </c>
      <c r="I163" s="34">
        <v>1131.6131609586312</v>
      </c>
      <c r="J163">
        <v>274660</v>
      </c>
      <c r="K163">
        <v>276780</v>
      </c>
    </row>
    <row r="164" spans="1:13" x14ac:dyDescent="0.4">
      <c r="A164">
        <v>106</v>
      </c>
      <c r="B164">
        <v>0.82800435123393146</v>
      </c>
      <c r="C164">
        <f t="shared" si="7"/>
        <v>1.4579090380308353</v>
      </c>
      <c r="D164">
        <v>18</v>
      </c>
      <c r="E164" t="s">
        <v>428</v>
      </c>
      <c r="F164" t="s">
        <v>429</v>
      </c>
      <c r="G164">
        <v>280693</v>
      </c>
      <c r="H164">
        <v>4092248616.1198926</v>
      </c>
      <c r="I164">
        <v>1096.07</v>
      </c>
      <c r="J164">
        <v>281200</v>
      </c>
      <c r="K164">
        <v>281635</v>
      </c>
      <c r="L164">
        <v>4268011338.0089359</v>
      </c>
      <c r="M164">
        <v>5023651138.9516926</v>
      </c>
    </row>
    <row r="165" spans="1:13" x14ac:dyDescent="0.4">
      <c r="A165">
        <v>191</v>
      </c>
      <c r="B165">
        <v>1.0007646983713363</v>
      </c>
      <c r="C165">
        <f t="shared" si="7"/>
        <v>0.16752125709905827</v>
      </c>
      <c r="D165">
        <v>174</v>
      </c>
      <c r="E165" t="s">
        <v>633</v>
      </c>
      <c r="F165" t="s">
        <v>634</v>
      </c>
      <c r="G165">
        <v>8233970</v>
      </c>
      <c r="H165">
        <v>13793650053.159328</v>
      </c>
      <c r="I165">
        <v>1048</v>
      </c>
      <c r="J165">
        <v>8420641</v>
      </c>
      <c r="K165">
        <v>8605718</v>
      </c>
      <c r="L165">
        <v>15004995706.738922</v>
      </c>
      <c r="M165">
        <v>16618220887.708256</v>
      </c>
    </row>
    <row r="166" spans="1:13" x14ac:dyDescent="0.4">
      <c r="A166">
        <v>128</v>
      </c>
      <c r="B166">
        <v>0.87998895428801416</v>
      </c>
      <c r="C166">
        <f t="shared" si="7"/>
        <v>1.1137831004680803</v>
      </c>
      <c r="D166">
        <v>24</v>
      </c>
      <c r="E166" t="s">
        <v>437</v>
      </c>
      <c r="F166" t="s">
        <v>438</v>
      </c>
      <c r="G166">
        <v>772506</v>
      </c>
      <c r="H166">
        <v>8604041278.1019478</v>
      </c>
      <c r="I166">
        <v>1035.2</v>
      </c>
      <c r="J166">
        <v>777486</v>
      </c>
      <c r="K166">
        <v>782455</v>
      </c>
      <c r="L166">
        <v>9358104561.1599827</v>
      </c>
    </row>
    <row r="167" spans="1:13" x14ac:dyDescent="0.4">
      <c r="A167">
        <v>125</v>
      </c>
      <c r="B167">
        <v>0.87494883177616822</v>
      </c>
      <c r="C167">
        <f t="shared" si="7"/>
        <v>1.1581223309044351</v>
      </c>
      <c r="D167">
        <v>68</v>
      </c>
      <c r="E167" t="s">
        <v>497</v>
      </c>
      <c r="F167" t="s">
        <v>498</v>
      </c>
      <c r="G167">
        <v>920422</v>
      </c>
      <c r="H167">
        <v>10659612720.55722</v>
      </c>
      <c r="I167">
        <v>1028.2</v>
      </c>
      <c r="J167">
        <v>924610</v>
      </c>
      <c r="K167">
        <v>929766</v>
      </c>
      <c r="L167">
        <v>10569169204.970827</v>
      </c>
      <c r="M167">
        <v>13133219724.938135</v>
      </c>
    </row>
    <row r="168" spans="1:13" x14ac:dyDescent="0.4">
      <c r="A168">
        <v>41</v>
      </c>
      <c r="B168">
        <v>0.32294400324371575</v>
      </c>
      <c r="C168">
        <f t="shared" si="7"/>
        <v>3.5012391466385226</v>
      </c>
      <c r="D168">
        <v>11</v>
      </c>
      <c r="E168" t="s">
        <v>419</v>
      </c>
      <c r="F168" t="s">
        <v>420</v>
      </c>
      <c r="G168">
        <v>106585</v>
      </c>
      <c r="H168">
        <v>3731795744.4446697</v>
      </c>
      <c r="I168" s="34">
        <v>913.9719574328376</v>
      </c>
      <c r="J168">
        <v>106537</v>
      </c>
      <c r="K168">
        <v>106445</v>
      </c>
      <c r="L168">
        <v>4569092261.0591507</v>
      </c>
    </row>
    <row r="169" spans="1:13" x14ac:dyDescent="0.4">
      <c r="A169">
        <v>201</v>
      </c>
      <c r="B169">
        <v>1.0014127779701167</v>
      </c>
      <c r="C169">
        <f t="shared" si="7"/>
        <v>7.5120091187125718E-2</v>
      </c>
      <c r="D169">
        <v>34</v>
      </c>
      <c r="E169" t="s">
        <v>450</v>
      </c>
      <c r="F169" t="s">
        <v>451</v>
      </c>
      <c r="G169">
        <v>12220227</v>
      </c>
      <c r="H169">
        <v>9179845665.6737576</v>
      </c>
      <c r="I169">
        <v>713.46600000000001</v>
      </c>
      <c r="J169">
        <v>12551213</v>
      </c>
      <c r="K169">
        <v>12889576</v>
      </c>
      <c r="L169">
        <v>9889637647.7014923</v>
      </c>
      <c r="M169">
        <v>10778103221.236631</v>
      </c>
    </row>
    <row r="170" spans="1:13" x14ac:dyDescent="0.4">
      <c r="A170">
        <v>84</v>
      </c>
      <c r="B170">
        <v>0.78998711893868934</v>
      </c>
      <c r="C170">
        <f t="shared" si="7"/>
        <v>1.6958218697098673</v>
      </c>
      <c r="D170">
        <v>63</v>
      </c>
      <c r="E170" t="s">
        <v>491</v>
      </c>
      <c r="F170" t="s">
        <v>492</v>
      </c>
      <c r="G170">
        <v>3555868</v>
      </c>
      <c r="H170" s="34">
        <v>60301187202.01487</v>
      </c>
      <c r="I170">
        <v>706.4</v>
      </c>
      <c r="J170">
        <v>3620312</v>
      </c>
      <c r="K170">
        <v>3684032</v>
      </c>
    </row>
    <row r="171" spans="1:13" x14ac:dyDescent="0.4">
      <c r="A171">
        <v>85</v>
      </c>
      <c r="B171">
        <v>0.79000890054748996</v>
      </c>
      <c r="C171">
        <f t="shared" si="7"/>
        <v>1.6958218697098673</v>
      </c>
      <c r="D171">
        <v>82</v>
      </c>
      <c r="E171" t="s">
        <v>514</v>
      </c>
      <c r="F171" t="s">
        <v>515</v>
      </c>
      <c r="G171">
        <v>169231</v>
      </c>
      <c r="H171" s="34">
        <v>2869856308.3287058</v>
      </c>
      <c r="I171" s="34">
        <v>702.87024459439965</v>
      </c>
      <c r="J171">
        <v>170534</v>
      </c>
      <c r="K171">
        <v>171774</v>
      </c>
    </row>
    <row r="172" spans="1:13" x14ac:dyDescent="0.4">
      <c r="A172">
        <v>141</v>
      </c>
      <c r="B172">
        <v>0.90447263058887206</v>
      </c>
      <c r="C172">
        <f t="shared" si="7"/>
        <v>0.81345982720893717</v>
      </c>
      <c r="D172">
        <v>21</v>
      </c>
      <c r="E172" t="s">
        <v>432</v>
      </c>
      <c r="F172" t="s">
        <v>433</v>
      </c>
      <c r="G172">
        <v>394921</v>
      </c>
      <c r="H172">
        <v>3212523684.2118068</v>
      </c>
      <c r="I172">
        <v>687.6</v>
      </c>
      <c r="J172">
        <v>400031</v>
      </c>
      <c r="K172">
        <v>405272</v>
      </c>
      <c r="L172">
        <v>3867806247.2035971</v>
      </c>
      <c r="M172">
        <v>4640735993.7094812</v>
      </c>
    </row>
    <row r="173" spans="1:13" x14ac:dyDescent="0.4">
      <c r="A173">
        <v>198</v>
      </c>
      <c r="B173">
        <v>1.0012895740043779</v>
      </c>
      <c r="C173">
        <f t="shared" si="7"/>
        <v>0.11905694304163003</v>
      </c>
      <c r="D173">
        <v>179</v>
      </c>
      <c r="E173" t="s">
        <v>641</v>
      </c>
      <c r="F173" t="s">
        <v>642</v>
      </c>
      <c r="G173">
        <v>16537016</v>
      </c>
      <c r="H173">
        <v>19688465719.905243</v>
      </c>
      <c r="I173">
        <v>660.4</v>
      </c>
      <c r="J173">
        <v>17065581</v>
      </c>
      <c r="K173">
        <v>17597511</v>
      </c>
      <c r="L173">
        <v>21406052196.535023</v>
      </c>
      <c r="M173">
        <v>24004794505.237659</v>
      </c>
    </row>
    <row r="174" spans="1:13" x14ac:dyDescent="0.4">
      <c r="A174">
        <v>55</v>
      </c>
      <c r="B174">
        <v>0.38458300168871157</v>
      </c>
      <c r="C174">
        <f t="shared" si="7"/>
        <v>2.7920073489371342</v>
      </c>
      <c r="D174">
        <v>173</v>
      </c>
      <c r="E174" t="s">
        <v>631</v>
      </c>
      <c r="F174" t="s">
        <v>632</v>
      </c>
      <c r="G174">
        <v>98462</v>
      </c>
      <c r="H174">
        <v>2749066275.910481</v>
      </c>
      <c r="I174">
        <v>598.70000000000005</v>
      </c>
      <c r="J174">
        <v>99258</v>
      </c>
      <c r="K174">
        <v>100060</v>
      </c>
      <c r="L174">
        <v>3027695222.164701</v>
      </c>
      <c r="M174">
        <v>3524895459.2177854</v>
      </c>
    </row>
    <row r="175" spans="1:13" x14ac:dyDescent="0.4">
      <c r="A175">
        <v>122</v>
      </c>
      <c r="B175">
        <v>0.85602030825091491</v>
      </c>
      <c r="C175">
        <f t="shared" si="7"/>
        <v>1.2303542168025363</v>
      </c>
      <c r="D175">
        <v>186</v>
      </c>
      <c r="E175" t="s">
        <v>648</v>
      </c>
      <c r="F175" t="s">
        <v>649</v>
      </c>
      <c r="G175">
        <v>179237</v>
      </c>
      <c r="H175">
        <v>2205249987.5703621</v>
      </c>
      <c r="I175">
        <v>499.2</v>
      </c>
      <c r="J175">
        <v>179651</v>
      </c>
      <c r="K175">
        <v>179857</v>
      </c>
      <c r="L175">
        <v>2586191210.2585492</v>
      </c>
      <c r="M175">
        <v>3193534629.6974716</v>
      </c>
    </row>
    <row r="176" spans="1:13" x14ac:dyDescent="0.4">
      <c r="A176">
        <v>14</v>
      </c>
      <c r="B176">
        <v>0.15255463579574674</v>
      </c>
      <c r="C176">
        <f t="shared" si="7"/>
        <v>5.9521382990187357</v>
      </c>
      <c r="D176">
        <v>168</v>
      </c>
      <c r="E176" t="s">
        <v>625</v>
      </c>
      <c r="F176" t="s">
        <v>626</v>
      </c>
      <c r="G176">
        <v>34007</v>
      </c>
      <c r="H176">
        <v>2024143671.3473017</v>
      </c>
      <c r="I176" s="34">
        <v>495.7427147990611</v>
      </c>
      <c r="J176">
        <v>33745</v>
      </c>
      <c r="K176">
        <v>33660</v>
      </c>
      <c r="L176">
        <v>2294085339.9467559</v>
      </c>
    </row>
    <row r="177" spans="1:13" x14ac:dyDescent="0.4">
      <c r="A177">
        <v>68</v>
      </c>
      <c r="B177">
        <v>0.4226473624044001</v>
      </c>
      <c r="C177">
        <f t="shared" si="7"/>
        <v>1.9839925589047409</v>
      </c>
      <c r="D177">
        <v>8</v>
      </c>
      <c r="E177" t="s">
        <v>415</v>
      </c>
      <c r="F177" t="s">
        <v>416</v>
      </c>
      <c r="G177">
        <v>92664</v>
      </c>
      <c r="H177">
        <v>1838446864.7834892</v>
      </c>
      <c r="I177">
        <v>474.6</v>
      </c>
      <c r="J177">
        <v>93219</v>
      </c>
      <c r="K177">
        <v>93763</v>
      </c>
      <c r="L177">
        <v>2046967002.7843158</v>
      </c>
      <c r="M177">
        <v>2375639619.9725952</v>
      </c>
    </row>
    <row r="178" spans="1:13" x14ac:dyDescent="0.4">
      <c r="A178">
        <v>86</v>
      </c>
      <c r="B178">
        <v>0.79002281125782503</v>
      </c>
      <c r="C178">
        <f t="shared" si="7"/>
        <v>1.6958218697098673</v>
      </c>
      <c r="D178">
        <v>5</v>
      </c>
      <c r="E178" t="s">
        <v>412</v>
      </c>
      <c r="F178" t="s">
        <v>413</v>
      </c>
      <c r="G178">
        <v>77700</v>
      </c>
      <c r="H178" s="34">
        <v>1317653592.7645669</v>
      </c>
      <c r="I178">
        <v>448.88439899999997</v>
      </c>
      <c r="J178">
        <v>79034</v>
      </c>
      <c r="K178">
        <v>79824</v>
      </c>
    </row>
    <row r="179" spans="1:13" x14ac:dyDescent="0.4">
      <c r="A179">
        <v>159</v>
      </c>
      <c r="B179">
        <v>0.99388368982660791</v>
      </c>
      <c r="C179">
        <f t="shared" si="7"/>
        <v>0.50201707902210535</v>
      </c>
      <c r="D179">
        <v>56</v>
      </c>
      <c r="E179" t="s">
        <v>481</v>
      </c>
      <c r="F179" t="s">
        <v>482</v>
      </c>
      <c r="G179">
        <v>1090156</v>
      </c>
      <c r="H179">
        <v>5472769307.9842234</v>
      </c>
      <c r="I179">
        <v>427.7</v>
      </c>
      <c r="J179">
        <v>1105557</v>
      </c>
      <c r="K179">
        <v>1120849</v>
      </c>
      <c r="L179">
        <v>5993144636.7365379</v>
      </c>
      <c r="M179">
        <v>6605370360.9795017</v>
      </c>
    </row>
    <row r="180" spans="1:13" x14ac:dyDescent="0.4">
      <c r="A180">
        <v>190</v>
      </c>
      <c r="B180">
        <v>1.0007322213584045</v>
      </c>
      <c r="C180">
        <f t="shared" si="7"/>
        <v>0.19046586341987035</v>
      </c>
      <c r="D180">
        <v>85</v>
      </c>
      <c r="E180" t="s">
        <v>519</v>
      </c>
      <c r="F180" t="s">
        <v>520</v>
      </c>
      <c r="G180">
        <v>2015828</v>
      </c>
      <c r="H180">
        <v>3839464205.2595043</v>
      </c>
      <c r="I180">
        <v>329</v>
      </c>
      <c r="J180">
        <v>2060721</v>
      </c>
      <c r="K180">
        <v>2105566</v>
      </c>
      <c r="L180">
        <v>4164418059.9496579</v>
      </c>
      <c r="M180">
        <v>4612114375.940012</v>
      </c>
    </row>
    <row r="181" spans="1:13" x14ac:dyDescent="0.4">
      <c r="A181">
        <v>172</v>
      </c>
      <c r="B181">
        <v>0.99778786373318173</v>
      </c>
      <c r="C181">
        <f t="shared" si="7"/>
        <v>0.34028712216464796</v>
      </c>
      <c r="D181">
        <v>45</v>
      </c>
      <c r="E181" t="s">
        <v>466</v>
      </c>
      <c r="F181" t="s">
        <v>467</v>
      </c>
      <c r="G181">
        <v>806166</v>
      </c>
      <c r="H181">
        <v>2743279081.269856</v>
      </c>
      <c r="I181">
        <v>328.2</v>
      </c>
      <c r="J181">
        <v>821625</v>
      </c>
      <c r="K181">
        <v>836774</v>
      </c>
      <c r="L181">
        <v>2927075607.7054863</v>
      </c>
      <c r="M181">
        <v>3206910402.1385059</v>
      </c>
    </row>
    <row r="182" spans="1:13" x14ac:dyDescent="0.4">
      <c r="A182">
        <v>115</v>
      </c>
      <c r="B182">
        <v>0.83055315796217721</v>
      </c>
      <c r="C182">
        <f t="shared" si="7"/>
        <v>1.3913531614874584</v>
      </c>
      <c r="D182">
        <v>80</v>
      </c>
      <c r="E182" t="s">
        <v>512</v>
      </c>
      <c r="F182" t="s">
        <v>513</v>
      </c>
      <c r="G182">
        <v>123663</v>
      </c>
      <c r="H182">
        <v>1720589060.0902357</v>
      </c>
      <c r="I182">
        <v>324.5</v>
      </c>
      <c r="J182">
        <v>124610</v>
      </c>
      <c r="K182">
        <v>125438</v>
      </c>
      <c r="L182">
        <v>1882167325.7901819</v>
      </c>
      <c r="M182">
        <v>2130831414.6360753</v>
      </c>
    </row>
    <row r="183" spans="1:13" x14ac:dyDescent="0.4">
      <c r="A183">
        <v>200</v>
      </c>
      <c r="B183">
        <v>1.0013906680039828</v>
      </c>
      <c r="C183">
        <f t="shared" si="7"/>
        <v>8.9525147718496109E-2</v>
      </c>
      <c r="D183">
        <v>40</v>
      </c>
      <c r="E183" t="s">
        <v>457</v>
      </c>
      <c r="F183" t="s">
        <v>458</v>
      </c>
      <c r="G183">
        <v>5343020</v>
      </c>
      <c r="H183">
        <v>4783346547.6287909</v>
      </c>
      <c r="I183">
        <v>236.6</v>
      </c>
      <c r="J183">
        <v>5457154</v>
      </c>
      <c r="K183">
        <v>5579144</v>
      </c>
      <c r="L183">
        <v>5043236641.6037674</v>
      </c>
      <c r="M183">
        <v>5396529265.2726316</v>
      </c>
    </row>
    <row r="184" spans="1:13" x14ac:dyDescent="0.4">
      <c r="A184">
        <v>87</v>
      </c>
      <c r="B184">
        <v>0.79003006621668759</v>
      </c>
      <c r="C184">
        <f t="shared" si="7"/>
        <v>1.6958218697098673</v>
      </c>
      <c r="D184">
        <v>79</v>
      </c>
      <c r="E184" t="s">
        <v>510</v>
      </c>
      <c r="F184" t="s">
        <v>511</v>
      </c>
      <c r="G184">
        <v>56367</v>
      </c>
      <c r="H184" s="34">
        <v>955883913.29936087</v>
      </c>
      <c r="I184" s="34">
        <v>234.11010439607708</v>
      </c>
      <c r="J184">
        <v>56653</v>
      </c>
      <c r="K184">
        <v>56661</v>
      </c>
    </row>
    <row r="185" spans="1:13" x14ac:dyDescent="0.4">
      <c r="A185">
        <v>53</v>
      </c>
      <c r="B185">
        <v>0.38426748502891833</v>
      </c>
      <c r="C185">
        <f t="shared" si="7"/>
        <v>2.8196744035124435</v>
      </c>
      <c r="D185">
        <v>185</v>
      </c>
      <c r="E185" t="s">
        <v>646</v>
      </c>
      <c r="F185" t="s">
        <v>647</v>
      </c>
      <c r="G185">
        <v>47642</v>
      </c>
      <c r="H185">
        <v>1343349279.3213985</v>
      </c>
      <c r="I185">
        <v>231</v>
      </c>
      <c r="J185">
        <v>47606</v>
      </c>
      <c r="K185">
        <v>47657</v>
      </c>
      <c r="L185">
        <v>1391349167.7426279</v>
      </c>
      <c r="M185">
        <v>1622810541.8641307</v>
      </c>
    </row>
    <row r="186" spans="1:13" x14ac:dyDescent="0.4">
      <c r="A186">
        <v>179</v>
      </c>
      <c r="B186">
        <v>0.99896901488629974</v>
      </c>
      <c r="C186">
        <f t="shared" si="7"/>
        <v>0.26074818268686284</v>
      </c>
      <c r="D186">
        <v>178</v>
      </c>
      <c r="E186" t="s">
        <v>639</v>
      </c>
      <c r="F186" t="s">
        <v>640</v>
      </c>
      <c r="G186">
        <v>691191</v>
      </c>
      <c r="H186">
        <v>1802267971.3951542</v>
      </c>
      <c r="I186">
        <v>223.3</v>
      </c>
      <c r="J186">
        <v>707851</v>
      </c>
      <c r="K186">
        <v>724273</v>
      </c>
      <c r="L186">
        <v>1872510500.1068447</v>
      </c>
      <c r="M186">
        <v>1922286530.6704328</v>
      </c>
    </row>
    <row r="187" spans="1:13" x14ac:dyDescent="0.4">
      <c r="A187">
        <v>109</v>
      </c>
      <c r="B187">
        <v>0.8297397548418266</v>
      </c>
      <c r="C187">
        <f t="shared" si="7"/>
        <v>1.445785563040481</v>
      </c>
      <c r="D187">
        <v>188</v>
      </c>
      <c r="E187" t="s">
        <v>650</v>
      </c>
      <c r="F187" t="s">
        <v>651</v>
      </c>
      <c r="G187">
        <v>104632</v>
      </c>
      <c r="H187">
        <v>1512754350.3205161</v>
      </c>
      <c r="I187">
        <v>219.8</v>
      </c>
      <c r="J187">
        <v>104332</v>
      </c>
      <c r="K187">
        <v>103948</v>
      </c>
      <c r="L187">
        <v>1592633691.8736851</v>
      </c>
      <c r="M187">
        <v>1788611084.6910579</v>
      </c>
    </row>
    <row r="188" spans="1:13" x14ac:dyDescent="0.4">
      <c r="A188">
        <v>88</v>
      </c>
      <c r="B188">
        <v>0.79003681251627389</v>
      </c>
      <c r="C188">
        <f t="shared" si="7"/>
        <v>1.6958218697098673</v>
      </c>
      <c r="D188">
        <v>67</v>
      </c>
      <c r="E188" t="s">
        <v>495</v>
      </c>
      <c r="F188" t="s">
        <v>496</v>
      </c>
      <c r="G188">
        <v>52415</v>
      </c>
      <c r="H188" s="34">
        <v>888865033.0084269</v>
      </c>
      <c r="I188" s="34">
        <v>217.69618964855997</v>
      </c>
      <c r="J188">
        <v>52889</v>
      </c>
      <c r="K188">
        <v>53090</v>
      </c>
    </row>
    <row r="189" spans="1:13" x14ac:dyDescent="0.4">
      <c r="A189">
        <v>69</v>
      </c>
      <c r="B189">
        <v>0.42265391855670859</v>
      </c>
      <c r="C189">
        <f t="shared" si="7"/>
        <v>1.9509711807382595</v>
      </c>
      <c r="D189">
        <v>206</v>
      </c>
      <c r="E189" t="s">
        <v>672</v>
      </c>
      <c r="F189" t="s">
        <v>673</v>
      </c>
      <c r="G189">
        <v>44276</v>
      </c>
      <c r="H189">
        <v>863811999.98367178</v>
      </c>
      <c r="I189" s="34">
        <v>211.56033141801461</v>
      </c>
      <c r="J189">
        <v>45114</v>
      </c>
      <c r="K189">
        <v>45703</v>
      </c>
      <c r="L189">
        <v>983627101.73169529</v>
      </c>
      <c r="M189">
        <v>1047275650.2620386</v>
      </c>
    </row>
    <row r="190" spans="1:13" x14ac:dyDescent="0.4">
      <c r="A190">
        <v>147</v>
      </c>
      <c r="B190">
        <v>0.97890428864174239</v>
      </c>
      <c r="C190">
        <f t="shared" si="7"/>
        <v>0.64020532777823425</v>
      </c>
      <c r="D190">
        <v>167</v>
      </c>
      <c r="E190" t="s">
        <v>623</v>
      </c>
      <c r="F190" t="s">
        <v>624</v>
      </c>
      <c r="G190">
        <v>214929</v>
      </c>
      <c r="H190">
        <v>1375986908.9404812</v>
      </c>
      <c r="I190">
        <v>206.5</v>
      </c>
      <c r="J190">
        <v>218764</v>
      </c>
      <c r="K190">
        <v>222382</v>
      </c>
      <c r="L190">
        <v>1335944429.745101</v>
      </c>
      <c r="M190">
        <v>1343444500.68468</v>
      </c>
    </row>
    <row r="191" spans="1:13" x14ac:dyDescent="0.4">
      <c r="A191">
        <v>89</v>
      </c>
      <c r="B191">
        <v>0.79004319482587204</v>
      </c>
      <c r="C191">
        <f t="shared" si="7"/>
        <v>1.6958218697098673</v>
      </c>
      <c r="D191">
        <v>148</v>
      </c>
      <c r="E191" t="s">
        <v>600</v>
      </c>
      <c r="F191" t="s">
        <v>601</v>
      </c>
      <c r="G191">
        <v>49587</v>
      </c>
      <c r="H191" s="34">
        <v>840907190.53303194</v>
      </c>
      <c r="I191" s="34">
        <v>205.95060490514439</v>
      </c>
      <c r="J191">
        <v>49481</v>
      </c>
      <c r="K191">
        <v>49551</v>
      </c>
    </row>
    <row r="192" spans="1:13" x14ac:dyDescent="0.4">
      <c r="A192">
        <v>90</v>
      </c>
      <c r="B192">
        <v>0.79004913978116331</v>
      </c>
      <c r="C192">
        <f t="shared" si="7"/>
        <v>1.6958218697098673</v>
      </c>
      <c r="D192">
        <v>4</v>
      </c>
      <c r="E192" t="s">
        <v>410</v>
      </c>
      <c r="F192" t="s">
        <v>411</v>
      </c>
      <c r="G192">
        <v>46189</v>
      </c>
      <c r="H192" s="34">
        <v>783283163.40029061</v>
      </c>
      <c r="I192" s="34">
        <v>191.83762861160616</v>
      </c>
      <c r="J192">
        <v>45035</v>
      </c>
      <c r="K192">
        <v>44273</v>
      </c>
    </row>
    <row r="193" spans="1:13" x14ac:dyDescent="0.4">
      <c r="A193">
        <v>131</v>
      </c>
      <c r="B193">
        <v>0.89207229036015878</v>
      </c>
      <c r="C193">
        <f t="shared" si="7"/>
        <v>1.0830224220666274</v>
      </c>
      <c r="D193">
        <v>57</v>
      </c>
      <c r="E193" t="s">
        <v>483</v>
      </c>
      <c r="F193" t="s">
        <v>484</v>
      </c>
      <c r="G193">
        <v>71995</v>
      </c>
      <c r="H193">
        <v>779721992.76686835</v>
      </c>
      <c r="I193">
        <v>162.80000000000001</v>
      </c>
      <c r="J193">
        <v>72412</v>
      </c>
      <c r="K193">
        <v>72737</v>
      </c>
      <c r="L193">
        <v>870902634.86637044</v>
      </c>
      <c r="M193">
        <v>987257335.5336355</v>
      </c>
    </row>
    <row r="194" spans="1:13" x14ac:dyDescent="0.4">
      <c r="A194">
        <v>96</v>
      </c>
      <c r="B194">
        <v>0.79085339132208554</v>
      </c>
      <c r="C194">
        <f t="shared" si="7"/>
        <v>1.6846087621419268</v>
      </c>
      <c r="D194">
        <v>152</v>
      </c>
      <c r="E194" t="s">
        <v>605</v>
      </c>
      <c r="F194" t="s">
        <v>606</v>
      </c>
      <c r="G194">
        <v>17972</v>
      </c>
      <c r="H194">
        <v>302757886.7321471</v>
      </c>
      <c r="I194">
        <v>158.19999999999999</v>
      </c>
      <c r="J194">
        <v>18024</v>
      </c>
      <c r="K194">
        <v>18055</v>
      </c>
      <c r="L194">
        <v>274178813.6190359</v>
      </c>
    </row>
    <row r="195" spans="1:13" x14ac:dyDescent="0.4">
      <c r="A195">
        <v>95</v>
      </c>
      <c r="B195">
        <v>0.79084848878062963</v>
      </c>
      <c r="C195">
        <f t="shared" si="7"/>
        <v>1.695821869709867</v>
      </c>
      <c r="D195">
        <v>131</v>
      </c>
      <c r="E195" t="s">
        <v>582</v>
      </c>
      <c r="F195" t="s">
        <v>583</v>
      </c>
      <c r="G195">
        <v>36922</v>
      </c>
      <c r="H195" s="34">
        <v>626131350.73427713</v>
      </c>
      <c r="I195" s="34">
        <v>153.34882598882248</v>
      </c>
      <c r="J195">
        <v>36686</v>
      </c>
      <c r="K195">
        <v>36469</v>
      </c>
    </row>
    <row r="196" spans="1:13" x14ac:dyDescent="0.4">
      <c r="A196">
        <v>91</v>
      </c>
      <c r="B196">
        <v>0.79005354017138141</v>
      </c>
      <c r="C196">
        <f t="shared" si="7"/>
        <v>1.6958218697098673</v>
      </c>
      <c r="D196">
        <v>114</v>
      </c>
      <c r="E196" t="s">
        <v>559</v>
      </c>
      <c r="F196" t="s">
        <v>560</v>
      </c>
      <c r="G196">
        <v>38756</v>
      </c>
      <c r="H196" s="34">
        <v>657232723.82475615</v>
      </c>
      <c r="I196">
        <v>141.996093</v>
      </c>
      <c r="J196">
        <v>39039</v>
      </c>
      <c r="K196">
        <v>39327</v>
      </c>
    </row>
    <row r="197" spans="1:13" x14ac:dyDescent="0.4">
      <c r="A197">
        <v>164</v>
      </c>
      <c r="B197">
        <v>0.99535034305354109</v>
      </c>
      <c r="C197">
        <f t="shared" ref="C197:C205" si="8">H197/G197/10000</f>
        <v>0.42860153969031689</v>
      </c>
      <c r="D197">
        <v>169</v>
      </c>
      <c r="E197" t="s">
        <v>627</v>
      </c>
      <c r="F197" t="s">
        <v>628</v>
      </c>
      <c r="G197">
        <v>218641</v>
      </c>
      <c r="H197">
        <v>937098692.39430583</v>
      </c>
      <c r="I197">
        <v>141.1</v>
      </c>
      <c r="J197">
        <v>223107</v>
      </c>
      <c r="K197">
        <v>227380</v>
      </c>
      <c r="L197">
        <v>997589217.90491188</v>
      </c>
      <c r="M197">
        <v>1077370033.7505913</v>
      </c>
    </row>
    <row r="198" spans="1:13" x14ac:dyDescent="0.4">
      <c r="A198">
        <v>92</v>
      </c>
      <c r="B198">
        <v>0.79005775012489032</v>
      </c>
      <c r="C198">
        <f t="shared" si="8"/>
        <v>1.6958218697098673</v>
      </c>
      <c r="D198">
        <v>77</v>
      </c>
      <c r="E198" t="s">
        <v>507</v>
      </c>
      <c r="F198" t="s">
        <v>508</v>
      </c>
      <c r="G198">
        <v>32709</v>
      </c>
      <c r="H198" s="34">
        <v>554686375.36340046</v>
      </c>
      <c r="I198" s="34">
        <v>135.85089511045976</v>
      </c>
      <c r="J198">
        <v>32669</v>
      </c>
      <c r="K198">
        <v>32649</v>
      </c>
    </row>
    <row r="199" spans="1:13" x14ac:dyDescent="0.4">
      <c r="A199">
        <v>93</v>
      </c>
      <c r="B199">
        <v>0.79006172853031265</v>
      </c>
      <c r="C199">
        <f t="shared" si="8"/>
        <v>1.6958218697098673</v>
      </c>
      <c r="D199">
        <v>30</v>
      </c>
      <c r="E199" t="s">
        <v>443</v>
      </c>
      <c r="F199" t="s">
        <v>444</v>
      </c>
      <c r="G199">
        <v>30910</v>
      </c>
      <c r="H199" s="34">
        <v>524178539.92732</v>
      </c>
      <c r="I199" s="34">
        <v>128.37907511279192</v>
      </c>
      <c r="J199">
        <v>31122</v>
      </c>
      <c r="K199">
        <v>31305</v>
      </c>
    </row>
    <row r="200" spans="1:13" x14ac:dyDescent="0.4">
      <c r="A200">
        <v>176</v>
      </c>
      <c r="B200">
        <v>0.99837411844150303</v>
      </c>
      <c r="C200">
        <f t="shared" si="8"/>
        <v>0.30085516366363202</v>
      </c>
      <c r="D200">
        <v>215</v>
      </c>
      <c r="E200" t="s">
        <v>684</v>
      </c>
      <c r="F200" t="s">
        <v>685</v>
      </c>
      <c r="G200">
        <v>311685</v>
      </c>
      <c r="H200">
        <v>937720416.86499143</v>
      </c>
      <c r="I200">
        <v>121.3</v>
      </c>
      <c r="J200">
        <v>319137</v>
      </c>
      <c r="K200">
        <v>326740</v>
      </c>
      <c r="L200">
        <v>986206079.72010863</v>
      </c>
      <c r="M200">
        <v>1074804586.7443576</v>
      </c>
    </row>
    <row r="201" spans="1:13" x14ac:dyDescent="0.4">
      <c r="A201">
        <v>145</v>
      </c>
      <c r="B201">
        <v>0.91069503723054657</v>
      </c>
      <c r="C201">
        <f t="shared" si="8"/>
        <v>0.67131529941676471</v>
      </c>
      <c r="D201">
        <v>201</v>
      </c>
      <c r="E201" t="s">
        <v>665</v>
      </c>
      <c r="F201" t="s">
        <v>666</v>
      </c>
      <c r="G201">
        <v>105254</v>
      </c>
      <c r="H201">
        <v>706586205.2481215</v>
      </c>
      <c r="I201">
        <v>118.1</v>
      </c>
      <c r="J201">
        <v>106017</v>
      </c>
      <c r="K201">
        <v>106858</v>
      </c>
      <c r="L201">
        <v>718636612.9145999</v>
      </c>
    </row>
    <row r="202" spans="1:13" x14ac:dyDescent="0.4">
      <c r="A202">
        <v>149</v>
      </c>
      <c r="B202">
        <v>0.97952173925639763</v>
      </c>
      <c r="C202">
        <f t="shared" si="8"/>
        <v>0.60309702611974214</v>
      </c>
      <c r="D202">
        <v>124</v>
      </c>
      <c r="E202" t="s">
        <v>575</v>
      </c>
      <c r="F202" t="s">
        <v>576</v>
      </c>
      <c r="G202">
        <v>43413</v>
      </c>
      <c r="H202">
        <v>261822511.94936368</v>
      </c>
      <c r="I202">
        <v>110</v>
      </c>
      <c r="J202">
        <v>42050</v>
      </c>
      <c r="K202">
        <v>41569</v>
      </c>
      <c r="L202">
        <v>276635572.78193772</v>
      </c>
      <c r="M202">
        <v>300454868.09940618</v>
      </c>
    </row>
    <row r="203" spans="1:13" x14ac:dyDescent="0.4">
      <c r="A203">
        <v>189</v>
      </c>
      <c r="B203">
        <v>1.0007220258075891</v>
      </c>
      <c r="C203">
        <f t="shared" si="8"/>
        <v>0.20033234008381146</v>
      </c>
      <c r="D203">
        <v>103</v>
      </c>
      <c r="E203" t="s">
        <v>540</v>
      </c>
      <c r="F203" t="s">
        <v>541</v>
      </c>
      <c r="G203">
        <v>126463</v>
      </c>
      <c r="H203">
        <v>253346287.24019048</v>
      </c>
      <c r="I203">
        <v>56.9</v>
      </c>
      <c r="J203">
        <v>128874</v>
      </c>
      <c r="K203">
        <v>131232</v>
      </c>
      <c r="L203">
        <v>285549960.87686437</v>
      </c>
      <c r="M203">
        <v>310327796.27423251</v>
      </c>
    </row>
    <row r="204" spans="1:13" x14ac:dyDescent="0.4">
      <c r="A204">
        <v>127</v>
      </c>
      <c r="B204">
        <v>0.87995687394088917</v>
      </c>
      <c r="C204">
        <f t="shared" si="8"/>
        <v>1.1418559344493688</v>
      </c>
      <c r="D204">
        <v>138</v>
      </c>
      <c r="E204" t="s">
        <v>590</v>
      </c>
      <c r="F204" t="s">
        <v>591</v>
      </c>
      <c r="G204">
        <v>12315</v>
      </c>
      <c r="H204">
        <v>140619558.32743979</v>
      </c>
      <c r="I204">
        <v>41.4</v>
      </c>
      <c r="J204">
        <v>12511</v>
      </c>
      <c r="K204">
        <v>12668</v>
      </c>
      <c r="L204">
        <v>151715751.80158752</v>
      </c>
      <c r="M204">
        <v>166178752.56664574</v>
      </c>
    </row>
    <row r="205" spans="1:13" x14ac:dyDescent="0.4">
      <c r="A205">
        <v>161</v>
      </c>
      <c r="B205">
        <v>0.99416528226306489</v>
      </c>
      <c r="C205">
        <f t="shared" si="8"/>
        <v>0.48343971422627519</v>
      </c>
      <c r="D205">
        <v>207</v>
      </c>
      <c r="E205" t="s">
        <v>674</v>
      </c>
      <c r="F205" t="s">
        <v>675</v>
      </c>
      <c r="G205">
        <v>11069</v>
      </c>
      <c r="H205">
        <v>53511941.967706405</v>
      </c>
      <c r="I205">
        <v>6.6</v>
      </c>
      <c r="J205">
        <v>11204</v>
      </c>
      <c r="K205">
        <v>11312</v>
      </c>
      <c r="L205">
        <v>56924884.073019668</v>
      </c>
      <c r="M205">
        <v>61325211.391447119</v>
      </c>
    </row>
  </sheetData>
  <sortState ref="A5:M205">
    <sortCondition descending="1" ref="I6"/>
  </sortState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62A92-0C75-4B25-A4CD-EFCB7EBE03A4}">
  <dimension ref="A1:CB298"/>
  <sheetViews>
    <sheetView zoomScale="70" zoomScaleNormal="70" workbookViewId="0">
      <pane xSplit="2" ySplit="8" topLeftCell="C9" activePane="bottomRight" state="frozen"/>
      <selection pane="topRight" activeCell="C1" sqref="C1"/>
      <selection pane="bottomLeft" activeCell="A6" sqref="A6"/>
      <selection pane="bottomRight" activeCell="X16" sqref="X16"/>
    </sheetView>
  </sheetViews>
  <sheetFormatPr defaultRowHeight="13.9" x14ac:dyDescent="0.4"/>
  <cols>
    <col min="1" max="1" width="4.46484375" customWidth="1"/>
    <col min="2" max="2" width="5.796875" style="2" customWidth="1"/>
    <col min="3" max="21" width="4.6640625" customWidth="1"/>
    <col min="22" max="22" width="5.59765625" customWidth="1"/>
    <col min="23" max="23" width="5.265625" customWidth="1"/>
    <col min="24" max="24" width="4.6640625" customWidth="1"/>
    <col min="25" max="36" width="5.59765625" customWidth="1"/>
    <col min="37" max="37" width="6.19921875" customWidth="1"/>
    <col min="38" max="80" width="5.59765625" customWidth="1"/>
  </cols>
  <sheetData>
    <row r="1" spans="1:80" x14ac:dyDescent="0.4">
      <c r="AG1">
        <f>782/179</f>
        <v>4.3687150837988824</v>
      </c>
      <c r="AI1">
        <v>3766</v>
      </c>
      <c r="AJ1">
        <v>2839</v>
      </c>
      <c r="AK1">
        <v>1997</v>
      </c>
      <c r="AM1">
        <f>AI1/AI$9</f>
        <v>4.3790697674418606</v>
      </c>
      <c r="AN1">
        <f>AJ1/SUM(AJ$9:AL$9)</f>
        <v>0.75706666666666667</v>
      </c>
      <c r="AO1">
        <f>AK1/SUM(AM$9:AO$9)</f>
        <v>1.1075984470327231</v>
      </c>
    </row>
    <row r="2" spans="1:80" x14ac:dyDescent="0.4">
      <c r="AI2">
        <v>2221</v>
      </c>
      <c r="AJ2">
        <v>2197</v>
      </c>
      <c r="AK2">
        <v>1636</v>
      </c>
      <c r="AM2">
        <f>AI2/AI$9</f>
        <v>2.5825581395348838</v>
      </c>
      <c r="AN2">
        <f>AJ2/SUM(AJ$9:AL$9)</f>
        <v>0.58586666666666665</v>
      </c>
      <c r="AO2">
        <f>AK2/SUM(AM$9:AO$9)</f>
        <v>0.9073765945646145</v>
      </c>
    </row>
    <row r="3" spans="1:80" x14ac:dyDescent="0.4">
      <c r="AI3">
        <v>2056</v>
      </c>
      <c r="AJ3">
        <v>2123</v>
      </c>
      <c r="AK3">
        <v>1517</v>
      </c>
      <c r="AM3">
        <f>AI3/AI$9</f>
        <v>2.3906976744186048</v>
      </c>
      <c r="AN3">
        <f>AJ3/SUM(AJ$9:AL$9)</f>
        <v>0.56613333333333338</v>
      </c>
      <c r="AO3">
        <f>AK3/SUM(AM$9:AO$9)</f>
        <v>0.84137548530227402</v>
      </c>
    </row>
    <row r="4" spans="1:80" x14ac:dyDescent="0.4">
      <c r="C4" t="s">
        <v>126</v>
      </c>
      <c r="V4">
        <f>SUM(V19:V294)</f>
        <v>5193.1150299866104</v>
      </c>
      <c r="W4">
        <f>V4+AR4+AS4</f>
        <v>8639.4769114719074</v>
      </c>
      <c r="AE4">
        <f>SUM(AJ4:AL4)</f>
        <v>2838.7022331659132</v>
      </c>
      <c r="AF4">
        <f>SUM(AM4:AO4)</f>
        <v>1996.5117408500241</v>
      </c>
      <c r="AH4">
        <f>AI4+AF4+AE4</f>
        <v>8600.7782654290368</v>
      </c>
      <c r="AI4">
        <f>(AI294-AI19)*44/12</f>
        <v>3765.5642914130999</v>
      </c>
      <c r="AJ4">
        <f>(AJ294-AJ19)*44/12</f>
        <v>442.42034849992825</v>
      </c>
      <c r="AK4">
        <f>(AK294-AK19)*44/12+AR4+AS4</f>
        <v>2162.490896496397</v>
      </c>
      <c r="AL4">
        <f>(AL294-AL19)*44/12</f>
        <v>233.79098816958756</v>
      </c>
      <c r="AM4">
        <f>(AM294-AM19)*44/12</f>
        <v>223.41994717759641</v>
      </c>
      <c r="AN4">
        <f>(AN294-AN19)*44/12</f>
        <v>1758.2895880917774</v>
      </c>
      <c r="AO4">
        <f>(AO294-AO19)*44/12</f>
        <v>14.802205580650144</v>
      </c>
      <c r="AR4">
        <f>SUM(AR19:AR294)*44/12</f>
        <v>2489.3550000000018</v>
      </c>
      <c r="AS4">
        <f>SUM(AS19:AS294)*44/12</f>
        <v>957.00688148529559</v>
      </c>
      <c r="AT4" t="s">
        <v>143</v>
      </c>
      <c r="BJ4" t="s">
        <v>99</v>
      </c>
    </row>
    <row r="5" spans="1:80" x14ac:dyDescent="0.4">
      <c r="C5" t="s">
        <v>1</v>
      </c>
      <c r="D5" t="s">
        <v>2</v>
      </c>
      <c r="E5" t="s">
        <v>3</v>
      </c>
      <c r="F5" t="s">
        <v>43</v>
      </c>
      <c r="G5" t="s">
        <v>20</v>
      </c>
      <c r="H5" t="s">
        <v>39</v>
      </c>
      <c r="I5" t="s">
        <v>21</v>
      </c>
      <c r="J5" t="s">
        <v>22</v>
      </c>
      <c r="K5" t="s">
        <v>23</v>
      </c>
      <c r="L5" t="s">
        <v>32</v>
      </c>
      <c r="M5" t="s">
        <v>24</v>
      </c>
      <c r="N5" t="s">
        <v>25</v>
      </c>
      <c r="O5" t="s">
        <v>26</v>
      </c>
      <c r="P5" t="s">
        <v>4</v>
      </c>
      <c r="Q5" t="s">
        <v>5</v>
      </c>
      <c r="R5" t="s">
        <v>27</v>
      </c>
      <c r="S5" t="s">
        <v>28</v>
      </c>
      <c r="T5" t="s">
        <v>29</v>
      </c>
      <c r="U5" t="s">
        <v>30</v>
      </c>
      <c r="V5" t="s">
        <v>31</v>
      </c>
      <c r="W5" t="s">
        <v>40</v>
      </c>
      <c r="X5" t="s">
        <v>19</v>
      </c>
      <c r="Y5" t="s">
        <v>100</v>
      </c>
      <c r="Z5" t="s">
        <v>101</v>
      </c>
      <c r="AA5" t="s">
        <v>102</v>
      </c>
      <c r="AB5" t="s">
        <v>103</v>
      </c>
      <c r="AC5" t="s">
        <v>104</v>
      </c>
      <c r="AD5" t="s">
        <v>105</v>
      </c>
      <c r="AE5" t="s">
        <v>106</v>
      </c>
      <c r="AF5" t="s">
        <v>107</v>
      </c>
      <c r="AG5" t="s">
        <v>108</v>
      </c>
      <c r="AH5" t="s">
        <v>109</v>
      </c>
      <c r="AI5" t="s">
        <v>110</v>
      </c>
      <c r="AJ5" t="s">
        <v>111</v>
      </c>
      <c r="AK5" t="s">
        <v>112</v>
      </c>
      <c r="AL5" t="s">
        <v>113</v>
      </c>
      <c r="AM5" t="s">
        <v>114</v>
      </c>
      <c r="AN5" t="s">
        <v>115</v>
      </c>
      <c r="AO5" t="s">
        <v>116</v>
      </c>
      <c r="AP5" t="s">
        <v>74</v>
      </c>
      <c r="AQ5" t="s">
        <v>117</v>
      </c>
      <c r="AR5" t="s">
        <v>118</v>
      </c>
      <c r="AS5" t="s">
        <v>119</v>
      </c>
      <c r="AT5" t="s">
        <v>127</v>
      </c>
      <c r="AU5" t="s">
        <v>128</v>
      </c>
      <c r="AV5" t="s">
        <v>129</v>
      </c>
      <c r="AW5" t="s">
        <v>130</v>
      </c>
      <c r="AX5" t="s">
        <v>131</v>
      </c>
      <c r="AY5" t="s">
        <v>132</v>
      </c>
      <c r="AZ5" t="s">
        <v>133</v>
      </c>
      <c r="BA5" t="s">
        <v>134</v>
      </c>
      <c r="BB5" t="s">
        <v>135</v>
      </c>
      <c r="BC5" t="s">
        <v>136</v>
      </c>
      <c r="BD5" t="s">
        <v>137</v>
      </c>
      <c r="BE5" t="s">
        <v>138</v>
      </c>
      <c r="BF5" t="s">
        <v>139</v>
      </c>
      <c r="BG5" t="s">
        <v>140</v>
      </c>
      <c r="BH5" t="s">
        <v>141</v>
      </c>
      <c r="BI5" t="s">
        <v>142</v>
      </c>
      <c r="BJ5" t="s">
        <v>127</v>
      </c>
      <c r="BK5" t="s">
        <v>128</v>
      </c>
      <c r="BL5" t="s">
        <v>129</v>
      </c>
      <c r="BM5" t="s">
        <v>130</v>
      </c>
      <c r="BN5" t="s">
        <v>131</v>
      </c>
      <c r="BO5" t="s">
        <v>132</v>
      </c>
      <c r="BP5" t="s">
        <v>133</v>
      </c>
      <c r="BQ5" t="s">
        <v>134</v>
      </c>
      <c r="BR5" t="s">
        <v>135</v>
      </c>
      <c r="BS5" t="s">
        <v>136</v>
      </c>
      <c r="BT5" t="s">
        <v>137</v>
      </c>
      <c r="BU5" t="s">
        <v>138</v>
      </c>
      <c r="BV5" t="s">
        <v>139</v>
      </c>
      <c r="BW5" t="s">
        <v>140</v>
      </c>
      <c r="BX5" t="s">
        <v>141</v>
      </c>
      <c r="BY5" t="s">
        <v>142</v>
      </c>
      <c r="BZ5" t="s">
        <v>67</v>
      </c>
      <c r="CA5" t="s">
        <v>120</v>
      </c>
      <c r="CB5" t="s">
        <v>121</v>
      </c>
    </row>
    <row r="6" spans="1:80" x14ac:dyDescent="0.4">
      <c r="C6" t="s">
        <v>0</v>
      </c>
      <c r="D6" t="s">
        <v>35</v>
      </c>
      <c r="E6" t="s">
        <v>36</v>
      </c>
      <c r="F6" t="s">
        <v>44</v>
      </c>
      <c r="G6" t="s">
        <v>7</v>
      </c>
      <c r="H6" t="s">
        <v>34</v>
      </c>
      <c r="I6" t="s">
        <v>8</v>
      </c>
      <c r="J6" t="s">
        <v>9</v>
      </c>
      <c r="K6" t="s">
        <v>10</v>
      </c>
      <c r="L6" t="s">
        <v>33</v>
      </c>
      <c r="M6" t="s">
        <v>11</v>
      </c>
      <c r="N6" t="s">
        <v>37</v>
      </c>
      <c r="O6" t="s">
        <v>38</v>
      </c>
      <c r="P6" t="s">
        <v>12</v>
      </c>
      <c r="Q6" t="s">
        <v>13</v>
      </c>
      <c r="R6" t="s">
        <v>14</v>
      </c>
      <c r="S6" t="s">
        <v>15</v>
      </c>
      <c r="T6" t="s">
        <v>16</v>
      </c>
      <c r="U6" t="s">
        <v>17</v>
      </c>
      <c r="V6" t="s">
        <v>18</v>
      </c>
      <c r="W6" t="s">
        <v>41</v>
      </c>
      <c r="X6" t="s">
        <v>6</v>
      </c>
      <c r="Y6" t="s">
        <v>122</v>
      </c>
      <c r="Z6" t="s">
        <v>44</v>
      </c>
      <c r="AA6" t="s">
        <v>37</v>
      </c>
      <c r="AB6" t="s">
        <v>123</v>
      </c>
      <c r="AC6" t="s">
        <v>37</v>
      </c>
      <c r="AE6" t="s">
        <v>66</v>
      </c>
      <c r="AF6" t="s">
        <v>66</v>
      </c>
      <c r="AG6" t="s">
        <v>66</v>
      </c>
      <c r="AI6" t="s">
        <v>124</v>
      </c>
      <c r="AJ6" t="s">
        <v>124</v>
      </c>
      <c r="AK6" t="s">
        <v>124</v>
      </c>
      <c r="AL6" t="s">
        <v>124</v>
      </c>
      <c r="AM6" t="s">
        <v>124</v>
      </c>
      <c r="AN6" t="s">
        <v>124</v>
      </c>
      <c r="AO6" t="s">
        <v>124</v>
      </c>
      <c r="AP6" t="s">
        <v>61</v>
      </c>
      <c r="AQ6" t="s">
        <v>61</v>
      </c>
      <c r="AR6" t="s">
        <v>125</v>
      </c>
      <c r="AS6" t="s">
        <v>125</v>
      </c>
      <c r="BZ6" t="s">
        <v>125</v>
      </c>
      <c r="CA6" t="s">
        <v>61</v>
      </c>
      <c r="CB6" t="s">
        <v>66</v>
      </c>
    </row>
    <row r="7" spans="1:80" x14ac:dyDescent="0.4">
      <c r="C7">
        <v>1</v>
      </c>
      <c r="D7">
        <v>2</v>
      </c>
      <c r="E7">
        <v>3</v>
      </c>
      <c r="F7">
        <v>4</v>
      </c>
      <c r="G7">
        <v>5</v>
      </c>
      <c r="H7">
        <v>6</v>
      </c>
      <c r="I7">
        <v>7</v>
      </c>
      <c r="J7">
        <v>8</v>
      </c>
      <c r="K7">
        <v>9</v>
      </c>
      <c r="L7">
        <v>10</v>
      </c>
      <c r="M7">
        <v>11</v>
      </c>
      <c r="N7">
        <v>12</v>
      </c>
      <c r="O7">
        <v>13</v>
      </c>
      <c r="P7">
        <v>14</v>
      </c>
      <c r="Q7">
        <v>15</v>
      </c>
      <c r="R7">
        <v>16</v>
      </c>
      <c r="S7">
        <v>17</v>
      </c>
      <c r="T7">
        <v>18</v>
      </c>
      <c r="U7">
        <v>19</v>
      </c>
      <c r="V7">
        <v>20</v>
      </c>
      <c r="W7">
        <v>21</v>
      </c>
      <c r="X7">
        <v>22</v>
      </c>
      <c r="Y7">
        <v>23</v>
      </c>
      <c r="Z7">
        <v>24</v>
      </c>
      <c r="AA7">
        <v>25</v>
      </c>
      <c r="AB7">
        <v>26</v>
      </c>
      <c r="AC7">
        <v>27</v>
      </c>
      <c r="AD7">
        <v>28</v>
      </c>
      <c r="AE7">
        <v>29</v>
      </c>
      <c r="AF7">
        <v>30</v>
      </c>
      <c r="AG7">
        <v>31</v>
      </c>
      <c r="AH7">
        <v>32</v>
      </c>
      <c r="AI7">
        <v>33</v>
      </c>
      <c r="AJ7">
        <v>34</v>
      </c>
      <c r="AK7">
        <v>35</v>
      </c>
      <c r="AL7">
        <v>36</v>
      </c>
      <c r="AM7">
        <v>37</v>
      </c>
      <c r="AN7">
        <v>38</v>
      </c>
      <c r="AO7">
        <v>39</v>
      </c>
      <c r="AP7">
        <v>40</v>
      </c>
      <c r="AQ7">
        <v>41</v>
      </c>
      <c r="AR7">
        <v>42</v>
      </c>
      <c r="AS7">
        <v>43</v>
      </c>
      <c r="AT7">
        <v>44</v>
      </c>
      <c r="AU7">
        <v>45</v>
      </c>
      <c r="AV7">
        <v>46</v>
      </c>
      <c r="AW7">
        <v>47</v>
      </c>
      <c r="AX7">
        <v>48</v>
      </c>
      <c r="AY7">
        <v>49</v>
      </c>
      <c r="AZ7">
        <v>50</v>
      </c>
      <c r="BA7">
        <v>51</v>
      </c>
      <c r="BB7">
        <v>52</v>
      </c>
      <c r="BC7">
        <v>53</v>
      </c>
      <c r="BD7">
        <v>54</v>
      </c>
      <c r="BE7">
        <v>55</v>
      </c>
      <c r="BF7">
        <v>56</v>
      </c>
      <c r="BG7">
        <v>57</v>
      </c>
      <c r="BH7">
        <v>58</v>
      </c>
      <c r="BI7">
        <v>59</v>
      </c>
      <c r="BJ7">
        <v>60</v>
      </c>
      <c r="BK7">
        <v>61</v>
      </c>
      <c r="BL7">
        <v>62</v>
      </c>
      <c r="BM7">
        <v>63</v>
      </c>
      <c r="BN7">
        <v>64</v>
      </c>
      <c r="BO7">
        <v>65</v>
      </c>
      <c r="BP7">
        <v>66</v>
      </c>
      <c r="BQ7">
        <v>67</v>
      </c>
      <c r="BR7">
        <v>68</v>
      </c>
      <c r="BS7">
        <v>69</v>
      </c>
      <c r="BT7">
        <v>70</v>
      </c>
      <c r="BU7">
        <v>71</v>
      </c>
      <c r="BV7">
        <v>72</v>
      </c>
      <c r="BW7">
        <v>73</v>
      </c>
      <c r="BX7">
        <v>74</v>
      </c>
      <c r="BY7">
        <v>75</v>
      </c>
      <c r="BZ7">
        <v>76</v>
      </c>
      <c r="CA7">
        <v>77</v>
      </c>
      <c r="CB7">
        <v>78</v>
      </c>
    </row>
    <row r="9" spans="1:80" x14ac:dyDescent="0.4">
      <c r="A9">
        <v>1</v>
      </c>
      <c r="B9" s="2">
        <v>2015</v>
      </c>
      <c r="C9">
        <v>4.3152989995899604</v>
      </c>
      <c r="D9">
        <v>124.473943274452</v>
      </c>
      <c r="E9">
        <v>5.7377796038831397</v>
      </c>
      <c r="F9">
        <v>0.24</v>
      </c>
      <c r="G9">
        <v>0</v>
      </c>
      <c r="H9">
        <v>0</v>
      </c>
      <c r="I9">
        <v>105</v>
      </c>
      <c r="J9">
        <v>6.1600000000000002E-2</v>
      </c>
      <c r="K9">
        <v>6.1600000000000002E-2</v>
      </c>
      <c r="L9">
        <v>220</v>
      </c>
      <c r="M9">
        <v>13.552</v>
      </c>
      <c r="N9">
        <v>50.902799999999999</v>
      </c>
      <c r="O9">
        <v>105</v>
      </c>
      <c r="P9">
        <v>4.1300000000000003E-2</v>
      </c>
      <c r="Q9">
        <v>6.1600000000000002E-2</v>
      </c>
      <c r="R9">
        <v>0.107</v>
      </c>
      <c r="S9">
        <v>1.450064</v>
      </c>
      <c r="T9">
        <v>0.107</v>
      </c>
      <c r="U9">
        <v>11.0653620392895</v>
      </c>
      <c r="V9">
        <v>35</v>
      </c>
      <c r="W9">
        <v>5.4465995999999999</v>
      </c>
      <c r="X9">
        <v>336.54513023266401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860</v>
      </c>
      <c r="AJ9">
        <v>100</v>
      </c>
      <c r="AK9">
        <v>3600</v>
      </c>
      <c r="AL9">
        <v>50</v>
      </c>
      <c r="AM9">
        <v>50</v>
      </c>
      <c r="AN9">
        <v>1750</v>
      </c>
      <c r="AO9">
        <v>3</v>
      </c>
      <c r="AP9">
        <v>1</v>
      </c>
      <c r="AQ9">
        <v>0</v>
      </c>
      <c r="AR9">
        <v>3.1</v>
      </c>
      <c r="AS9">
        <v>2.6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</row>
    <row r="10" spans="1:80" x14ac:dyDescent="0.4">
      <c r="A10">
        <v>2</v>
      </c>
      <c r="B10" s="2">
        <v>2016</v>
      </c>
      <c r="C10">
        <v>4.34083990248961</v>
      </c>
      <c r="D10">
        <v>124.473943274452</v>
      </c>
      <c r="E10">
        <v>5.7881139480561998</v>
      </c>
      <c r="F10">
        <v>0.23737365785119499</v>
      </c>
      <c r="G10">
        <v>1.7482512738426501E-4</v>
      </c>
      <c r="H10">
        <v>0</v>
      </c>
      <c r="I10">
        <v>104.981643361625</v>
      </c>
      <c r="J10">
        <v>6.1698329150424502E-2</v>
      </c>
      <c r="K10">
        <v>6.2698329150424503E-2</v>
      </c>
      <c r="L10">
        <v>223.19559440679001</v>
      </c>
      <c r="M10">
        <v>13.7765216712575</v>
      </c>
      <c r="N10">
        <v>51.6227169482816</v>
      </c>
      <c r="O10">
        <v>107.21584834986901</v>
      </c>
      <c r="P10">
        <v>4.1804915704216697E-2</v>
      </c>
      <c r="Q10">
        <v>6.16867869664409E-2</v>
      </c>
      <c r="R10">
        <v>0.107</v>
      </c>
      <c r="S10">
        <v>1.4740878188245501</v>
      </c>
      <c r="T10">
        <v>0.107</v>
      </c>
      <c r="U10">
        <v>11.3053765955157</v>
      </c>
      <c r="V10">
        <v>35.4950040703037</v>
      </c>
      <c r="W10">
        <v>5.5236307134661304</v>
      </c>
      <c r="X10">
        <v>336.54513023266401</v>
      </c>
      <c r="Y10">
        <v>0</v>
      </c>
      <c r="Z10">
        <v>0.85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-5.66056346118551</v>
      </c>
      <c r="AI10">
        <v>865.76616704447804</v>
      </c>
      <c r="AJ10">
        <v>100</v>
      </c>
      <c r="AK10">
        <v>3598.21604901398</v>
      </c>
      <c r="AL10">
        <v>53.1</v>
      </c>
      <c r="AM10">
        <v>52.444000000000003</v>
      </c>
      <c r="AN10">
        <v>1750</v>
      </c>
      <c r="AO10">
        <v>3.1560000000000001</v>
      </c>
      <c r="AP10">
        <v>1.0116197301033401</v>
      </c>
      <c r="AQ10">
        <v>5.0000000000000001E-3</v>
      </c>
      <c r="AR10">
        <v>0</v>
      </c>
      <c r="AS10" s="1">
        <v>1.7839509860205001</v>
      </c>
      <c r="AT10">
        <v>1.7788224495918201E-4</v>
      </c>
      <c r="AU10">
        <v>1.7788224495918201E-4</v>
      </c>
      <c r="AV10">
        <v>1.11194634507261E-4</v>
      </c>
      <c r="AW10" s="1">
        <v>4.4502576026728102E-5</v>
      </c>
      <c r="AX10" s="1">
        <v>3.5671935158632102E-5</v>
      </c>
      <c r="AY10" s="1">
        <v>2.9746066641522802E-5</v>
      </c>
      <c r="AZ10" s="1">
        <v>4.4502576026728102E-5</v>
      </c>
      <c r="BA10" s="1">
        <v>1.6848466712793299E-5</v>
      </c>
      <c r="BB10" s="1">
        <v>1.3711187522802401E-5</v>
      </c>
      <c r="BC10">
        <v>1.7788224495918201E-4</v>
      </c>
      <c r="BD10">
        <v>1.7788224495918201E-4</v>
      </c>
      <c r="BE10">
        <v>1.48256764998078E-4</v>
      </c>
      <c r="BF10" s="1">
        <v>8.9003171574231197E-5</v>
      </c>
      <c r="BG10" s="1">
        <v>4.9498825132943098E-5</v>
      </c>
      <c r="BH10" s="1">
        <v>2.9746066641522802E-5</v>
      </c>
      <c r="BI10" s="1">
        <v>2.9746066641522802E-5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</row>
    <row r="11" spans="1:80" x14ac:dyDescent="0.4">
      <c r="A11">
        <v>3</v>
      </c>
      <c r="B11" s="2">
        <v>2017</v>
      </c>
      <c r="C11">
        <v>4.36756906928309</v>
      </c>
      <c r="D11">
        <v>124.473943274452</v>
      </c>
      <c r="E11">
        <v>5.8384594358437498</v>
      </c>
      <c r="F11">
        <v>0.23524025628154199</v>
      </c>
      <c r="G11" s="1">
        <v>1.77399649737123E-4</v>
      </c>
      <c r="H11">
        <v>0</v>
      </c>
      <c r="I11">
        <v>107.196828295925</v>
      </c>
      <c r="J11">
        <v>6.1785980191639098E-2</v>
      </c>
      <c r="K11">
        <v>6.1785980191639098E-2</v>
      </c>
      <c r="L11">
        <v>226.32173820876099</v>
      </c>
      <c r="M11">
        <v>13.9710572206445</v>
      </c>
      <c r="N11">
        <v>52.297937630592301</v>
      </c>
      <c r="O11">
        <v>109.43342072508899</v>
      </c>
      <c r="P11">
        <v>4.2203312725279697E-2</v>
      </c>
      <c r="Q11">
        <v>6.1810756107318301E-2</v>
      </c>
      <c r="R11">
        <v>0.107</v>
      </c>
      <c r="S11">
        <v>1.49490312260896</v>
      </c>
      <c r="T11">
        <v>0.107</v>
      </c>
      <c r="U11">
        <v>11.532102014696999</v>
      </c>
      <c r="V11">
        <v>35.959275660095898</v>
      </c>
      <c r="W11">
        <v>5.5958793264733799</v>
      </c>
      <c r="X11">
        <v>336.54513023266401</v>
      </c>
      <c r="Y11">
        <v>0</v>
      </c>
      <c r="Z11">
        <v>0.85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-5.6900601339484398</v>
      </c>
      <c r="AI11">
        <v>874.04673421993505</v>
      </c>
      <c r="AJ11">
        <v>102.42295371201899</v>
      </c>
      <c r="AK11">
        <v>3596.41001039101</v>
      </c>
      <c r="AL11">
        <v>53.439438744389697</v>
      </c>
      <c r="AM11">
        <v>52.870118462269097</v>
      </c>
      <c r="AN11">
        <v>1750.118534</v>
      </c>
      <c r="AO11">
        <v>3.1832851376992601</v>
      </c>
      <c r="AP11">
        <v>1.0238481593353701</v>
      </c>
      <c r="AQ11">
        <v>1.00330986505167E-2</v>
      </c>
      <c r="AR11">
        <v>0</v>
      </c>
      <c r="AS11">
        <v>1.8072849109511999</v>
      </c>
      <c r="AT11">
        <v>5.4286598221941996E-4</v>
      </c>
      <c r="AU11">
        <v>5.4286598221941996E-4</v>
      </c>
      <c r="AV11">
        <v>3.3937010286311199E-4</v>
      </c>
      <c r="AW11">
        <v>1.3583279044127001E-4</v>
      </c>
      <c r="AX11">
        <v>1.08880492665664E-4</v>
      </c>
      <c r="AY11" s="1">
        <v>9.0793674967892799E-5</v>
      </c>
      <c r="AZ11" s="1">
        <v>1.3583279044127001E-4</v>
      </c>
      <c r="BA11" s="1">
        <v>5.1427117266578102E-5</v>
      </c>
      <c r="BB11" s="1">
        <v>4.1851233750445103E-5</v>
      </c>
      <c r="BC11">
        <v>5.4286598221941996E-4</v>
      </c>
      <c r="BD11">
        <v>5.4286598221941996E-4</v>
      </c>
      <c r="BE11">
        <v>4.52467874761053E-4</v>
      </c>
      <c r="BF11">
        <v>2.7164713033556197E-4</v>
      </c>
      <c r="BG11">
        <v>1.5108179500489301E-4</v>
      </c>
      <c r="BH11" s="1">
        <v>9.0793674967892799E-5</v>
      </c>
      <c r="BI11" s="1">
        <v>9.0793674967892799E-5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</row>
    <row r="12" spans="1:80" x14ac:dyDescent="0.4">
      <c r="A12">
        <v>4</v>
      </c>
      <c r="B12" s="2">
        <v>2018</v>
      </c>
      <c r="C12">
        <v>4.3949275571337401</v>
      </c>
      <c r="D12">
        <v>124.473943274452</v>
      </c>
      <c r="E12">
        <v>5.8889815648823296</v>
      </c>
      <c r="F12">
        <v>0.23354543343689499</v>
      </c>
      <c r="G12" s="1">
        <v>1.7960933957701701E-4</v>
      </c>
      <c r="H12">
        <v>0</v>
      </c>
      <c r="I12">
        <v>109.413765460665</v>
      </c>
      <c r="J12">
        <v>6.1868519717521601E-2</v>
      </c>
      <c r="K12">
        <v>6.1868519717521601E-2</v>
      </c>
      <c r="L12">
        <v>229.42808661558001</v>
      </c>
      <c r="M12">
        <v>14.166355768524101</v>
      </c>
      <c r="N12">
        <v>52.9661382551446</v>
      </c>
      <c r="O12">
        <v>111.661519081736</v>
      </c>
      <c r="P12">
        <v>4.2596916074773401E-2</v>
      </c>
      <c r="Q12">
        <v>6.1923552350005899E-2</v>
      </c>
      <c r="R12">
        <v>0.107</v>
      </c>
      <c r="S12">
        <v>1.5158000672320699</v>
      </c>
      <c r="T12">
        <v>0.107</v>
      </c>
      <c r="U12">
        <v>11.7579970043945</v>
      </c>
      <c r="V12">
        <v>36.418720363714002</v>
      </c>
      <c r="W12">
        <v>5.6673767933004697</v>
      </c>
      <c r="X12">
        <v>336.54513023266401</v>
      </c>
      <c r="Y12">
        <v>0</v>
      </c>
      <c r="Z12">
        <v>0.85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-5.7201119393488504</v>
      </c>
      <c r="AI12">
        <v>882.90627750339297</v>
      </c>
      <c r="AJ12">
        <v>104.101774616246</v>
      </c>
      <c r="AK12">
        <v>3594.6430794431199</v>
      </c>
      <c r="AL12">
        <v>53.951567562120303</v>
      </c>
      <c r="AM12">
        <v>53.3509020590039</v>
      </c>
      <c r="AN12">
        <v>1750.2575704911601</v>
      </c>
      <c r="AO12">
        <v>3.2140874886548501</v>
      </c>
      <c r="AP12">
        <v>1.0367186706072</v>
      </c>
      <c r="AQ12">
        <v>1.5102173953941001E-2</v>
      </c>
      <c r="AR12">
        <v>0</v>
      </c>
      <c r="AS12">
        <v>1.83037624037936</v>
      </c>
      <c r="AT12">
        <v>1.1045657519659401E-3</v>
      </c>
      <c r="AU12">
        <v>1.1045657519659401E-3</v>
      </c>
      <c r="AV12">
        <v>6.9058681472544702E-4</v>
      </c>
      <c r="AW12">
        <v>2.7643630941631702E-4</v>
      </c>
      <c r="AX12">
        <v>2.2158818505158001E-4</v>
      </c>
      <c r="AY12">
        <v>1.8478051969395001E-4</v>
      </c>
      <c r="AZ12">
        <v>2.7643630941631702E-4</v>
      </c>
      <c r="BA12">
        <v>1.04665034299622E-4</v>
      </c>
      <c r="BB12" s="1">
        <v>8.5176513129003899E-5</v>
      </c>
      <c r="BC12">
        <v>1.1045657519659401E-3</v>
      </c>
      <c r="BD12">
        <v>1.1045657519659401E-3</v>
      </c>
      <c r="BE12">
        <v>9.2067642333204503E-4</v>
      </c>
      <c r="BF12">
        <v>5.5279620179937705E-4</v>
      </c>
      <c r="BG12">
        <v>3.0746746798249202E-4</v>
      </c>
      <c r="BH12">
        <v>1.8478051969395001E-4</v>
      </c>
      <c r="BI12">
        <v>1.8478051969395001E-4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</row>
    <row r="13" spans="1:80" x14ac:dyDescent="0.4">
      <c r="A13">
        <v>5</v>
      </c>
      <c r="B13" s="2">
        <v>2019</v>
      </c>
      <c r="C13">
        <v>4.42287058745229</v>
      </c>
      <c r="D13">
        <v>124.473943274452</v>
      </c>
      <c r="E13">
        <v>5.9396867718226503</v>
      </c>
      <c r="F13">
        <v>0.232247665167895</v>
      </c>
      <c r="G13" s="1">
        <v>1.8176655476704099E-4</v>
      </c>
      <c r="H13">
        <v>0</v>
      </c>
      <c r="I13">
        <v>111.64122275211299</v>
      </c>
      <c r="J13">
        <v>6.1946413348204797E-2</v>
      </c>
      <c r="K13">
        <v>6.1946413348204797E-2</v>
      </c>
      <c r="L13">
        <v>232.55857571108899</v>
      </c>
      <c r="M13">
        <v>14.3648674718817</v>
      </c>
      <c r="N13">
        <v>53.630185343439102</v>
      </c>
      <c r="O13">
        <v>113.906345740831</v>
      </c>
      <c r="P13">
        <v>4.2986579587479902E-2</v>
      </c>
      <c r="Q13">
        <v>6.2026488429082198E-2</v>
      </c>
      <c r="R13">
        <v>0.107</v>
      </c>
      <c r="S13">
        <v>1.5370408194913501</v>
      </c>
      <c r="T13">
        <v>0.107</v>
      </c>
      <c r="U13">
        <v>11.9839834803345</v>
      </c>
      <c r="V13">
        <v>36.875309158246097</v>
      </c>
      <c r="W13">
        <v>5.7384298317479896</v>
      </c>
      <c r="X13">
        <v>336.54513023266401</v>
      </c>
      <c r="Y13">
        <v>0</v>
      </c>
      <c r="Z13">
        <v>0.85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-5.7503431938099201</v>
      </c>
      <c r="AI13">
        <v>892.07427383278105</v>
      </c>
      <c r="AJ13">
        <v>105.48120453905101</v>
      </c>
      <c r="AK13">
        <v>3592.89665744487</v>
      </c>
      <c r="AL13">
        <v>54.498610616349602</v>
      </c>
      <c r="AM13">
        <v>53.866378943578198</v>
      </c>
      <c r="AN13">
        <v>1750.41973232192</v>
      </c>
      <c r="AO13">
        <v>3.2471328230981999</v>
      </c>
      <c r="AP13">
        <v>1.0502380081307501</v>
      </c>
      <c r="AQ13">
        <v>2.0210256437207301E-2</v>
      </c>
      <c r="AR13">
        <v>0</v>
      </c>
      <c r="AS13">
        <v>1.85332403406317</v>
      </c>
      <c r="AT13">
        <v>1.87256469771735E-3</v>
      </c>
      <c r="AU13">
        <v>1.87256469771735E-3</v>
      </c>
      <c r="AV13">
        <v>1.17091705847383E-3</v>
      </c>
      <c r="AW13">
        <v>4.6877618621021799E-4</v>
      </c>
      <c r="AX13">
        <v>3.7577280401002199E-4</v>
      </c>
      <c r="AY13">
        <v>3.1335778772167999E-4</v>
      </c>
      <c r="AZ13">
        <v>4.6877618621021799E-4</v>
      </c>
      <c r="BA13">
        <v>1.7749986889004099E-4</v>
      </c>
      <c r="BB13">
        <v>1.4445055646206099E-4</v>
      </c>
      <c r="BC13">
        <v>1.87256469771735E-3</v>
      </c>
      <c r="BD13">
        <v>1.87256469771735E-3</v>
      </c>
      <c r="BE13">
        <v>1.56091798825764E-3</v>
      </c>
      <c r="BF13">
        <v>9.3733262130735195E-4</v>
      </c>
      <c r="BG13">
        <v>5.2139268799955595E-4</v>
      </c>
      <c r="BH13">
        <v>3.1335778772167999E-4</v>
      </c>
      <c r="BI13">
        <v>3.1335778772167999E-4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</row>
    <row r="14" spans="1:80" x14ac:dyDescent="0.4">
      <c r="A14">
        <v>6</v>
      </c>
      <c r="B14" s="2">
        <v>2020</v>
      </c>
      <c r="C14">
        <v>4.4513593085312904</v>
      </c>
      <c r="D14">
        <v>124.473943274452</v>
      </c>
      <c r="E14">
        <v>5.9905793875157203</v>
      </c>
      <c r="F14">
        <v>0.23130320546237701</v>
      </c>
      <c r="G14" s="1">
        <v>1.83885901241189E-4</v>
      </c>
      <c r="H14">
        <v>0</v>
      </c>
      <c r="I14">
        <v>113.885399969787</v>
      </c>
      <c r="J14">
        <v>6.2020060733052801E-2</v>
      </c>
      <c r="K14">
        <v>6.2020060733052801E-2</v>
      </c>
      <c r="L14">
        <v>235.752336379675</v>
      </c>
      <c r="M14">
        <v>14.568787654285501</v>
      </c>
      <c r="N14">
        <v>54.292621639421903</v>
      </c>
      <c r="O14">
        <v>116.173534208051</v>
      </c>
      <c r="P14">
        <v>4.3373021615892002E-2</v>
      </c>
      <c r="Q14">
        <v>6.21206821855027E-2</v>
      </c>
      <c r="R14">
        <v>0.107</v>
      </c>
      <c r="S14">
        <v>1.55886027900855</v>
      </c>
      <c r="T14">
        <v>0.107</v>
      </c>
      <c r="U14">
        <v>12.210898619809999</v>
      </c>
      <c r="V14">
        <v>37.3307903962015</v>
      </c>
      <c r="W14">
        <v>5.8093105154181401</v>
      </c>
      <c r="X14">
        <v>335.21770329006603</v>
      </c>
      <c r="Y14">
        <v>0</v>
      </c>
      <c r="Z14">
        <v>0.85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-5.7804938556600902</v>
      </c>
      <c r="AI14">
        <v>901.43729620006297</v>
      </c>
      <c r="AJ14">
        <v>106.713152298075</v>
      </c>
      <c r="AK14">
        <v>3591.1632560502399</v>
      </c>
      <c r="AL14">
        <v>55.064596967314102</v>
      </c>
      <c r="AM14">
        <v>54.400593330991803</v>
      </c>
      <c r="AN14">
        <v>1750.6066700716001</v>
      </c>
      <c r="AO14">
        <v>3.2814017070680102</v>
      </c>
      <c r="AP14">
        <v>1.0644020330066399</v>
      </c>
      <c r="AQ14">
        <v>2.5360395195675001E-2</v>
      </c>
      <c r="AR14">
        <v>0</v>
      </c>
      <c r="AS14">
        <v>1.8762161628245899</v>
      </c>
      <c r="AT14">
        <v>2.8562284598558901E-3</v>
      </c>
      <c r="AU14">
        <v>2.8562284598558901E-3</v>
      </c>
      <c r="AV14">
        <v>1.7863331776091201E-3</v>
      </c>
      <c r="AW14">
        <v>7.1528994062686202E-4</v>
      </c>
      <c r="AX14">
        <v>5.7339321287708201E-4</v>
      </c>
      <c r="AY14">
        <v>4.7816174324766302E-4</v>
      </c>
      <c r="AZ14">
        <v>7.1528994062686202E-4</v>
      </c>
      <c r="BA14">
        <v>2.7086188201086398E-4</v>
      </c>
      <c r="BB14">
        <v>2.20431090892648E-4</v>
      </c>
      <c r="BC14">
        <v>2.8562284598558901E-3</v>
      </c>
      <c r="BD14">
        <v>2.8562284598558901E-3</v>
      </c>
      <c r="BE14">
        <v>2.3810681803970702E-3</v>
      </c>
      <c r="BF14">
        <v>1.43006824155423E-3</v>
      </c>
      <c r="BG14">
        <v>7.9556469150765497E-4</v>
      </c>
      <c r="BH14">
        <v>4.7816174324766302E-4</v>
      </c>
      <c r="BI14">
        <v>4.7816174324766302E-4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</row>
    <row r="15" spans="1:80" x14ac:dyDescent="0.4">
      <c r="A15">
        <v>7</v>
      </c>
      <c r="B15" s="2">
        <v>2021</v>
      </c>
      <c r="C15">
        <v>4.4803588335889399</v>
      </c>
      <c r="D15">
        <v>124.473943274452</v>
      </c>
      <c r="E15">
        <v>6.0416622840315002</v>
      </c>
      <c r="F15">
        <v>0.23066723018697799</v>
      </c>
      <c r="G15" s="1">
        <v>1.8524680440119501E-4</v>
      </c>
      <c r="H15">
        <v>0</v>
      </c>
      <c r="I15">
        <v>116.152013432083</v>
      </c>
      <c r="J15">
        <v>6.2089815767397298E-2</v>
      </c>
      <c r="K15">
        <v>6.2089815767397298E-2</v>
      </c>
      <c r="L15">
        <v>239.043435769458</v>
      </c>
      <c r="M15">
        <v>14.780034556895499</v>
      </c>
      <c r="N15">
        <v>54.9556461592814</v>
      </c>
      <c r="O15">
        <v>118.468085587986</v>
      </c>
      <c r="P15">
        <v>4.3756856712845203E-2</v>
      </c>
      <c r="Q15">
        <v>6.2207105081309499E-2</v>
      </c>
      <c r="R15">
        <v>0.107</v>
      </c>
      <c r="S15">
        <v>1.58146369758782</v>
      </c>
      <c r="T15">
        <v>0.107</v>
      </c>
      <c r="U15">
        <v>12.3904189652794</v>
      </c>
      <c r="V15">
        <v>37.786676088051102</v>
      </c>
      <c r="W15">
        <v>5.8802541390431102</v>
      </c>
      <c r="X15">
        <v>333.91036513315299</v>
      </c>
      <c r="Y15">
        <v>0</v>
      </c>
      <c r="Z15">
        <v>0.85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-5.8103160126597304</v>
      </c>
      <c r="AI15">
        <v>910.93653047727503</v>
      </c>
      <c r="AJ15">
        <v>107.873815350161</v>
      </c>
      <c r="AK15">
        <v>3589.4391366589298</v>
      </c>
      <c r="AL15">
        <v>55.6425794148047</v>
      </c>
      <c r="AM15">
        <v>54.946531589388201</v>
      </c>
      <c r="AN15">
        <v>1750.8192581767701</v>
      </c>
      <c r="AO15">
        <v>3.31644613316604</v>
      </c>
      <c r="AP15">
        <v>1.07920124423123</v>
      </c>
      <c r="AQ15">
        <v>3.0555603384729801E-2</v>
      </c>
      <c r="AR15">
        <v>0</v>
      </c>
      <c r="AS15">
        <v>1.89912861912061</v>
      </c>
      <c r="AT15">
        <v>4.06460336082604E-3</v>
      </c>
      <c r="AU15">
        <v>4.06460336082604E-3</v>
      </c>
      <c r="AV15">
        <v>2.5426484600912201E-3</v>
      </c>
      <c r="AW15">
        <v>1.0183677591817401E-3</v>
      </c>
      <c r="AX15">
        <v>8.1637207227036601E-4</v>
      </c>
      <c r="AY15">
        <v>6.8079943509125095E-4</v>
      </c>
      <c r="AZ15">
        <v>1.0183677591817401E-3</v>
      </c>
      <c r="BA15">
        <v>3.85665987597483E-4</v>
      </c>
      <c r="BB15">
        <v>3.1386359210328101E-4</v>
      </c>
      <c r="BC15">
        <v>4.06460336082604E-3</v>
      </c>
      <c r="BD15">
        <v>4.06460336082604E-3</v>
      </c>
      <c r="BE15">
        <v>3.3887604538905798E-3</v>
      </c>
      <c r="BF15">
        <v>2.0356984454700201E-3</v>
      </c>
      <c r="BG15">
        <v>1.1326367037623999E-3</v>
      </c>
      <c r="BH15">
        <v>6.8079943509125095E-4</v>
      </c>
      <c r="BI15">
        <v>6.8079943509125095E-4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</row>
    <row r="16" spans="1:80" x14ac:dyDescent="0.4">
      <c r="A16">
        <v>8</v>
      </c>
      <c r="B16" s="2">
        <v>2022</v>
      </c>
      <c r="C16">
        <v>4.5098345332198404</v>
      </c>
      <c r="D16">
        <v>124.473943274452</v>
      </c>
      <c r="E16">
        <v>6.0929380498299199</v>
      </c>
      <c r="F16">
        <v>0.230294929127315</v>
      </c>
      <c r="G16" s="1">
        <v>1.8658887514674799E-4</v>
      </c>
      <c r="H16">
        <v>0</v>
      </c>
      <c r="I16">
        <v>118.445980761155</v>
      </c>
      <c r="J16">
        <v>6.2156022851499501E-2</v>
      </c>
      <c r="K16">
        <v>6.2156022851499501E-2</v>
      </c>
      <c r="L16">
        <v>242.46069850146799</v>
      </c>
      <c r="M16">
        <v>15.000233487285101</v>
      </c>
      <c r="N16">
        <v>55.621112628628197</v>
      </c>
      <c r="O16">
        <v>120.794320069883</v>
      </c>
      <c r="P16">
        <v>4.4138632771703899E-2</v>
      </c>
      <c r="Q16">
        <v>6.2286648219285597E-2</v>
      </c>
      <c r="R16">
        <v>0.107</v>
      </c>
      <c r="S16">
        <v>1.6050249831395</v>
      </c>
      <c r="T16">
        <v>0.107</v>
      </c>
      <c r="U16">
        <v>12.5711848785005</v>
      </c>
      <c r="V16">
        <v>38.244240827655602</v>
      </c>
      <c r="W16">
        <v>5.9514590512632202</v>
      </c>
      <c r="X16">
        <v>332.619011477041</v>
      </c>
      <c r="Y16">
        <v>0</v>
      </c>
      <c r="Z16">
        <v>0.85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-5.8395826682071004</v>
      </c>
      <c r="AI16">
        <v>920.54215468657196</v>
      </c>
      <c r="AJ16">
        <v>109.00224625809599</v>
      </c>
      <c r="AK16">
        <v>3587.7224155884201</v>
      </c>
      <c r="AL16">
        <v>56.228947695007101</v>
      </c>
      <c r="AM16">
        <v>55.500610842407802</v>
      </c>
      <c r="AN16">
        <v>1751.0580297010999</v>
      </c>
      <c r="AO16">
        <v>3.3520372808448999</v>
      </c>
      <c r="AP16">
        <v>1.09462365582495</v>
      </c>
      <c r="AQ16">
        <v>3.5798831588962299E-2</v>
      </c>
      <c r="AR16">
        <v>0</v>
      </c>
      <c r="AS16">
        <v>1.92212546303613</v>
      </c>
      <c r="AT16">
        <v>5.5063586096610901E-3</v>
      </c>
      <c r="AU16">
        <v>5.5063586096610901E-3</v>
      </c>
      <c r="AV16">
        <v>3.4454855121132102E-3</v>
      </c>
      <c r="AW16">
        <v>1.38034170055878E-3</v>
      </c>
      <c r="AX16">
        <v>1.10658738891989E-3</v>
      </c>
      <c r="AY16">
        <v>9.22841762556859E-4</v>
      </c>
      <c r="AZ16">
        <v>1.38034170055878E-3</v>
      </c>
      <c r="BA16">
        <v>5.2280796506176696E-4</v>
      </c>
      <c r="BB16">
        <v>4.2547822991734202E-4</v>
      </c>
      <c r="BC16">
        <v>5.5063586096610901E-3</v>
      </c>
      <c r="BD16">
        <v>5.5063586096610901E-3</v>
      </c>
      <c r="BE16">
        <v>4.59134057771504E-3</v>
      </c>
      <c r="BF16">
        <v>2.7587780579068099E-3</v>
      </c>
      <c r="BG16">
        <v>1.5351957747932201E-3</v>
      </c>
      <c r="BH16">
        <v>9.22841762556859E-4</v>
      </c>
      <c r="BI16">
        <v>9.22841762556859E-4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</row>
    <row r="17" spans="1:80" x14ac:dyDescent="0.4">
      <c r="A17">
        <v>9</v>
      </c>
      <c r="B17" s="2">
        <v>2023</v>
      </c>
      <c r="C17">
        <v>4.53975799136356</v>
      </c>
      <c r="D17">
        <v>124.473943274452</v>
      </c>
      <c r="E17">
        <v>6.1444070865539198</v>
      </c>
      <c r="F17">
        <v>0.23014271027253599</v>
      </c>
      <c r="G17" s="1">
        <v>1.8791973546029801E-4</v>
      </c>
      <c r="H17">
        <v>0</v>
      </c>
      <c r="I17">
        <v>120.771620433211</v>
      </c>
      <c r="J17">
        <v>6.2218959914324898E-2</v>
      </c>
      <c r="K17">
        <v>6.2218959914324898E-2</v>
      </c>
      <c r="L17">
        <v>246.027720419578</v>
      </c>
      <c r="M17">
        <v>15.230711780379201</v>
      </c>
      <c r="N17">
        <v>56.290483822658999</v>
      </c>
      <c r="O17">
        <v>123.155815889748</v>
      </c>
      <c r="P17">
        <v>4.4518804396327702E-2</v>
      </c>
      <c r="Q17">
        <v>6.2360052813644498E-2</v>
      </c>
      <c r="R17">
        <v>0.107</v>
      </c>
      <c r="S17">
        <v>1.6296861605005799</v>
      </c>
      <c r="T17">
        <v>0.107</v>
      </c>
      <c r="U17">
        <v>12.7535675331739</v>
      </c>
      <c r="V17">
        <v>38.704490397248598</v>
      </c>
      <c r="W17">
        <v>6.0230817690245102</v>
      </c>
      <c r="X17">
        <v>331.34052228534199</v>
      </c>
      <c r="Y17">
        <v>0</v>
      </c>
      <c r="Z17">
        <v>0.85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-5.8680848779416301</v>
      </c>
      <c r="AI17">
        <v>930.23928093402196</v>
      </c>
      <c r="AJ17">
        <v>110.118421318397</v>
      </c>
      <c r="AK17">
        <v>3586.0121420943001</v>
      </c>
      <c r="AL17">
        <v>56.821871732740298</v>
      </c>
      <c r="AM17">
        <v>56.061013295432502</v>
      </c>
      <c r="AN17">
        <v>1751.32334320008</v>
      </c>
      <c r="AO17">
        <v>3.3880591657502999</v>
      </c>
      <c r="AP17">
        <v>1.1106562389531001</v>
      </c>
      <c r="AQ17">
        <v>4.1092955710142202E-2</v>
      </c>
      <c r="AR17">
        <v>0</v>
      </c>
      <c r="AS17">
        <v>1.9452572443951299</v>
      </c>
      <c r="AT17">
        <v>7.1897506875475701E-3</v>
      </c>
      <c r="AU17">
        <v>7.1897506875475701E-3</v>
      </c>
      <c r="AV17">
        <v>4.5002584275423098E-3</v>
      </c>
      <c r="AW17">
        <v>1.8034804161850501E-3</v>
      </c>
      <c r="AX17">
        <v>1.4458684859113299E-3</v>
      </c>
      <c r="AY17">
        <v>1.20582022873017E-3</v>
      </c>
      <c r="AZ17">
        <v>1.8034804161850501E-3</v>
      </c>
      <c r="BA17">
        <v>6.83162761265788E-4</v>
      </c>
      <c r="BB17">
        <v>5.5598851449967202E-4</v>
      </c>
      <c r="BC17">
        <v>7.1897506875475701E-3</v>
      </c>
      <c r="BD17">
        <v>7.1897506875475701E-3</v>
      </c>
      <c r="BE17">
        <v>5.9958395439513304E-3</v>
      </c>
      <c r="BF17">
        <v>3.6037082907581799E-3</v>
      </c>
      <c r="BG17">
        <v>2.0057567493387799E-3</v>
      </c>
      <c r="BH17">
        <v>1.20582022873017E-3</v>
      </c>
      <c r="BI17">
        <v>1.20582022873017E-3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</row>
    <row r="18" spans="1:80" x14ac:dyDescent="0.4">
      <c r="A18">
        <v>10</v>
      </c>
      <c r="B18" s="2">
        <v>2024</v>
      </c>
      <c r="C18">
        <v>4.5701033196211398</v>
      </c>
      <c r="D18">
        <v>124.473943274452</v>
      </c>
      <c r="E18">
        <v>6.1960687452430099</v>
      </c>
      <c r="F18">
        <v>0.23016898468421901</v>
      </c>
      <c r="G18" s="1">
        <v>1.8924528952923199E-4</v>
      </c>
      <c r="H18">
        <v>0</v>
      </c>
      <c r="I18">
        <v>123.132509231713</v>
      </c>
      <c r="J18">
        <v>6.2278874678068502E-2</v>
      </c>
      <c r="K18">
        <v>6.2278874678068502E-2</v>
      </c>
      <c r="L18">
        <v>249.762997774865</v>
      </c>
      <c r="M18">
        <v>15.472502429373201</v>
      </c>
      <c r="N18">
        <v>56.9648549555464</v>
      </c>
      <c r="O18">
        <v>125.555407945667</v>
      </c>
      <c r="P18">
        <v>4.4897765309954499E-2</v>
      </c>
      <c r="Q18">
        <v>6.2427971599067898E-2</v>
      </c>
      <c r="R18">
        <v>0.107</v>
      </c>
      <c r="S18">
        <v>1.6555577599429301</v>
      </c>
      <c r="T18">
        <v>0.107</v>
      </c>
      <c r="U18">
        <v>12.9378431229205</v>
      </c>
      <c r="V18">
        <v>39.168177849629501</v>
      </c>
      <c r="W18">
        <v>6.0952394802434604</v>
      </c>
      <c r="X18">
        <v>330.07264679596699</v>
      </c>
      <c r="Y18">
        <v>0</v>
      </c>
      <c r="Z18">
        <v>0.85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-5.8956373914739304</v>
      </c>
      <c r="AI18">
        <v>940.02071117546598</v>
      </c>
      <c r="AJ18">
        <v>111.232571908796</v>
      </c>
      <c r="AK18">
        <v>3584.3078306523798</v>
      </c>
      <c r="AL18">
        <v>57.420438074111402</v>
      </c>
      <c r="AM18">
        <v>56.626830297291903</v>
      </c>
      <c r="AN18">
        <v>1751.61546856933</v>
      </c>
      <c r="AO18">
        <v>3.4244539628708002</v>
      </c>
      <c r="AP18">
        <v>1.1272856363782999</v>
      </c>
      <c r="AQ18">
        <v>4.6440772126356999E-2</v>
      </c>
      <c r="AR18">
        <v>0</v>
      </c>
      <c r="AS18">
        <v>1.96856181103898</v>
      </c>
      <c r="AT18">
        <v>9.1225988795431406E-3</v>
      </c>
      <c r="AU18">
        <v>9.1225988795431406E-3</v>
      </c>
      <c r="AV18">
        <v>5.7121618230737701E-3</v>
      </c>
      <c r="AW18">
        <v>2.2899866031317298E-3</v>
      </c>
      <c r="AX18">
        <v>1.83599416297564E-3</v>
      </c>
      <c r="AY18">
        <v>1.53122552011864E-3</v>
      </c>
      <c r="AZ18">
        <v>2.2899866031317298E-3</v>
      </c>
      <c r="BA18">
        <v>8.6758382736018601E-4</v>
      </c>
      <c r="BB18">
        <v>7.0609078484951105E-4</v>
      </c>
      <c r="BC18">
        <v>9.1225988795431406E-3</v>
      </c>
      <c r="BD18">
        <v>9.1225988795431406E-3</v>
      </c>
      <c r="BE18">
        <v>7.6089556953072802E-3</v>
      </c>
      <c r="BF18">
        <v>4.5747291676205802E-3</v>
      </c>
      <c r="BG18">
        <v>2.5467592761691002E-3</v>
      </c>
      <c r="BH18">
        <v>1.53122552011864E-3</v>
      </c>
      <c r="BI18">
        <v>1.53122552011864E-3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</row>
    <row r="19" spans="1:80" x14ac:dyDescent="0.4">
      <c r="A19">
        <v>11</v>
      </c>
      <c r="B19" s="2">
        <v>2025</v>
      </c>
      <c r="C19">
        <v>4.6008468175004502</v>
      </c>
      <c r="D19">
        <v>124.473943274452</v>
      </c>
      <c r="E19">
        <v>6.24792140800984</v>
      </c>
      <c r="F19">
        <v>0.23033489539641999</v>
      </c>
      <c r="G19" s="1">
        <v>1.90569892483885E-4</v>
      </c>
      <c r="H19">
        <v>0</v>
      </c>
      <c r="I19">
        <v>125.531480865074</v>
      </c>
      <c r="J19">
        <v>6.2335988302958299E-2</v>
      </c>
      <c r="K19">
        <v>6.2335988302958299E-2</v>
      </c>
      <c r="L19">
        <v>253.68015149399901</v>
      </c>
      <c r="M19">
        <v>15.7263541656333</v>
      </c>
      <c r="N19">
        <v>57.644966987825001</v>
      </c>
      <c r="O19">
        <v>127.99519190462399</v>
      </c>
      <c r="P19">
        <v>4.5275856642685401E-2</v>
      </c>
      <c r="Q19">
        <v>6.24909808472408E-2</v>
      </c>
      <c r="R19">
        <v>0.107</v>
      </c>
      <c r="S19">
        <v>1.68271989572276</v>
      </c>
      <c r="T19">
        <v>0.107</v>
      </c>
      <c r="U19">
        <v>13.124194519691899</v>
      </c>
      <c r="V19">
        <v>39.635812658122497</v>
      </c>
      <c r="W19">
        <v>6.1680114676972799</v>
      </c>
      <c r="X19">
        <v>328.81391639776899</v>
      </c>
      <c r="Y19">
        <v>0</v>
      </c>
      <c r="Z19">
        <v>0.85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-5.9220798998941699</v>
      </c>
      <c r="AI19">
        <v>949.88320105445996</v>
      </c>
      <c r="AJ19">
        <v>112.349956959042</v>
      </c>
      <c r="AK19">
        <v>3582.6092277910502</v>
      </c>
      <c r="AL19">
        <v>58.0242052515203</v>
      </c>
      <c r="AM19">
        <v>57.197621361197797</v>
      </c>
      <c r="AN19">
        <v>1751.93463126088</v>
      </c>
      <c r="AO19">
        <v>3.4611938202876402</v>
      </c>
      <c r="AP19">
        <v>1.1444985060801101</v>
      </c>
      <c r="AQ19">
        <v>5.1844996447616698E-2</v>
      </c>
      <c r="AR19">
        <v>0</v>
      </c>
      <c r="AS19">
        <v>1.9920647686962401</v>
      </c>
      <c r="AT19">
        <v>1.13122663731635E-2</v>
      </c>
      <c r="AU19">
        <v>1.13122663731635E-2</v>
      </c>
      <c r="AV19">
        <v>7.0861632209112697E-3</v>
      </c>
      <c r="AW19">
        <v>2.8419957726780699E-3</v>
      </c>
      <c r="AX19">
        <v>2.2786919105860499E-3</v>
      </c>
      <c r="AY19">
        <v>1.9005069647946001E-3</v>
      </c>
      <c r="AZ19">
        <v>2.8419957726780699E-3</v>
      </c>
      <c r="BA19">
        <v>1.0769029532202701E-3</v>
      </c>
      <c r="BB19">
        <v>8.7646410228925397E-4</v>
      </c>
      <c r="BC19">
        <v>1.13122663731635E-2</v>
      </c>
      <c r="BD19">
        <v>1.13122663731635E-2</v>
      </c>
      <c r="BE19">
        <v>9.4370414022773002E-3</v>
      </c>
      <c r="BF19">
        <v>5.6759146053837499E-3</v>
      </c>
      <c r="BG19">
        <v>3.1605662816526201E-3</v>
      </c>
      <c r="BH19">
        <v>1.9005069647946001E-3</v>
      </c>
      <c r="BI19">
        <v>1.9005069647946001E-3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</row>
    <row r="20" spans="1:80" x14ac:dyDescent="0.4">
      <c r="A20">
        <v>12</v>
      </c>
      <c r="B20" s="2">
        <v>2026</v>
      </c>
      <c r="C20">
        <v>4.6319666789524296</v>
      </c>
      <c r="D20">
        <v>124.473943274452</v>
      </c>
      <c r="E20">
        <v>6.2999625560093699</v>
      </c>
      <c r="F20">
        <v>0.23060487383508901</v>
      </c>
      <c r="G20" s="1">
        <v>1.9189643395087501E-4</v>
      </c>
      <c r="H20">
        <v>0</v>
      </c>
      <c r="I20">
        <v>127.97063008373399</v>
      </c>
      <c r="J20">
        <v>6.2390498537191599E-2</v>
      </c>
      <c r="K20">
        <v>6.2390498537191599E-2</v>
      </c>
      <c r="L20">
        <v>257.78823803875002</v>
      </c>
      <c r="M20">
        <v>15.992747428701</v>
      </c>
      <c r="N20">
        <v>58.331228659459498</v>
      </c>
      <c r="O20">
        <v>130.476547311199</v>
      </c>
      <c r="P20">
        <v>4.5653373372659498E-2</v>
      </c>
      <c r="Q20">
        <v>6.2549590122680701E-2</v>
      </c>
      <c r="R20">
        <v>0.107</v>
      </c>
      <c r="S20">
        <v>1.7112239748710001</v>
      </c>
      <c r="T20">
        <v>0.107</v>
      </c>
      <c r="U20">
        <v>13.312716783921999</v>
      </c>
      <c r="V20">
        <v>40.1076758661819</v>
      </c>
      <c r="W20">
        <v>6.2414414665621596</v>
      </c>
      <c r="X20">
        <v>327.563548052979</v>
      </c>
      <c r="Y20">
        <v>0</v>
      </c>
      <c r="Z20">
        <v>0.85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-5.8593874077886996</v>
      </c>
      <c r="AI20">
        <v>959.82552130937495</v>
      </c>
      <c r="AJ20">
        <v>113.473301490529</v>
      </c>
      <c r="AK20">
        <v>3580.9161983528802</v>
      </c>
      <c r="AL20">
        <v>58.6329744618725</v>
      </c>
      <c r="AM20">
        <v>57.773186745880103</v>
      </c>
      <c r="AN20">
        <v>1752.28103505072</v>
      </c>
      <c r="AO20">
        <v>3.4982663136370999</v>
      </c>
      <c r="AP20">
        <v>1.16228167646488</v>
      </c>
      <c r="AQ20">
        <v>5.73082639957792E-2</v>
      </c>
      <c r="AR20">
        <v>0</v>
      </c>
      <c r="AS20">
        <v>2.0157802423898601</v>
      </c>
      <c r="AT20">
        <v>1.3765644136373999E-2</v>
      </c>
      <c r="AU20">
        <v>1.3765644136373999E-2</v>
      </c>
      <c r="AV20">
        <v>8.6269970060286506E-3</v>
      </c>
      <c r="AW20">
        <v>3.4615756164285698E-3</v>
      </c>
      <c r="AX20">
        <v>2.7756376015771701E-3</v>
      </c>
      <c r="AY20">
        <v>2.3150723881377698E-3</v>
      </c>
      <c r="AZ20">
        <v>3.4615756164285698E-3</v>
      </c>
      <c r="BA20">
        <v>1.31193032670451E-3</v>
      </c>
      <c r="BB20">
        <v>1.0677703268959799E-3</v>
      </c>
      <c r="BC20">
        <v>1.3765644136373999E-2</v>
      </c>
      <c r="BD20">
        <v>1.3765644136373999E-2</v>
      </c>
      <c r="BE20">
        <v>1.14860919472188E-2</v>
      </c>
      <c r="BF20">
        <v>6.9111687271084001E-3</v>
      </c>
      <c r="BG20">
        <v>3.8494631094012602E-3</v>
      </c>
      <c r="BH20">
        <v>2.3150723881377698E-3</v>
      </c>
      <c r="BI20">
        <v>2.3150723881377698E-3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</row>
    <row r="21" spans="1:80" x14ac:dyDescent="0.4">
      <c r="A21">
        <v>13</v>
      </c>
      <c r="B21" s="2">
        <v>2027</v>
      </c>
      <c r="C21">
        <v>4.6634427362080704</v>
      </c>
      <c r="D21">
        <v>124.473943274452</v>
      </c>
      <c r="E21">
        <v>6.3521888274852802</v>
      </c>
      <c r="F21">
        <v>0.23094730134571201</v>
      </c>
      <c r="G21" s="1">
        <v>1.93226456880088E-4</v>
      </c>
      <c r="H21">
        <v>0</v>
      </c>
      <c r="I21">
        <v>130.451335790256</v>
      </c>
      <c r="J21">
        <v>6.2442582468291902E-2</v>
      </c>
      <c r="K21">
        <v>6.1442582468291901E-2</v>
      </c>
      <c r="L21">
        <v>262.09212806640602</v>
      </c>
      <c r="M21">
        <v>16.241832311294701</v>
      </c>
      <c r="N21">
        <v>58.990988394682802</v>
      </c>
      <c r="O21">
        <v>133.00013000375299</v>
      </c>
      <c r="P21">
        <v>4.6094455973586398E-2</v>
      </c>
      <c r="Q21">
        <v>6.2656369536309001E-2</v>
      </c>
      <c r="R21">
        <v>0.10727901890102599</v>
      </c>
      <c r="S21">
        <v>1.7383917845799299</v>
      </c>
      <c r="T21">
        <v>0.10703175302278201</v>
      </c>
      <c r="U21">
        <v>13.4980936121736</v>
      </c>
      <c r="V21">
        <v>40.559874474217303</v>
      </c>
      <c r="W21">
        <v>6.3139089004294702</v>
      </c>
      <c r="X21">
        <v>326.34849124789099</v>
      </c>
      <c r="Y21">
        <v>0</v>
      </c>
      <c r="Z21">
        <v>0.85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-5.7959423271361503</v>
      </c>
      <c r="AI21">
        <v>969.83970094962797</v>
      </c>
      <c r="AJ21">
        <v>114.604040948557</v>
      </c>
      <c r="AK21">
        <v>3579.22987665248</v>
      </c>
      <c r="AL21">
        <v>59.2466705694155</v>
      </c>
      <c r="AM21">
        <v>58.353449509597098</v>
      </c>
      <c r="AN21">
        <v>1752.65487374504</v>
      </c>
      <c r="AO21">
        <v>3.5356668968752301</v>
      </c>
      <c r="AP21">
        <v>1.1806184945140901</v>
      </c>
      <c r="AQ21">
        <v>6.28331310581247E-2</v>
      </c>
      <c r="AR21">
        <v>0</v>
      </c>
      <c r="AS21">
        <v>2.0385073887534499</v>
      </c>
      <c r="AT21">
        <v>1.64890803238293E-2</v>
      </c>
      <c r="AU21">
        <v>1.64890803238293E-2</v>
      </c>
      <c r="AV21">
        <v>1.03391239221214E-2</v>
      </c>
      <c r="AW21">
        <v>4.1507114514612899E-3</v>
      </c>
      <c r="AX21">
        <v>3.3284440126727399E-3</v>
      </c>
      <c r="AY21">
        <v>2.77627864791308E-3</v>
      </c>
      <c r="AZ21">
        <v>4.1507114514612899E-3</v>
      </c>
      <c r="BA21">
        <v>1.57344930638426E-3</v>
      </c>
      <c r="BB21">
        <v>1.28064989042354E-3</v>
      </c>
      <c r="BC21">
        <v>1.64890803238293E-2</v>
      </c>
      <c r="BD21">
        <v>1.64890803238293E-2</v>
      </c>
      <c r="BE21">
        <v>1.3761688750992601E-2</v>
      </c>
      <c r="BF21">
        <v>8.2841944973687208E-3</v>
      </c>
      <c r="BG21">
        <v>4.6156411853728301E-3</v>
      </c>
      <c r="BH21">
        <v>2.77627864791308E-3</v>
      </c>
      <c r="BI21">
        <v>2.77627864791308E-3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</row>
    <row r="22" spans="1:80" x14ac:dyDescent="0.4">
      <c r="A22">
        <v>14</v>
      </c>
      <c r="B22" s="2">
        <v>2028</v>
      </c>
      <c r="C22">
        <v>4.6954882190691896</v>
      </c>
      <c r="D22">
        <v>124.473943274452</v>
      </c>
      <c r="E22">
        <v>6.4045211130731596</v>
      </c>
      <c r="F22">
        <v>0.23133966059483399</v>
      </c>
      <c r="G22" s="1">
        <v>1.9444948581887701E-4</v>
      </c>
      <c r="H22">
        <v>0</v>
      </c>
      <c r="I22">
        <v>132.97426819686001</v>
      </c>
      <c r="J22">
        <v>6.2490250806277903E-2</v>
      </c>
      <c r="K22">
        <v>6.2490250806277903E-2</v>
      </c>
      <c r="L22">
        <v>266.59296364825099</v>
      </c>
      <c r="M22">
        <v>16.5367277062347</v>
      </c>
      <c r="N22">
        <v>59.691546820869704</v>
      </c>
      <c r="O22">
        <v>135.56505728737801</v>
      </c>
      <c r="P22">
        <v>4.6463173942245202E-2</v>
      </c>
      <c r="Q22">
        <v>6.26984595894442E-2</v>
      </c>
      <c r="R22">
        <v>0.10811555263434899</v>
      </c>
      <c r="S22">
        <v>1.7720348523281999</v>
      </c>
      <c r="T22">
        <v>0.107157527402481</v>
      </c>
      <c r="U22">
        <v>13.717405905573299</v>
      </c>
      <c r="V22">
        <v>41.035770094524999</v>
      </c>
      <c r="W22">
        <v>6.3963985641537997</v>
      </c>
      <c r="X22">
        <v>324.98763269432601</v>
      </c>
      <c r="Y22">
        <v>0</v>
      </c>
      <c r="Z22">
        <v>0.85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-5.7317236019957596</v>
      </c>
      <c r="AI22">
        <v>979.93321471323702</v>
      </c>
      <c r="AJ22">
        <v>115.742955454148</v>
      </c>
      <c r="AK22">
        <v>3577.5492529929702</v>
      </c>
      <c r="AL22">
        <v>59.864799082060401</v>
      </c>
      <c r="AM22">
        <v>58.937961666078699</v>
      </c>
      <c r="AN22">
        <v>1753.0563371497799</v>
      </c>
      <c r="AO22">
        <v>3.57336707707212</v>
      </c>
      <c r="AP22">
        <v>1.1994987990447199</v>
      </c>
      <c r="AQ22">
        <v>6.8422057875404604E-2</v>
      </c>
      <c r="AR22">
        <v>0</v>
      </c>
      <c r="AS22">
        <v>2.0624255283149799</v>
      </c>
      <c r="AT22">
        <v>1.94884610244461E-2</v>
      </c>
      <c r="AU22">
        <v>1.94884610244461E-2</v>
      </c>
      <c r="AV22">
        <v>1.22267853989876E-2</v>
      </c>
      <c r="AW22">
        <v>4.9113297507624703E-3</v>
      </c>
      <c r="AX22">
        <v>3.93867989054064E-3</v>
      </c>
      <c r="AY22">
        <v>3.28544764929128E-3</v>
      </c>
      <c r="AZ22">
        <v>4.9113297507624703E-3</v>
      </c>
      <c r="BA22">
        <v>1.86222563854199E-3</v>
      </c>
      <c r="BB22">
        <v>1.51572932637634E-3</v>
      </c>
      <c r="BC22">
        <v>1.94884610244461E-2</v>
      </c>
      <c r="BD22">
        <v>1.94884610244461E-2</v>
      </c>
      <c r="BE22">
        <v>1.6269068854307501E-2</v>
      </c>
      <c r="BF22">
        <v>9.7985383416036003E-3</v>
      </c>
      <c r="BG22">
        <v>5.4612240314644298E-3</v>
      </c>
      <c r="BH22">
        <v>3.28544764929128E-3</v>
      </c>
      <c r="BI22">
        <v>3.28544764929128E-3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</row>
    <row r="23" spans="1:80" x14ac:dyDescent="0.4">
      <c r="A23">
        <v>15</v>
      </c>
      <c r="B23" s="2">
        <v>2029</v>
      </c>
      <c r="C23">
        <v>4.7278157540989296</v>
      </c>
      <c r="D23">
        <v>124.473943274452</v>
      </c>
      <c r="E23">
        <v>6.4570415231952198</v>
      </c>
      <c r="F23">
        <v>0.23175040355443599</v>
      </c>
      <c r="G23" s="1">
        <v>1.9631208917345399E-4</v>
      </c>
      <c r="H23">
        <v>0</v>
      </c>
      <c r="I23">
        <v>135.53844422776299</v>
      </c>
      <c r="J23">
        <v>6.2536169124228602E-2</v>
      </c>
      <c r="K23">
        <v>6.1536169124228601E-2</v>
      </c>
      <c r="L23">
        <v>271.289084968628</v>
      </c>
      <c r="M23">
        <v>16.8125472212487</v>
      </c>
      <c r="N23">
        <v>60.363906187204201</v>
      </c>
      <c r="O23">
        <v>138.17203768489901</v>
      </c>
      <c r="P23">
        <v>4.6898498270817303E-2</v>
      </c>
      <c r="Q23">
        <v>6.2791236560525196E-2</v>
      </c>
      <c r="R23">
        <v>0.10950803392404999</v>
      </c>
      <c r="S23">
        <v>1.80612627376716</v>
      </c>
      <c r="T23">
        <v>0.107427283325901</v>
      </c>
      <c r="U23">
        <v>13.9494943450742</v>
      </c>
      <c r="V23">
        <v>41.485454879991799</v>
      </c>
      <c r="W23">
        <v>6.4847304526308598</v>
      </c>
      <c r="X23">
        <v>323.55588106107501</v>
      </c>
      <c r="Y23">
        <v>0</v>
      </c>
      <c r="Z23">
        <v>0.85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-5.6667732378161304</v>
      </c>
      <c r="AI23">
        <v>990.09626674965398</v>
      </c>
      <c r="AJ23">
        <v>116.890113082764</v>
      </c>
      <c r="AK23">
        <v>3575.87584633202</v>
      </c>
      <c r="AL23">
        <v>60.487827095841197</v>
      </c>
      <c r="AM23">
        <v>59.527121372605698</v>
      </c>
      <c r="AN23">
        <v>1753.48559308054</v>
      </c>
      <c r="AO23">
        <v>3.61139289328317</v>
      </c>
      <c r="AP23">
        <v>1.2189054319232799</v>
      </c>
      <c r="AQ23">
        <v>7.4077441581251194E-2</v>
      </c>
      <c r="AR23">
        <v>0</v>
      </c>
      <c r="AS23">
        <v>2.0850263319335198</v>
      </c>
      <c r="AT23">
        <v>2.2769088250313201E-2</v>
      </c>
      <c r="AU23">
        <v>2.2769088250313201E-2</v>
      </c>
      <c r="AV23">
        <v>1.42939301716704E-2</v>
      </c>
      <c r="AW23">
        <v>5.7452702178882901E-3</v>
      </c>
      <c r="AX23">
        <v>4.6078477385306203E-3</v>
      </c>
      <c r="AY23">
        <v>3.8438479192482999E-3</v>
      </c>
      <c r="AZ23">
        <v>5.7452702178882901E-3</v>
      </c>
      <c r="BA23">
        <v>2.1789971440975301E-3</v>
      </c>
      <c r="BB23">
        <v>1.77361290223199E-3</v>
      </c>
      <c r="BC23">
        <v>2.2769088250313201E-2</v>
      </c>
      <c r="BD23">
        <v>2.2769088250313201E-2</v>
      </c>
      <c r="BE23">
        <v>1.9013024821910099E-2</v>
      </c>
      <c r="BF23">
        <v>1.14575323058995E-2</v>
      </c>
      <c r="BG23">
        <v>6.38823607345984E-3</v>
      </c>
      <c r="BH23">
        <v>3.8438479192482999E-3</v>
      </c>
      <c r="BI23">
        <v>3.8438479192482999E-3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</row>
    <row r="24" spans="1:80" x14ac:dyDescent="0.4">
      <c r="A24">
        <v>16</v>
      </c>
      <c r="B24" s="2">
        <v>2030</v>
      </c>
      <c r="C24">
        <v>4.7606536077672201</v>
      </c>
      <c r="D24">
        <v>124.473943274452</v>
      </c>
      <c r="E24">
        <v>6.5096650766304398</v>
      </c>
      <c r="F24">
        <v>0.23216526880903199</v>
      </c>
      <c r="G24" s="1">
        <v>1.98524801296155E-4</v>
      </c>
      <c r="H24">
        <v>0</v>
      </c>
      <c r="I24">
        <v>138.14460710857301</v>
      </c>
      <c r="J24">
        <v>6.2578220307089094E-2</v>
      </c>
      <c r="K24">
        <v>6.2578220307089094E-2</v>
      </c>
      <c r="L24">
        <v>276.17524491804602</v>
      </c>
      <c r="M24">
        <v>17.134738505501701</v>
      </c>
      <c r="N24">
        <v>61.077007399955697</v>
      </c>
      <c r="O24">
        <v>140.81904951584201</v>
      </c>
      <c r="P24">
        <v>4.7260896734339398E-2</v>
      </c>
      <c r="Q24">
        <v>6.2820476321834698E-2</v>
      </c>
      <c r="R24">
        <v>0.111453856080935</v>
      </c>
      <c r="S24">
        <v>1.8488054292512099</v>
      </c>
      <c r="T24">
        <v>0.107898082521516</v>
      </c>
      <c r="U24">
        <v>14.2342983905486</v>
      </c>
      <c r="V24">
        <v>41.953397396962899</v>
      </c>
      <c r="W24">
        <v>6.5900919846076302</v>
      </c>
      <c r="X24">
        <v>321.88144849178502</v>
      </c>
      <c r="Y24">
        <v>0</v>
      </c>
      <c r="Z24">
        <v>0.85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-5.6010688102724897</v>
      </c>
      <c r="AI24">
        <v>1000.3351339291</v>
      </c>
      <c r="AJ24">
        <v>118.04591991052099</v>
      </c>
      <c r="AK24">
        <v>3574.2089413230801</v>
      </c>
      <c r="AL24">
        <v>61.115143554205801</v>
      </c>
      <c r="AM24">
        <v>60.120399276116302</v>
      </c>
      <c r="AN24">
        <v>1753.9428284309799</v>
      </c>
      <c r="AO24">
        <v>3.6497105484894701</v>
      </c>
      <c r="AP24">
        <v>1.2388277753854</v>
      </c>
      <c r="AQ24">
        <v>7.9801581532961297E-2</v>
      </c>
      <c r="AR24">
        <v>0</v>
      </c>
      <c r="AS24">
        <v>2.1085447547768501</v>
      </c>
      <c r="AT24">
        <v>2.6335762721951799E-2</v>
      </c>
      <c r="AU24">
        <v>2.6335762721951799E-2</v>
      </c>
      <c r="AV24">
        <v>1.65442693884921E-2</v>
      </c>
      <c r="AW24">
        <v>6.6543095220857901E-3</v>
      </c>
      <c r="AX24">
        <v>5.3374030410275903E-3</v>
      </c>
      <c r="AY24">
        <v>4.4527107509957399E-3</v>
      </c>
      <c r="AZ24">
        <v>6.6543095220857901E-3</v>
      </c>
      <c r="BA24">
        <v>2.5244830067204802E-3</v>
      </c>
      <c r="BB24">
        <v>2.0548902071255699E-3</v>
      </c>
      <c r="BC24">
        <v>2.6335762721951799E-2</v>
      </c>
      <c r="BD24">
        <v>2.6335762721951799E-2</v>
      </c>
      <c r="BE24">
        <v>2.1997975594695299E-2</v>
      </c>
      <c r="BF24">
        <v>1.32643392089554E-2</v>
      </c>
      <c r="BG24">
        <v>7.3986288876516397E-3</v>
      </c>
      <c r="BH24">
        <v>4.4527107509957399E-3</v>
      </c>
      <c r="BI24">
        <v>4.4527107509957399E-3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</row>
    <row r="25" spans="1:80" x14ac:dyDescent="0.4">
      <c r="A25">
        <v>17</v>
      </c>
      <c r="B25" s="2">
        <v>2031</v>
      </c>
      <c r="C25">
        <v>4.7937170305421999</v>
      </c>
      <c r="D25">
        <v>124.473943274452</v>
      </c>
      <c r="E25">
        <v>6.5624728406123696</v>
      </c>
      <c r="F25">
        <v>0.23256083337969199</v>
      </c>
      <c r="G25" s="1">
        <v>2.01843541285337E-4</v>
      </c>
      <c r="H25">
        <v>0</v>
      </c>
      <c r="I25">
        <v>140.79062610020699</v>
      </c>
      <c r="J25">
        <v>6.2619003327837097E-2</v>
      </c>
      <c r="K25">
        <v>6.1619003327837103E-2</v>
      </c>
      <c r="L25">
        <v>281.24441398058798</v>
      </c>
      <c r="M25">
        <v>17.435386133852798</v>
      </c>
      <c r="N25">
        <v>61.759442440651902</v>
      </c>
      <c r="O25">
        <v>143.505881141472</v>
      </c>
      <c r="P25">
        <v>4.7692482121994097E-2</v>
      </c>
      <c r="Q25">
        <v>6.29022990091158E-2</v>
      </c>
      <c r="R25">
        <v>0.11394938113360301</v>
      </c>
      <c r="S25">
        <v>1.8934327823747801</v>
      </c>
      <c r="T25">
        <v>0.108597123564615</v>
      </c>
      <c r="U25">
        <v>14.5459299184268</v>
      </c>
      <c r="V25">
        <v>42.388916042188498</v>
      </c>
      <c r="W25">
        <v>6.7068978020092</v>
      </c>
      <c r="X25">
        <v>320.06601844027398</v>
      </c>
      <c r="Y25">
        <v>0</v>
      </c>
      <c r="Z25">
        <v>0.85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-5.5346969342236099</v>
      </c>
      <c r="AI25">
        <v>1010.63846684916</v>
      </c>
      <c r="AJ25">
        <v>119.210134678988</v>
      </c>
      <c r="AK25">
        <v>3572.5503805496601</v>
      </c>
      <c r="AL25">
        <v>61.747141873342201</v>
      </c>
      <c r="AM25">
        <v>60.718123093207801</v>
      </c>
      <c r="AN25">
        <v>1754.42820416219</v>
      </c>
      <c r="AO25">
        <v>3.6883415439576601</v>
      </c>
      <c r="AP25">
        <v>1.2592480268120001</v>
      </c>
      <c r="AQ25">
        <v>8.5596712502223504E-2</v>
      </c>
      <c r="AR25">
        <v>0</v>
      </c>
      <c r="AS25">
        <v>2.1304335793292202</v>
      </c>
      <c r="AT25">
        <v>3.01926618233831E-2</v>
      </c>
      <c r="AU25">
        <v>3.01926618233831E-2</v>
      </c>
      <c r="AV25">
        <v>1.8981202343138801E-2</v>
      </c>
      <c r="AW25">
        <v>7.6401327653745597E-3</v>
      </c>
      <c r="AX25">
        <v>6.1287315423729201E-3</v>
      </c>
      <c r="AY25">
        <v>5.1132113439629201E-3</v>
      </c>
      <c r="AZ25">
        <v>7.6401327653745597E-3</v>
      </c>
      <c r="BA25">
        <v>2.89937320126898E-3</v>
      </c>
      <c r="BB25">
        <v>2.3601275714413301E-3</v>
      </c>
      <c r="BC25">
        <v>3.01926618233831E-2</v>
      </c>
      <c r="BD25">
        <v>3.01926618233831E-2</v>
      </c>
      <c r="BE25">
        <v>2.5227865815896599E-2</v>
      </c>
      <c r="BF25">
        <v>1.52218939020761E-2</v>
      </c>
      <c r="BG25">
        <v>8.4942493502117005E-3</v>
      </c>
      <c r="BH25">
        <v>5.1132113439629201E-3</v>
      </c>
      <c r="BI25">
        <v>5.1132113439629201E-3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</row>
    <row r="26" spans="1:80" x14ac:dyDescent="0.4">
      <c r="A26">
        <v>18</v>
      </c>
      <c r="B26" s="2">
        <v>2032</v>
      </c>
      <c r="C26">
        <v>4.8272464911532502</v>
      </c>
      <c r="D26">
        <v>124.473943274452</v>
      </c>
      <c r="E26">
        <v>6.6153748191251598</v>
      </c>
      <c r="F26">
        <v>0.232930821292097</v>
      </c>
      <c r="G26" s="1">
        <v>2.05891859050014E-4</v>
      </c>
      <c r="H26">
        <v>0</v>
      </c>
      <c r="I26">
        <v>143.47633444881899</v>
      </c>
      <c r="J26">
        <v>6.2656305267108706E-2</v>
      </c>
      <c r="K26">
        <v>6.1656305267108698E-2</v>
      </c>
      <c r="L26">
        <v>286.48694849220999</v>
      </c>
      <c r="M26">
        <v>17.749131972995102</v>
      </c>
      <c r="N26">
        <v>62.4466902225994</v>
      </c>
      <c r="O26">
        <v>146.229602727171</v>
      </c>
      <c r="P26">
        <v>4.81180654965946E-2</v>
      </c>
      <c r="Q26">
        <v>6.2974569899150304E-2</v>
      </c>
      <c r="R26">
        <v>0.116989951162169</v>
      </c>
      <c r="S26">
        <v>1.94477111176519</v>
      </c>
      <c r="T26">
        <v>0.10956992796741399</v>
      </c>
      <c r="U26">
        <v>14.9123669260594</v>
      </c>
      <c r="V26">
        <v>42.8138375718421</v>
      </c>
      <c r="W26">
        <v>6.8422793494936398</v>
      </c>
      <c r="X26">
        <v>318.013471145393</v>
      </c>
      <c r="Y26">
        <v>0</v>
      </c>
      <c r="Z26">
        <v>0.85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-5.4676745543976697</v>
      </c>
      <c r="AI26">
        <v>1021.00365769986</v>
      </c>
      <c r="AJ26">
        <v>120.382925468137</v>
      </c>
      <c r="AK26">
        <v>3570.9009022447899</v>
      </c>
      <c r="AL26">
        <v>62.383114974045</v>
      </c>
      <c r="AM26">
        <v>61.319673792463099</v>
      </c>
      <c r="AN26">
        <v>1754.94189690644</v>
      </c>
      <c r="AO26">
        <v>3.7272462070054</v>
      </c>
      <c r="AP26">
        <v>1.2801513387415899</v>
      </c>
      <c r="AQ26">
        <v>9.1464969073772398E-2</v>
      </c>
      <c r="AR26">
        <v>0</v>
      </c>
      <c r="AS26">
        <v>2.15178980118809</v>
      </c>
      <c r="AT26">
        <v>3.43433711583375E-2</v>
      </c>
      <c r="AU26">
        <v>3.43433711583375E-2</v>
      </c>
      <c r="AV26">
        <v>2.1607838491833301E-2</v>
      </c>
      <c r="AW26">
        <v>8.7043436455494002E-3</v>
      </c>
      <c r="AX26">
        <v>6.9831575637457899E-3</v>
      </c>
      <c r="AY26">
        <v>5.8264758375167203E-3</v>
      </c>
      <c r="AZ26">
        <v>8.7043436455494002E-3</v>
      </c>
      <c r="BA26">
        <v>3.30433260392293E-3</v>
      </c>
      <c r="BB26">
        <v>2.68987143740351E-3</v>
      </c>
      <c r="BC26">
        <v>3.43433711583375E-2</v>
      </c>
      <c r="BD26">
        <v>3.43433711583375E-2</v>
      </c>
      <c r="BE26">
        <v>2.8706193315410699E-2</v>
      </c>
      <c r="BF26">
        <v>1.73329216927985E-2</v>
      </c>
      <c r="BG26">
        <v>9.6768508112668999E-3</v>
      </c>
      <c r="BH26">
        <v>5.8264758375167203E-3</v>
      </c>
      <c r="BI26">
        <v>5.8264758375167203E-3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</row>
    <row r="27" spans="1:80" x14ac:dyDescent="0.4">
      <c r="A27">
        <v>19</v>
      </c>
      <c r="B27" s="2">
        <v>2033</v>
      </c>
      <c r="C27">
        <v>4.8612018990798402</v>
      </c>
      <c r="D27">
        <v>124.473943274452</v>
      </c>
      <c r="E27">
        <v>6.6683717944060996</v>
      </c>
      <c r="F27">
        <v>0.233264145096794</v>
      </c>
      <c r="G27" s="1">
        <v>2.11164110240404E-4</v>
      </c>
      <c r="H27">
        <v>0</v>
      </c>
      <c r="I27">
        <v>146.19872428322</v>
      </c>
      <c r="J27">
        <v>6.2690487082736904E-2</v>
      </c>
      <c r="K27">
        <v>6.1690487082736903E-2</v>
      </c>
      <c r="L27">
        <v>291.89244256213698</v>
      </c>
      <c r="M27">
        <v>18.075038277325302</v>
      </c>
      <c r="N27">
        <v>63.137700222277097</v>
      </c>
      <c r="O27">
        <v>148.9883806414</v>
      </c>
      <c r="P27">
        <v>4.8538494157046801E-2</v>
      </c>
      <c r="Q27">
        <v>6.3038458394243699E-2</v>
      </c>
      <c r="R27">
        <v>0.120569902785241</v>
      </c>
      <c r="S27">
        <v>2.0035896036695102</v>
      </c>
      <c r="T27">
        <v>0.11084842936033899</v>
      </c>
      <c r="U27">
        <v>15.3374595912342</v>
      </c>
      <c r="V27">
        <v>43.225444909216002</v>
      </c>
      <c r="W27">
        <v>6.9987149030633198</v>
      </c>
      <c r="X27">
        <v>315.70756432066202</v>
      </c>
      <c r="Y27">
        <v>0</v>
      </c>
      <c r="Z27">
        <v>0.85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-5.4001194912484296</v>
      </c>
      <c r="AI27">
        <v>1031.4268447096899</v>
      </c>
      <c r="AJ27">
        <v>121.56383799126</v>
      </c>
      <c r="AK27">
        <v>3569.2613849111099</v>
      </c>
      <c r="AL27">
        <v>63.0229051719841</v>
      </c>
      <c r="AM27">
        <v>61.924879301739097</v>
      </c>
      <c r="AN27">
        <v>1755.4840530282299</v>
      </c>
      <c r="AO27">
        <v>3.7664136815064699</v>
      </c>
      <c r="AP27">
        <v>1.3015225347436099</v>
      </c>
      <c r="AQ27">
        <v>9.7408400922111504E-2</v>
      </c>
      <c r="AR27">
        <v>0</v>
      </c>
      <c r="AS27">
        <v>2.1724768622152499</v>
      </c>
      <c r="AT27">
        <v>3.8790868106849397E-2</v>
      </c>
      <c r="AU27">
        <v>3.8790868106849397E-2</v>
      </c>
      <c r="AV27">
        <v>2.44269888197313E-2</v>
      </c>
      <c r="AW27">
        <v>9.8484621459741205E-3</v>
      </c>
      <c r="AX27">
        <v>7.9019423034826196E-3</v>
      </c>
      <c r="AY27">
        <v>6.5935799821801302E-3</v>
      </c>
      <c r="AZ27">
        <v>9.8484621459741205E-3</v>
      </c>
      <c r="BA27">
        <v>3.7400003541426799E-3</v>
      </c>
      <c r="BB27">
        <v>3.0446478634492701E-3</v>
      </c>
      <c r="BC27">
        <v>3.8790868106849397E-2</v>
      </c>
      <c r="BD27">
        <v>3.8790868106849397E-2</v>
      </c>
      <c r="BE27">
        <v>3.2435996185837999E-2</v>
      </c>
      <c r="BF27">
        <v>1.9599932085307099E-2</v>
      </c>
      <c r="BG27">
        <v>1.09480904103849E-2</v>
      </c>
      <c r="BH27">
        <v>6.5935799821801302E-3</v>
      </c>
      <c r="BI27">
        <v>6.5935799821801302E-3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</row>
    <row r="28" spans="1:80" x14ac:dyDescent="0.4">
      <c r="A28">
        <v>20</v>
      </c>
      <c r="B28" s="2">
        <v>2034</v>
      </c>
      <c r="C28">
        <v>4.8955497506407299</v>
      </c>
      <c r="D28">
        <v>124.473943274452</v>
      </c>
      <c r="E28">
        <v>6.7214621196325597</v>
      </c>
      <c r="F28">
        <v>0.23355296433551101</v>
      </c>
      <c r="G28" s="1">
        <v>2.1785166299640699E-4</v>
      </c>
      <c r="H28">
        <v>0</v>
      </c>
      <c r="I28">
        <v>148.95592327490999</v>
      </c>
      <c r="J28">
        <v>6.2721841427957906E-2</v>
      </c>
      <c r="K28">
        <v>6.1721841427957898E-2</v>
      </c>
      <c r="L28">
        <v>297.44927440574799</v>
      </c>
      <c r="M28">
        <v>18.4121262488699</v>
      </c>
      <c r="N28">
        <v>63.831362077448603</v>
      </c>
      <c r="O28">
        <v>151.780137326638</v>
      </c>
      <c r="P28">
        <v>4.8954492863526398E-2</v>
      </c>
      <c r="Q28">
        <v>6.3094957551321398E-2</v>
      </c>
      <c r="R28">
        <v>0.124682584737068</v>
      </c>
      <c r="S28">
        <v>2.0706238920423599</v>
      </c>
      <c r="T28">
        <v>0.11245979220729301</v>
      </c>
      <c r="U28">
        <v>15.827802628314499</v>
      </c>
      <c r="V28">
        <v>43.6211450851238</v>
      </c>
      <c r="W28">
        <v>7.1784617155383499</v>
      </c>
      <c r="X28">
        <v>313.14073448986397</v>
      </c>
      <c r="Y28">
        <v>0</v>
      </c>
      <c r="Z28">
        <v>0.85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-5.3321072519453097</v>
      </c>
      <c r="AI28">
        <v>1041.90341787732</v>
      </c>
      <c r="AJ28">
        <v>122.752484317647</v>
      </c>
      <c r="AK28">
        <v>3567.6328253328102</v>
      </c>
      <c r="AL28">
        <v>63.666273624197601</v>
      </c>
      <c r="AM28">
        <v>62.533516859959597</v>
      </c>
      <c r="AN28">
        <v>1756.05481034374</v>
      </c>
      <c r="AO28">
        <v>3.8058297974908402</v>
      </c>
      <c r="AP28">
        <v>1.3233460854411201</v>
      </c>
      <c r="AQ28">
        <v>0.103428971591219</v>
      </c>
      <c r="AR28">
        <v>0</v>
      </c>
      <c r="AS28">
        <v>2.1923644418188699</v>
      </c>
      <c r="AT28">
        <v>4.3537506612148801E-2</v>
      </c>
      <c r="AU28">
        <v>4.3537506612148801E-2</v>
      </c>
      <c r="AV28">
        <v>2.7441157484746299E-2</v>
      </c>
      <c r="AW28">
        <v>1.10739221939848E-2</v>
      </c>
      <c r="AX28">
        <v>8.8862821007598108E-3</v>
      </c>
      <c r="AY28">
        <v>7.4155477743009799E-3</v>
      </c>
      <c r="AZ28">
        <v>1.10739221939848E-2</v>
      </c>
      <c r="BA28">
        <v>4.2069891892068103E-3</v>
      </c>
      <c r="BB28">
        <v>3.4249620050710301E-3</v>
      </c>
      <c r="BC28">
        <v>4.3537506612148801E-2</v>
      </c>
      <c r="BD28">
        <v>4.3537506612148801E-2</v>
      </c>
      <c r="BE28">
        <v>3.6419840572189402E-2</v>
      </c>
      <c r="BF28">
        <v>2.2025212635210699E-2</v>
      </c>
      <c r="BG28">
        <v>1.2309526366703001E-2</v>
      </c>
      <c r="BH28">
        <v>7.4155477743009799E-3</v>
      </c>
      <c r="BI28">
        <v>7.4155477743009799E-3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</row>
    <row r="29" spans="1:80" x14ac:dyDescent="0.4">
      <c r="A29">
        <v>21</v>
      </c>
      <c r="B29" s="2">
        <v>2035</v>
      </c>
      <c r="C29">
        <v>4.9302611015082896</v>
      </c>
      <c r="D29">
        <v>124.473943274452</v>
      </c>
      <c r="E29">
        <v>6.7746423559438202</v>
      </c>
      <c r="F29">
        <v>0.23379224566511</v>
      </c>
      <c r="G29" s="1">
        <v>2.26148507595418E-4</v>
      </c>
      <c r="H29">
        <v>0</v>
      </c>
      <c r="I29">
        <v>151.745812475099</v>
      </c>
      <c r="J29">
        <v>6.2750612398045594E-2</v>
      </c>
      <c r="K29">
        <v>6.17506123980456E-2</v>
      </c>
      <c r="L29">
        <v>303.145031294234</v>
      </c>
      <c r="M29">
        <v>18.7593975851082</v>
      </c>
      <c r="N29">
        <v>64.526545984029198</v>
      </c>
      <c r="O29">
        <v>154.60263118328399</v>
      </c>
      <c r="P29">
        <v>4.9366684518422299E-2</v>
      </c>
      <c r="Q29">
        <v>6.3144921067301393E-2</v>
      </c>
      <c r="R29">
        <v>0.12932037845851299</v>
      </c>
      <c r="S29">
        <v>2.14657707694123</v>
      </c>
      <c r="T29">
        <v>0.114426759558913</v>
      </c>
      <c r="U29">
        <v>16.3896400857743</v>
      </c>
      <c r="V29">
        <v>43.9984945322039</v>
      </c>
      <c r="W29">
        <v>7.3835635624816298</v>
      </c>
      <c r="X29">
        <v>310.31366095311898</v>
      </c>
      <c r="Y29">
        <v>0</v>
      </c>
      <c r="Z29">
        <v>0.85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 s="1">
        <v>0</v>
      </c>
      <c r="AH29">
        <v>-5.2637217822200402</v>
      </c>
      <c r="AI29">
        <v>1052.42811674976</v>
      </c>
      <c r="AJ29">
        <v>123.948451875123</v>
      </c>
      <c r="AK29">
        <v>3566.0163326530401</v>
      </c>
      <c r="AL29">
        <v>64.312935514822996</v>
      </c>
      <c r="AM29">
        <v>63.145319747809197</v>
      </c>
      <c r="AN29">
        <v>1756.6542956742601</v>
      </c>
      <c r="AO29">
        <v>3.8454774965104299</v>
      </c>
      <c r="AP29">
        <v>1.3456060983045901</v>
      </c>
      <c r="AQ29">
        <v>0.109528557160468</v>
      </c>
      <c r="AR29">
        <v>0</v>
      </c>
      <c r="AS29">
        <v>2.2113297282253601</v>
      </c>
      <c r="AT29">
        <v>4.8585003535483798E-2</v>
      </c>
      <c r="AU29">
        <v>4.8585003535483798E-2</v>
      </c>
      <c r="AV29">
        <v>3.06525339177296E-2</v>
      </c>
      <c r="AW29">
        <v>1.23820693474195E-2</v>
      </c>
      <c r="AX29">
        <v>9.9373067091812501E-3</v>
      </c>
      <c r="AY29">
        <v>8.2933500923473309E-3</v>
      </c>
      <c r="AZ29">
        <v>1.23820693474195E-2</v>
      </c>
      <c r="BA29">
        <v>4.7058847722018004E-3</v>
      </c>
      <c r="BB29">
        <v>3.8312975889744898E-3</v>
      </c>
      <c r="BC29">
        <v>4.8585003535483798E-2</v>
      </c>
      <c r="BD29">
        <v>4.8585003535483798E-2</v>
      </c>
      <c r="BE29">
        <v>4.0659809437663799E-2</v>
      </c>
      <c r="BF29">
        <v>2.46108230535141E-2</v>
      </c>
      <c r="BG29">
        <v>1.37626153108326E-2</v>
      </c>
      <c r="BH29">
        <v>8.2933500923473309E-3</v>
      </c>
      <c r="BI29">
        <v>8.2933500923473309E-3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</row>
    <row r="30" spans="1:80" x14ac:dyDescent="0.4">
      <c r="A30">
        <v>22</v>
      </c>
      <c r="B30" s="2">
        <v>2036</v>
      </c>
      <c r="C30">
        <v>4.9653110717716302</v>
      </c>
      <c r="D30">
        <v>124.473943274452</v>
      </c>
      <c r="E30">
        <v>6.8279074191114502</v>
      </c>
      <c r="F30">
        <v>0.233987568341681</v>
      </c>
      <c r="G30" s="1">
        <v>2.36255516229668E-4</v>
      </c>
      <c r="H30">
        <v>0</v>
      </c>
      <c r="I30">
        <v>154.566105458843</v>
      </c>
      <c r="J30">
        <v>6.1777001163316997E-2</v>
      </c>
      <c r="K30">
        <v>6.7777001163317002E-2</v>
      </c>
      <c r="L30">
        <v>308.96688506374301</v>
      </c>
      <c r="M30">
        <v>19.3326717301744</v>
      </c>
      <c r="N30">
        <v>64.7116996066284</v>
      </c>
      <c r="O30">
        <v>157.45185513512899</v>
      </c>
      <c r="P30">
        <v>5.0761614973995603E-2</v>
      </c>
      <c r="Q30">
        <v>6.3937165846656693E-2</v>
      </c>
      <c r="R30">
        <v>0.134474721612625</v>
      </c>
      <c r="S30">
        <v>2.2612767271003902</v>
      </c>
      <c r="T30">
        <v>0.116966592029336</v>
      </c>
      <c r="U30">
        <v>16.869422640191001</v>
      </c>
      <c r="V30">
        <v>43.998194410734897</v>
      </c>
      <c r="W30">
        <v>7.5691069674134699</v>
      </c>
      <c r="X30">
        <v>307.84418384796697</v>
      </c>
      <c r="Y30">
        <v>0</v>
      </c>
      <c r="Z30">
        <v>0.85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 s="1">
        <v>0</v>
      </c>
      <c r="AH30">
        <v>-5.1950520498620598</v>
      </c>
      <c r="AI30">
        <v>1062.8797697586101</v>
      </c>
      <c r="AJ30">
        <v>125.151277832277</v>
      </c>
      <c r="AK30">
        <v>3564.4310629409401</v>
      </c>
      <c r="AL30">
        <v>64.962565915326607</v>
      </c>
      <c r="AM30">
        <v>63.759983031779299</v>
      </c>
      <c r="AN30">
        <v>1757.2826227294499</v>
      </c>
      <c r="AO30">
        <v>3.8853371948958202</v>
      </c>
      <c r="AP30">
        <v>1.36823187298589</v>
      </c>
      <c r="AQ30">
        <v>0.115708944866189</v>
      </c>
      <c r="AR30">
        <v>0</v>
      </c>
      <c r="AS30">
        <v>2.2113146443563898</v>
      </c>
      <c r="AT30">
        <v>5.3933638260643499E-2</v>
      </c>
      <c r="AU30">
        <v>5.3933638260643499E-2</v>
      </c>
      <c r="AV30">
        <v>3.4062482233612502E-2</v>
      </c>
      <c r="AW30">
        <v>1.37739529040112E-2</v>
      </c>
      <c r="AX30">
        <v>1.1055912318543E-2</v>
      </c>
      <c r="AY30">
        <v>9.2277652715921903E-3</v>
      </c>
      <c r="AZ30">
        <v>1.37739529040112E-2</v>
      </c>
      <c r="BA30">
        <v>5.2371664978251298E-3</v>
      </c>
      <c r="BB30">
        <v>4.2640524224097903E-3</v>
      </c>
      <c r="BC30">
        <v>5.3933638260643499E-2</v>
      </c>
      <c r="BD30">
        <v>5.3933638260643499E-2</v>
      </c>
      <c r="BE30">
        <v>4.5156829173885603E-2</v>
      </c>
      <c r="BF30">
        <v>2.7358184029419998E-2</v>
      </c>
      <c r="BG30">
        <v>1.5308481326460999E-2</v>
      </c>
      <c r="BH30">
        <v>9.2277652715921903E-3</v>
      </c>
      <c r="BI30">
        <v>9.2277652715921903E-3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</row>
    <row r="31" spans="1:80" x14ac:dyDescent="0.4">
      <c r="A31">
        <v>23</v>
      </c>
      <c r="B31" s="2">
        <v>2037</v>
      </c>
      <c r="C31">
        <v>5.0041696140338399</v>
      </c>
      <c r="D31">
        <v>124.473943274452</v>
      </c>
      <c r="E31">
        <v>6.8800931493375099</v>
      </c>
      <c r="F31">
        <v>0.23420080512329899</v>
      </c>
      <c r="G31" s="1">
        <v>2.4503561522415997E-4</v>
      </c>
      <c r="H31">
        <v>0</v>
      </c>
      <c r="I31">
        <v>157.41327382293699</v>
      </c>
      <c r="J31">
        <v>6.2770590901239098E-2</v>
      </c>
      <c r="K31">
        <v>5.5770590901239099E-2</v>
      </c>
      <c r="L31">
        <v>314.90294572390098</v>
      </c>
      <c r="M31">
        <v>19.453588742691601</v>
      </c>
      <c r="N31">
        <v>65.867213975579901</v>
      </c>
      <c r="O31">
        <v>160.31226244401</v>
      </c>
      <c r="P31">
        <v>5.02097749511696E-2</v>
      </c>
      <c r="Q31">
        <v>6.3222803799890898E-2</v>
      </c>
      <c r="R31">
        <v>0.14013613442321299</v>
      </c>
      <c r="S31">
        <v>2.3230144855444701</v>
      </c>
      <c r="T31">
        <v>0.11941315899449099</v>
      </c>
      <c r="U31">
        <v>17.746473952365299</v>
      </c>
      <c r="V31">
        <v>44.659761439731803</v>
      </c>
      <c r="W31">
        <v>7.8654120949900799</v>
      </c>
      <c r="X31">
        <v>304.06204343171999</v>
      </c>
      <c r="Y31">
        <v>0</v>
      </c>
      <c r="Z31">
        <v>0.85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 s="1">
        <v>0</v>
      </c>
      <c r="AH31">
        <v>-5.1262307196991497</v>
      </c>
      <c r="AI31">
        <v>1073.4871809614599</v>
      </c>
      <c r="AJ31">
        <v>126.36045125352101</v>
      </c>
      <c r="AK31">
        <v>3562.8439019501898</v>
      </c>
      <c r="AL31">
        <v>65.607642866263802</v>
      </c>
      <c r="AM31">
        <v>64.3707325166164</v>
      </c>
      <c r="AN31">
        <v>1757.93989027214</v>
      </c>
      <c r="AO31">
        <v>3.9249694575511298</v>
      </c>
      <c r="AP31">
        <v>1.3913045934558199</v>
      </c>
      <c r="AQ31">
        <v>0.12197155950678799</v>
      </c>
      <c r="AR31">
        <v>0</v>
      </c>
      <c r="AS31">
        <v>2.2445644828790199</v>
      </c>
      <c r="AT31">
        <v>5.9584458416844899E-2</v>
      </c>
      <c r="AU31">
        <v>5.9584458416844899E-2</v>
      </c>
      <c r="AV31">
        <v>3.7672946097199497E-2</v>
      </c>
      <c r="AW31">
        <v>1.52508994967988E-2</v>
      </c>
      <c r="AX31">
        <v>1.22432225928455E-2</v>
      </c>
      <c r="AY31">
        <v>1.0219764266105999E-2</v>
      </c>
      <c r="AZ31">
        <v>1.52508994967988E-2</v>
      </c>
      <c r="BA31">
        <v>5.8014265403814099E-3</v>
      </c>
      <c r="BB31">
        <v>4.7237168308386099E-3</v>
      </c>
      <c r="BC31">
        <v>5.9584458416844899E-2</v>
      </c>
      <c r="BD31">
        <v>5.9584458416844899E-2</v>
      </c>
      <c r="BE31">
        <v>4.99125230526846E-2</v>
      </c>
      <c r="BF31">
        <v>3.0269209058135699E-2</v>
      </c>
      <c r="BG31">
        <v>1.6948552961088801E-2</v>
      </c>
      <c r="BH31">
        <v>1.0219764266105999E-2</v>
      </c>
      <c r="BI31">
        <v>1.0219764266105999E-2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 s="1">
        <v>0</v>
      </c>
      <c r="CB31" s="1">
        <v>0</v>
      </c>
    </row>
    <row r="32" spans="1:80" x14ac:dyDescent="0.4">
      <c r="A32">
        <v>24</v>
      </c>
      <c r="B32" s="2">
        <v>2038</v>
      </c>
      <c r="C32">
        <v>5.0398212669619902</v>
      </c>
      <c r="D32">
        <v>124.473943274452</v>
      </c>
      <c r="E32">
        <v>6.9335118302890697</v>
      </c>
      <c r="F32">
        <v>0.23427655583108201</v>
      </c>
      <c r="G32" s="1">
        <v>2.6193898854133399E-4</v>
      </c>
      <c r="H32">
        <v>0</v>
      </c>
      <c r="I32">
        <v>160.27027041213401</v>
      </c>
      <c r="J32">
        <v>6.1793013294018297E-2</v>
      </c>
      <c r="K32">
        <v>6.6793013294018294E-2</v>
      </c>
      <c r="L32">
        <v>320.94807751936202</v>
      </c>
      <c r="M32">
        <v>20.015334100806999</v>
      </c>
      <c r="N32">
        <v>66.005267472631502</v>
      </c>
      <c r="O32">
        <v>163.212288857017</v>
      </c>
      <c r="P32">
        <v>5.1683942213047201E-2</v>
      </c>
      <c r="Q32">
        <v>6.4056661212431004E-2</v>
      </c>
      <c r="R32">
        <v>0.146294248723042</v>
      </c>
      <c r="S32">
        <v>2.4574879671370802</v>
      </c>
      <c r="T32">
        <v>0.122780262111038</v>
      </c>
      <c r="U32">
        <v>18.3478472807016</v>
      </c>
      <c r="V32">
        <v>44.582241856429903</v>
      </c>
      <c r="W32">
        <v>8.1041440409988699</v>
      </c>
      <c r="X32">
        <v>301.14923057069097</v>
      </c>
      <c r="Y32">
        <v>0</v>
      </c>
      <c r="Z32">
        <v>0.85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 s="1">
        <v>0</v>
      </c>
      <c r="AH32">
        <v>-5.0577396714126097</v>
      </c>
      <c r="AI32">
        <v>1083.9903377837099</v>
      </c>
      <c r="AJ32">
        <v>127.56976852284301</v>
      </c>
      <c r="AK32">
        <v>3561.2921565525598</v>
      </c>
      <c r="AL32">
        <v>66.262418635060499</v>
      </c>
      <c r="AM32">
        <v>64.990040300868799</v>
      </c>
      <c r="AN32">
        <v>1758.6258683798201</v>
      </c>
      <c r="AO32">
        <v>3.96518342814224</v>
      </c>
      <c r="AP32">
        <v>1.4147051564242401</v>
      </c>
      <c r="AQ32">
        <v>0.128318224676533</v>
      </c>
      <c r="AR32">
        <v>0</v>
      </c>
      <c r="AS32">
        <v>2.2406684095951999</v>
      </c>
      <c r="AT32">
        <v>6.5536369793573301E-2</v>
      </c>
      <c r="AU32">
        <v>6.5536369793573301E-2</v>
      </c>
      <c r="AV32">
        <v>4.1484592058362302E-2</v>
      </c>
      <c r="AW32">
        <v>1.6813755438970301E-2</v>
      </c>
      <c r="AX32">
        <v>1.3499979840765799E-2</v>
      </c>
      <c r="AY32">
        <v>1.12700021142411E-2</v>
      </c>
      <c r="AZ32">
        <v>1.6813755438970301E-2</v>
      </c>
      <c r="BA32">
        <v>6.3990807795478704E-3</v>
      </c>
      <c r="BB32">
        <v>5.2106382070290502E-3</v>
      </c>
      <c r="BC32">
        <v>6.5536369793573301E-2</v>
      </c>
      <c r="BD32">
        <v>6.5536369793573301E-2</v>
      </c>
      <c r="BE32">
        <v>5.4926763382868803E-2</v>
      </c>
      <c r="BF32">
        <v>3.3344808505978797E-2</v>
      </c>
      <c r="BG32">
        <v>1.86837217046401E-2</v>
      </c>
      <c r="BH32">
        <v>1.12700021142411E-2</v>
      </c>
      <c r="BI32">
        <v>1.12700021142411E-2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 s="1">
        <v>0</v>
      </c>
      <c r="CB32" s="1">
        <v>0</v>
      </c>
    </row>
    <row r="33" spans="1:80" x14ac:dyDescent="0.4">
      <c r="A33">
        <v>25</v>
      </c>
      <c r="B33" s="2">
        <v>2039</v>
      </c>
      <c r="C33">
        <v>5.0795495685000498</v>
      </c>
      <c r="D33">
        <v>124.473943274452</v>
      </c>
      <c r="E33">
        <v>6.9857313164147499</v>
      </c>
      <c r="F33">
        <v>0.234388451236833</v>
      </c>
      <c r="G33" s="1">
        <v>2.7482803682891201E-4</v>
      </c>
      <c r="H33">
        <v>0</v>
      </c>
      <c r="I33">
        <v>163.16743354408399</v>
      </c>
      <c r="J33">
        <v>6.1780700803029297E-2</v>
      </c>
      <c r="K33">
        <v>6.1780700803029297E-2</v>
      </c>
      <c r="L33">
        <v>327.07957412193099</v>
      </c>
      <c r="M33">
        <v>20.3754485628575</v>
      </c>
      <c r="N33">
        <v>66.644356629757397</v>
      </c>
      <c r="O33">
        <v>166.114836291133</v>
      </c>
      <c r="P33">
        <v>5.2109569751472802E-2</v>
      </c>
      <c r="Q33">
        <v>6.4070095420987599E-2</v>
      </c>
      <c r="R33">
        <v>0.152937839587064</v>
      </c>
      <c r="S33">
        <v>2.5729244938525002</v>
      </c>
      <c r="T33">
        <v>0.12627572276090701</v>
      </c>
      <c r="U33">
        <v>19.2498313402664</v>
      </c>
      <c r="V33">
        <v>44.834537721150397</v>
      </c>
      <c r="W33">
        <v>8.4155643013582306</v>
      </c>
      <c r="X33">
        <v>297.51566267611202</v>
      </c>
      <c r="Y33">
        <v>0</v>
      </c>
      <c r="Z33">
        <v>0.85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 s="1">
        <v>0</v>
      </c>
      <c r="AH33">
        <v>-4.9887294368542197</v>
      </c>
      <c r="AI33">
        <v>1094.5189809652099</v>
      </c>
      <c r="AJ33">
        <v>128.78677899516001</v>
      </c>
      <c r="AK33">
        <v>3559.7592293591201</v>
      </c>
      <c r="AL33">
        <v>66.910662741271196</v>
      </c>
      <c r="AM33">
        <v>65.603941406472799</v>
      </c>
      <c r="AN33">
        <v>1759.34093234537</v>
      </c>
      <c r="AO33">
        <v>4.0050725915946996</v>
      </c>
      <c r="AP33">
        <v>1.4384634011798201</v>
      </c>
      <c r="AQ33">
        <v>0.13475015933527101</v>
      </c>
      <c r="AR33">
        <v>0</v>
      </c>
      <c r="AS33">
        <v>2.2533486013130499</v>
      </c>
      <c r="AT33">
        <v>7.1788299341615402E-2</v>
      </c>
      <c r="AU33">
        <v>7.1788299341615402E-2</v>
      </c>
      <c r="AV33">
        <v>4.5498186927546501E-2</v>
      </c>
      <c r="AW33">
        <v>1.8463449111477698E-2</v>
      </c>
      <c r="AX33">
        <v>1.48269970560698E-2</v>
      </c>
      <c r="AY33">
        <v>1.2379195590996501E-2</v>
      </c>
      <c r="AZ33">
        <v>1.8463449111477698E-2</v>
      </c>
      <c r="BA33">
        <v>7.0305835881584499E-3</v>
      </c>
      <c r="BB33">
        <v>5.7251959807416196E-3</v>
      </c>
      <c r="BC33">
        <v>7.1788299341615402E-2</v>
      </c>
      <c r="BD33">
        <v>7.1788299341615402E-2</v>
      </c>
      <c r="BE33">
        <v>6.0199488853145397E-2</v>
      </c>
      <c r="BF33">
        <v>3.65859992698628E-2</v>
      </c>
      <c r="BG33">
        <v>2.0514966546183299E-2</v>
      </c>
      <c r="BH33">
        <v>1.2379195590996501E-2</v>
      </c>
      <c r="BI33">
        <v>1.2379195590996501E-2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 s="1">
        <v>0</v>
      </c>
      <c r="CB33">
        <v>0</v>
      </c>
    </row>
    <row r="34" spans="1:80" x14ac:dyDescent="0.4">
      <c r="A34">
        <v>26</v>
      </c>
      <c r="B34" s="2">
        <v>2040</v>
      </c>
      <c r="C34">
        <v>5.1195072917316997</v>
      </c>
      <c r="D34">
        <v>124.473943274452</v>
      </c>
      <c r="E34">
        <v>7.0380158136918398</v>
      </c>
      <c r="F34">
        <v>0.23443829215749601</v>
      </c>
      <c r="G34" s="1">
        <v>2.9344850397833002E-4</v>
      </c>
      <c r="H34">
        <v>0</v>
      </c>
      <c r="I34">
        <v>166.06609014093499</v>
      </c>
      <c r="J34">
        <v>6.1767321661605298E-2</v>
      </c>
      <c r="K34">
        <v>6.0767321661605297E-2</v>
      </c>
      <c r="L34">
        <v>333.295590380828</v>
      </c>
      <c r="M34">
        <v>20.703209334990699</v>
      </c>
      <c r="N34">
        <v>67.243441124748699</v>
      </c>
      <c r="O34">
        <v>169.03728271236699</v>
      </c>
      <c r="P34">
        <v>5.2605586585809598E-2</v>
      </c>
      <c r="Q34">
        <v>6.4133098246798498E-2</v>
      </c>
      <c r="R34">
        <v>0.16005485941564199</v>
      </c>
      <c r="S34">
        <v>2.6942107042988801</v>
      </c>
      <c r="T34">
        <v>0.13013493032432299</v>
      </c>
      <c r="U34">
        <v>20.186932922527902</v>
      </c>
      <c r="V34">
        <v>45.037755090775597</v>
      </c>
      <c r="W34">
        <v>8.7507205255368596</v>
      </c>
      <c r="X34">
        <v>293.79861874240902</v>
      </c>
      <c r="Y34">
        <v>0</v>
      </c>
      <c r="Z34">
        <v>0.85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-4.9202978680696798</v>
      </c>
      <c r="AI34">
        <v>1105.05045996384</v>
      </c>
      <c r="AJ34">
        <v>130.003186530509</v>
      </c>
      <c r="AK34">
        <v>3558.2477673538601</v>
      </c>
      <c r="AL34">
        <v>67.560528562554694</v>
      </c>
      <c r="AM34">
        <v>66.219066954772302</v>
      </c>
      <c r="AN34">
        <v>1760.0847796401899</v>
      </c>
      <c r="AO34">
        <v>4.0450671973607202</v>
      </c>
      <c r="AP34">
        <v>1.4625586084549</v>
      </c>
      <c r="AQ34">
        <v>0.14126872554449399</v>
      </c>
      <c r="AR34">
        <v>0</v>
      </c>
      <c r="AS34">
        <v>2.2635621464700302</v>
      </c>
      <c r="AT34">
        <v>7.8338462490666894E-2</v>
      </c>
      <c r="AU34">
        <v>7.8338462490666894E-2</v>
      </c>
      <c r="AV34">
        <v>4.9714128419874597E-2</v>
      </c>
      <c r="AW34">
        <v>2.02007993464157E-2</v>
      </c>
      <c r="AX34">
        <v>1.6225003975552502E-2</v>
      </c>
      <c r="AY34">
        <v>1.3547994650415601E-2</v>
      </c>
      <c r="AZ34">
        <v>2.02007993464157E-2</v>
      </c>
      <c r="BA34">
        <v>7.69635479316966E-3</v>
      </c>
      <c r="BB34">
        <v>6.2677421375562101E-3</v>
      </c>
      <c r="BC34">
        <v>7.8338462490666894E-2</v>
      </c>
      <c r="BD34">
        <v>7.8338462490666894E-2</v>
      </c>
      <c r="BE34">
        <v>6.5730086858107703E-2</v>
      </c>
      <c r="BF34">
        <v>3.9993526398596997E-2</v>
      </c>
      <c r="BG34">
        <v>2.2443141125758199E-2</v>
      </c>
      <c r="BH34">
        <v>1.3547994650415601E-2</v>
      </c>
      <c r="BI34">
        <v>1.3547994650415601E-2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 s="1">
        <v>0</v>
      </c>
      <c r="CB34">
        <v>0</v>
      </c>
    </row>
    <row r="35" spans="1:80" x14ac:dyDescent="0.4">
      <c r="A35">
        <v>27</v>
      </c>
      <c r="B35" s="2">
        <v>2041</v>
      </c>
      <c r="C35">
        <v>5.1599525213058799</v>
      </c>
      <c r="D35">
        <v>124.473943274452</v>
      </c>
      <c r="E35">
        <v>7.0902644385890996</v>
      </c>
      <c r="F35">
        <v>0.23443733056396701</v>
      </c>
      <c r="G35" s="1">
        <v>3.1432117652873499E-4</v>
      </c>
      <c r="H35">
        <v>0</v>
      </c>
      <c r="I35">
        <v>168.984150714788</v>
      </c>
      <c r="J35">
        <v>6.1750634662336198E-2</v>
      </c>
      <c r="K35">
        <v>6.0750634662336198E-2</v>
      </c>
      <c r="L35">
        <v>339.58238703800401</v>
      </c>
      <c r="M35">
        <v>21.0396071529875</v>
      </c>
      <c r="N35">
        <v>67.8411870614257</v>
      </c>
      <c r="O35">
        <v>171.97576318242099</v>
      </c>
      <c r="P35">
        <v>5.3089501028802201E-2</v>
      </c>
      <c r="Q35">
        <v>6.4182667491440498E-2</v>
      </c>
      <c r="R35">
        <v>0.16763247432294201</v>
      </c>
      <c r="S35">
        <v>2.8282338531816702</v>
      </c>
      <c r="T35">
        <v>0.13442427097694501</v>
      </c>
      <c r="U35">
        <v>21.232579091020298</v>
      </c>
      <c r="V35">
        <v>45.214051220983798</v>
      </c>
      <c r="W35">
        <v>9.1195021129427101</v>
      </c>
      <c r="X35">
        <v>289.920178574028</v>
      </c>
      <c r="Y35">
        <v>0</v>
      </c>
      <c r="Z35">
        <v>0.85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-4.8519414563300698</v>
      </c>
      <c r="AI35">
        <v>1115.57704888839</v>
      </c>
      <c r="AJ35">
        <v>131.220525218115</v>
      </c>
      <c r="AK35">
        <v>3556.75909341744</v>
      </c>
      <c r="AL35">
        <v>68.210560738007402</v>
      </c>
      <c r="AM35">
        <v>66.834441736443594</v>
      </c>
      <c r="AN35">
        <v>1760.8574297642799</v>
      </c>
      <c r="AO35">
        <v>4.0851037456467196</v>
      </c>
      <c r="AP35">
        <v>1.48697287968238</v>
      </c>
      <c r="AQ35">
        <v>0.14787517495904601</v>
      </c>
      <c r="AR35">
        <v>0</v>
      </c>
      <c r="AS35">
        <v>2.27242265130878</v>
      </c>
      <c r="AT35">
        <v>8.5184408704831099E-2</v>
      </c>
      <c r="AU35">
        <v>8.5184408704831099E-2</v>
      </c>
      <c r="AV35">
        <v>5.4132471146235497E-2</v>
      </c>
      <c r="AW35">
        <v>2.20265257249436E-2</v>
      </c>
      <c r="AX35">
        <v>1.7694655382759199E-2</v>
      </c>
      <c r="AY35">
        <v>1.47769893844593E-2</v>
      </c>
      <c r="AZ35">
        <v>2.20265257249436E-2</v>
      </c>
      <c r="BA35">
        <v>8.3967836711704696E-3</v>
      </c>
      <c r="BB35">
        <v>6.8386044830133202E-3</v>
      </c>
      <c r="BC35">
        <v>8.5184408704831099E-2</v>
      </c>
      <c r="BD35">
        <v>8.5184408704831099E-2</v>
      </c>
      <c r="BE35">
        <v>7.1517429660553106E-2</v>
      </c>
      <c r="BF35">
        <v>4.3567883614375399E-2</v>
      </c>
      <c r="BG35">
        <v>2.44689851588978E-2</v>
      </c>
      <c r="BH35">
        <v>1.47769893844593E-2</v>
      </c>
      <c r="BI35">
        <v>1.47769893844593E-2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 s="1">
        <v>0</v>
      </c>
      <c r="CB35">
        <v>0</v>
      </c>
    </row>
    <row r="36" spans="1:80" x14ac:dyDescent="0.4">
      <c r="A36">
        <v>28</v>
      </c>
      <c r="B36" s="2">
        <v>2042</v>
      </c>
      <c r="C36">
        <v>5.2008317662654102</v>
      </c>
      <c r="D36">
        <v>124.473943274452</v>
      </c>
      <c r="E36">
        <v>7.1424803992144996</v>
      </c>
      <c r="F36">
        <v>0.234389407183378</v>
      </c>
      <c r="G36" s="1">
        <v>3.3840549148654901E-4</v>
      </c>
      <c r="H36">
        <v>0</v>
      </c>
      <c r="I36">
        <v>171.91756563975801</v>
      </c>
      <c r="J36">
        <v>6.1731098080984897E-2</v>
      </c>
      <c r="K36">
        <v>6.0731098080984897E-2</v>
      </c>
      <c r="L36">
        <v>345.92804349984402</v>
      </c>
      <c r="M36">
        <v>21.383346248039</v>
      </c>
      <c r="N36">
        <v>68.436524563720099</v>
      </c>
      <c r="O36">
        <v>174.92818489583101</v>
      </c>
      <c r="P36">
        <v>5.3562776875136199E-2</v>
      </c>
      <c r="Q36">
        <v>6.4220571659990899E-2</v>
      </c>
      <c r="R36">
        <v>0.17565710267673401</v>
      </c>
      <c r="S36">
        <v>2.9753663247720201</v>
      </c>
      <c r="T36">
        <v>0.139144093270476</v>
      </c>
      <c r="U36">
        <v>22.383564952446601</v>
      </c>
      <c r="V36">
        <v>45.3621179528932</v>
      </c>
      <c r="W36">
        <v>9.5225381570014704</v>
      </c>
      <c r="X36">
        <v>285.91182716173603</v>
      </c>
      <c r="Y36">
        <v>0</v>
      </c>
      <c r="Z36">
        <v>0.85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-4.7837834757734496</v>
      </c>
      <c r="AI36">
        <v>1126.09086592574</v>
      </c>
      <c r="AJ36">
        <v>132.438553567925</v>
      </c>
      <c r="AK36">
        <v>3555.2946338356701</v>
      </c>
      <c r="AL36">
        <v>68.860288275851303</v>
      </c>
      <c r="AM36">
        <v>67.449592255939606</v>
      </c>
      <c r="AN36">
        <v>1761.6588548929701</v>
      </c>
      <c r="AO36">
        <v>4.1251512389238298</v>
      </c>
      <c r="AP36">
        <v>1.5116880899416101</v>
      </c>
      <c r="AQ36">
        <v>0.15457066348266299</v>
      </c>
      <c r="AR36">
        <v>0</v>
      </c>
      <c r="AS36">
        <v>2.2798643687928402</v>
      </c>
      <c r="AT36">
        <v>9.2323025146889698E-2</v>
      </c>
      <c r="AU36">
        <v>9.2323025146889698E-2</v>
      </c>
      <c r="AV36">
        <v>5.8752925224093103E-2</v>
      </c>
      <c r="AW36">
        <v>2.3941247471244799E-2</v>
      </c>
      <c r="AX36">
        <v>1.9236530226400601E-2</v>
      </c>
      <c r="AY36">
        <v>1.6066709298111301E-2</v>
      </c>
      <c r="AZ36">
        <v>2.3941247471244799E-2</v>
      </c>
      <c r="BA36">
        <v>9.1322285624264605E-3</v>
      </c>
      <c r="BB36">
        <v>7.4380863354651704E-3</v>
      </c>
      <c r="BC36">
        <v>9.2323025146889698E-2</v>
      </c>
      <c r="BD36">
        <v>9.2323025146889698E-2</v>
      </c>
      <c r="BE36">
        <v>7.7559874924312905E-2</v>
      </c>
      <c r="BF36">
        <v>4.7309311612010102E-2</v>
      </c>
      <c r="BG36">
        <v>2.65931232121281E-2</v>
      </c>
      <c r="BH36">
        <v>1.6066709298111301E-2</v>
      </c>
      <c r="BI36">
        <v>1.6066709298111301E-2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 s="1">
        <v>0</v>
      </c>
      <c r="CB36">
        <v>0</v>
      </c>
    </row>
    <row r="37" spans="1:80" x14ac:dyDescent="0.4">
      <c r="A37">
        <v>29</v>
      </c>
      <c r="B37" s="2">
        <v>2043</v>
      </c>
      <c r="C37">
        <v>5.24210313499339</v>
      </c>
      <c r="D37">
        <v>124.473943274452</v>
      </c>
      <c r="E37">
        <v>7.1946628007757996</v>
      </c>
      <c r="F37">
        <v>0.234300487811649</v>
      </c>
      <c r="G37" s="1">
        <v>3.6599734944205798E-4</v>
      </c>
      <c r="H37">
        <v>0</v>
      </c>
      <c r="I37">
        <v>174.864161643816</v>
      </c>
      <c r="J37">
        <v>6.1709058555810797E-2</v>
      </c>
      <c r="K37">
        <v>5.9709058555810803E-2</v>
      </c>
      <c r="L37">
        <v>352.321546335172</v>
      </c>
      <c r="M37">
        <v>21.692265438949399</v>
      </c>
      <c r="N37">
        <v>68.989382815177905</v>
      </c>
      <c r="O37">
        <v>177.89225171561199</v>
      </c>
      <c r="P37">
        <v>5.41029909001218E-2</v>
      </c>
      <c r="Q37">
        <v>6.4302732426802206E-2</v>
      </c>
      <c r="R37">
        <v>0.184114455627721</v>
      </c>
      <c r="S37">
        <v>3.1284044963579101</v>
      </c>
      <c r="T37">
        <v>0.14421750946956099</v>
      </c>
      <c r="U37">
        <v>23.6040806418426</v>
      </c>
      <c r="V37">
        <v>45.459072390937898</v>
      </c>
      <c r="W37">
        <v>9.9494769694470904</v>
      </c>
      <c r="X37">
        <v>281.90331704296801</v>
      </c>
      <c r="Y37">
        <v>0</v>
      </c>
      <c r="Z37">
        <v>0.85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-4.7158941381086503</v>
      </c>
      <c r="AI37">
        <v>1136.5769357783199</v>
      </c>
      <c r="AJ37">
        <v>133.65676326682001</v>
      </c>
      <c r="AK37">
        <v>3553.8569579008499</v>
      </c>
      <c r="AL37">
        <v>69.509224596431494</v>
      </c>
      <c r="AM37">
        <v>68.064058128769702</v>
      </c>
      <c r="AN37">
        <v>1762.4890042756001</v>
      </c>
      <c r="AO37">
        <v>4.1651794589266</v>
      </c>
      <c r="AP37">
        <v>1.53668264499131</v>
      </c>
      <c r="AQ37">
        <v>0.16135625061495701</v>
      </c>
      <c r="AR37">
        <v>0</v>
      </c>
      <c r="AS37">
        <v>2.2847372225895701</v>
      </c>
      <c r="AT37">
        <v>9.9750497914845707E-2</v>
      </c>
      <c r="AU37">
        <v>9.9750497914845707E-2</v>
      </c>
      <c r="AV37">
        <v>6.3574826633795198E-2</v>
      </c>
      <c r="AW37">
        <v>2.5945470358081701E-2</v>
      </c>
      <c r="AX37">
        <v>2.0851121059051101E-2</v>
      </c>
      <c r="AY37">
        <v>1.7417614473816199E-2</v>
      </c>
      <c r="AZ37">
        <v>2.5945470358081701E-2</v>
      </c>
      <c r="BA37">
        <v>9.9030118434687599E-3</v>
      </c>
      <c r="BB37">
        <v>8.0664624324311394E-3</v>
      </c>
      <c r="BC37">
        <v>9.9750497914845707E-2</v>
      </c>
      <c r="BD37">
        <v>9.9750497914845707E-2</v>
      </c>
      <c r="BE37">
        <v>8.3855229859432695E-2</v>
      </c>
      <c r="BF37">
        <v>5.1217773284061102E-2</v>
      </c>
      <c r="BG37">
        <v>2.8816050199603802E-2</v>
      </c>
      <c r="BH37">
        <v>1.7417614473816199E-2</v>
      </c>
      <c r="BI37">
        <v>1.7417614473816199E-2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 s="1">
        <v>0</v>
      </c>
      <c r="CB37">
        <v>0</v>
      </c>
    </row>
    <row r="38" spans="1:80" x14ac:dyDescent="0.4">
      <c r="A38">
        <v>30</v>
      </c>
      <c r="B38" s="2">
        <v>2044</v>
      </c>
      <c r="C38">
        <v>5.2839968580037704</v>
      </c>
      <c r="D38">
        <v>124.473943274452</v>
      </c>
      <c r="E38">
        <v>7.2467192041189499</v>
      </c>
      <c r="F38">
        <v>0.23418083237072501</v>
      </c>
      <c r="G38" s="1">
        <v>3.9646097830610698E-4</v>
      </c>
      <c r="H38">
        <v>0</v>
      </c>
      <c r="I38">
        <v>177.821724379464</v>
      </c>
      <c r="J38">
        <v>6.1682591601932603E-2</v>
      </c>
      <c r="K38">
        <v>5.9682591601932601E-2</v>
      </c>
      <c r="L38">
        <v>358.753108467272</v>
      </c>
      <c r="M38">
        <v>22.009637487395299</v>
      </c>
      <c r="N38">
        <v>69.539936431288396</v>
      </c>
      <c r="O38">
        <v>180.86486043011399</v>
      </c>
      <c r="P38">
        <v>5.4625902974772003E-2</v>
      </c>
      <c r="Q38">
        <v>6.4366759730064907E-2</v>
      </c>
      <c r="R38">
        <v>0.192989579459236</v>
      </c>
      <c r="S38">
        <v>3.29545166334192</v>
      </c>
      <c r="T38">
        <v>0.149727666583749</v>
      </c>
      <c r="U38">
        <v>24.9466033274729</v>
      </c>
      <c r="V38">
        <v>45.526813114954599</v>
      </c>
      <c r="W38">
        <v>10.412052416239099</v>
      </c>
      <c r="X38">
        <v>277.80917368338902</v>
      </c>
      <c r="Y38">
        <v>0</v>
      </c>
      <c r="Z38">
        <v>0.85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-4.64834470976745</v>
      </c>
      <c r="AI38">
        <v>1147.0284225355699</v>
      </c>
      <c r="AJ38">
        <v>134.87447882583101</v>
      </c>
      <c r="AK38">
        <v>3552.4475197208199</v>
      </c>
      <c r="AL38">
        <v>70.156442757726396</v>
      </c>
      <c r="AM38">
        <v>68.676983819122697</v>
      </c>
      <c r="AN38">
        <v>1763.3478049032101</v>
      </c>
      <c r="AO38">
        <v>4.20513235870279</v>
      </c>
      <c r="AP38">
        <v>1.56193788277901</v>
      </c>
      <c r="AQ38">
        <v>0.16823288258683899</v>
      </c>
      <c r="AR38">
        <v>0</v>
      </c>
      <c r="AS38">
        <v>2.2881418180972601</v>
      </c>
      <c r="AT38">
        <v>0.107462365333426</v>
      </c>
      <c r="AU38">
        <v>0.107462365333426</v>
      </c>
      <c r="AV38">
        <v>6.8597166395202899E-2</v>
      </c>
      <c r="AW38">
        <v>2.8039597712737601E-2</v>
      </c>
      <c r="AX38">
        <v>2.2538842857666101E-2</v>
      </c>
      <c r="AY38">
        <v>1.8830102934203001E-2</v>
      </c>
      <c r="AZ38">
        <v>2.8039597712737601E-2</v>
      </c>
      <c r="BA38">
        <v>1.070942412013E-2</v>
      </c>
      <c r="BB38">
        <v>8.7239823496935206E-3</v>
      </c>
      <c r="BC38">
        <v>0.107462365333426</v>
      </c>
      <c r="BD38">
        <v>0.107462365333426</v>
      </c>
      <c r="BE38">
        <v>9.0400792833778804E-2</v>
      </c>
      <c r="BF38">
        <v>5.5292976385582698E-2</v>
      </c>
      <c r="BG38">
        <v>3.1138143636584299E-2</v>
      </c>
      <c r="BH38">
        <v>1.8830102934203001E-2</v>
      </c>
      <c r="BI38">
        <v>1.8830102934203001E-2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 s="1">
        <v>0</v>
      </c>
      <c r="CB38">
        <v>0</v>
      </c>
    </row>
    <row r="39" spans="1:80" x14ac:dyDescent="0.4">
      <c r="A39">
        <v>31</v>
      </c>
      <c r="B39" s="2">
        <v>2045</v>
      </c>
      <c r="C39">
        <v>5.3264411611182396</v>
      </c>
      <c r="D39">
        <v>124.473943274452</v>
      </c>
      <c r="E39">
        <v>7.2986583862713204</v>
      </c>
      <c r="F39">
        <v>0.234033645419197</v>
      </c>
      <c r="G39" s="1">
        <v>4.3106428430356598E-4</v>
      </c>
      <c r="H39">
        <v>0</v>
      </c>
      <c r="I39">
        <v>180.786896048497</v>
      </c>
      <c r="J39">
        <v>6.1652323298975402E-2</v>
      </c>
      <c r="K39">
        <v>5.96523232989754E-2</v>
      </c>
      <c r="L39">
        <v>365.21462341890202</v>
      </c>
      <c r="M39">
        <v>22.334163758631799</v>
      </c>
      <c r="N39">
        <v>70.0872855145427</v>
      </c>
      <c r="O39">
        <v>183.84459001388799</v>
      </c>
      <c r="P39">
        <v>5.51335579108038E-2</v>
      </c>
      <c r="Q39">
        <v>6.4415047497688893E-2</v>
      </c>
      <c r="R39">
        <v>0.20226689958184599</v>
      </c>
      <c r="S39">
        <v>3.47672953327316</v>
      </c>
      <c r="T39">
        <v>0.15566866845101701</v>
      </c>
      <c r="U39">
        <v>26.404745763887501</v>
      </c>
      <c r="V39">
        <v>45.564547198937603</v>
      </c>
      <c r="W39">
        <v>10.910394411395099</v>
      </c>
      <c r="X39">
        <v>273.65924276595899</v>
      </c>
      <c r="Y39">
        <v>0</v>
      </c>
      <c r="Z39">
        <v>0.85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-4.5812256994343601</v>
      </c>
      <c r="AI39">
        <v>1157.4377631648899</v>
      </c>
      <c r="AJ39">
        <v>136.09058200792001</v>
      </c>
      <c r="AK39">
        <v>3551.0677952509</v>
      </c>
      <c r="AL39">
        <v>70.801523859034305</v>
      </c>
      <c r="AM39">
        <v>69.287950520863802</v>
      </c>
      <c r="AN39">
        <v>1764.2351423744999</v>
      </c>
      <c r="AO39">
        <v>4.2449822434103597</v>
      </c>
      <c r="AP39">
        <v>1.5874350774400301</v>
      </c>
      <c r="AQ39">
        <v>0.17520140758780001</v>
      </c>
      <c r="AR39">
        <v>0</v>
      </c>
      <c r="AS39">
        <v>2.2900383034785499</v>
      </c>
      <c r="AT39">
        <v>0.115453530843959</v>
      </c>
      <c r="AU39">
        <v>0.115453530843959</v>
      </c>
      <c r="AV39">
        <v>7.3818593173749794E-2</v>
      </c>
      <c r="AW39">
        <v>3.0223930271178801E-2</v>
      </c>
      <c r="AX39">
        <v>2.4300032852253899E-2</v>
      </c>
      <c r="AY39">
        <v>2.03045104774182E-2</v>
      </c>
      <c r="AZ39">
        <v>3.0223930271178801E-2</v>
      </c>
      <c r="BA39">
        <v>1.15517241214694E-2</v>
      </c>
      <c r="BB39">
        <v>9.4108704148727594E-3</v>
      </c>
      <c r="BC39">
        <v>0.115453530843959</v>
      </c>
      <c r="BD39">
        <v>0.115453530843959</v>
      </c>
      <c r="BE39">
        <v>9.7193360535766798E-2</v>
      </c>
      <c r="BF39">
        <v>5.9534374581320403E-2</v>
      </c>
      <c r="BG39">
        <v>3.3559663531069102E-2</v>
      </c>
      <c r="BH39">
        <v>2.03045104774182E-2</v>
      </c>
      <c r="BI39">
        <v>2.03045104774182E-2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 s="1">
        <v>0</v>
      </c>
      <c r="CB39">
        <v>0</v>
      </c>
    </row>
    <row r="40" spans="1:80" x14ac:dyDescent="0.4">
      <c r="A40">
        <v>32</v>
      </c>
      <c r="B40" s="2">
        <v>2046</v>
      </c>
      <c r="C40">
        <v>5.3693802803763004</v>
      </c>
      <c r="D40">
        <v>124.473943274452</v>
      </c>
      <c r="E40">
        <v>7.35048363415663</v>
      </c>
      <c r="F40">
        <v>0.23386276848839099</v>
      </c>
      <c r="G40" s="1">
        <v>4.7015082164908098E-4</v>
      </c>
      <c r="H40">
        <v>0</v>
      </c>
      <c r="I40">
        <v>183.75815532883701</v>
      </c>
      <c r="J40">
        <v>6.1618729783651002E-2</v>
      </c>
      <c r="K40">
        <v>5.9618729783651001E-2</v>
      </c>
      <c r="L40">
        <v>371.69875204412602</v>
      </c>
      <c r="M40">
        <v>22.664686089823299</v>
      </c>
      <c r="N40">
        <v>70.630590503614101</v>
      </c>
      <c r="O40">
        <v>186.83005219641501</v>
      </c>
      <c r="P40">
        <v>5.56277102910437E-2</v>
      </c>
      <c r="Q40">
        <v>6.4449597941958994E-2</v>
      </c>
      <c r="R40">
        <v>0.211930265991956</v>
      </c>
      <c r="S40">
        <v>3.6724327921190101</v>
      </c>
      <c r="T40">
        <v>0.162033251974665</v>
      </c>
      <c r="U40">
        <v>27.9808563875964</v>
      </c>
      <c r="V40">
        <v>45.571627193015303</v>
      </c>
      <c r="W40">
        <v>11.444504268191499</v>
      </c>
      <c r="X40">
        <v>269.48091245654399</v>
      </c>
      <c r="Y40">
        <v>0</v>
      </c>
      <c r="Z40">
        <v>0.85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-4.5145812475980698</v>
      </c>
      <c r="AI40">
        <v>1167.7971671740199</v>
      </c>
      <c r="AJ40">
        <v>137.30409338115999</v>
      </c>
      <c r="AK40">
        <v>3549.7192638319102</v>
      </c>
      <c r="AL40">
        <v>71.444000802200406</v>
      </c>
      <c r="AM40">
        <v>69.896517903607602</v>
      </c>
      <c r="AN40">
        <v>1765.1508821346099</v>
      </c>
      <c r="AO40">
        <v>4.2846999531348899</v>
      </c>
      <c r="AP40">
        <v>1.6131554560547401</v>
      </c>
      <c r="AQ40">
        <v>0.18226257593706099</v>
      </c>
      <c r="AR40">
        <v>0</v>
      </c>
      <c r="AS40">
        <v>2.2903941384121298</v>
      </c>
      <c r="AT40">
        <v>0.123718278262948</v>
      </c>
      <c r="AU40">
        <v>0.123718278262948</v>
      </c>
      <c r="AV40">
        <v>7.9237416834036997E-2</v>
      </c>
      <c r="AW40">
        <v>3.2498666207647402E-2</v>
      </c>
      <c r="AX40">
        <v>2.6134950475736701E-2</v>
      </c>
      <c r="AY40">
        <v>2.1841110602999099E-2</v>
      </c>
      <c r="AZ40">
        <v>3.2498666207647402E-2</v>
      </c>
      <c r="BA40">
        <v>1.24301386326409E-2</v>
      </c>
      <c r="BB40">
        <v>1.0127325650366699E-2</v>
      </c>
      <c r="BC40">
        <v>0.123718278262948</v>
      </c>
      <c r="BD40">
        <v>0.123718278262948</v>
      </c>
      <c r="BE40">
        <v>0.104229236798872</v>
      </c>
      <c r="BF40">
        <v>6.3941169110018695E-2</v>
      </c>
      <c r="BG40">
        <v>3.6080752486241201E-2</v>
      </c>
      <c r="BH40">
        <v>2.1841110602999099E-2</v>
      </c>
      <c r="BI40">
        <v>2.1841110602999099E-2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 s="1">
        <v>0</v>
      </c>
      <c r="CB40">
        <v>0</v>
      </c>
    </row>
    <row r="41" spans="1:80" x14ac:dyDescent="0.4">
      <c r="A41">
        <v>33</v>
      </c>
      <c r="B41" s="2">
        <v>2047</v>
      </c>
      <c r="C41">
        <v>5.4127684762824497</v>
      </c>
      <c r="D41">
        <v>124.473943274452</v>
      </c>
      <c r="E41">
        <v>7.4021947394550001</v>
      </c>
      <c r="F41">
        <v>0.233674089411922</v>
      </c>
      <c r="G41" s="1">
        <v>5.1408060086845404E-4</v>
      </c>
      <c r="H41">
        <v>0</v>
      </c>
      <c r="I41">
        <v>186.73400649092099</v>
      </c>
      <c r="J41">
        <v>6.1582191087669998E-2</v>
      </c>
      <c r="K41">
        <v>5.8582191087670002E-2</v>
      </c>
      <c r="L41">
        <v>378.19900856861</v>
      </c>
      <c r="M41">
        <v>22.956509482606801</v>
      </c>
      <c r="N41">
        <v>71.128536176832299</v>
      </c>
      <c r="O41">
        <v>189.819503634602</v>
      </c>
      <c r="P41">
        <v>5.6189596540626698E-2</v>
      </c>
      <c r="Q41">
        <v>6.4527059917437707E-2</v>
      </c>
      <c r="R41">
        <v>0.22196300000908101</v>
      </c>
      <c r="S41">
        <v>3.8730356805183002</v>
      </c>
      <c r="T41">
        <v>0.16871187161326701</v>
      </c>
      <c r="U41">
        <v>29.624004685018399</v>
      </c>
      <c r="V41">
        <v>45.527139350750602</v>
      </c>
      <c r="W41">
        <v>12.0002284635053</v>
      </c>
      <c r="X41">
        <v>265.39864155986402</v>
      </c>
      <c r="Y41">
        <v>0</v>
      </c>
      <c r="Z41">
        <v>0.85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-4.4484535273822203</v>
      </c>
      <c r="AI41">
        <v>1178.0921201030701</v>
      </c>
      <c r="AJ41">
        <v>138.51407686694901</v>
      </c>
      <c r="AK41">
        <v>3548.4044302469601</v>
      </c>
      <c r="AL41">
        <v>72.083392654597105</v>
      </c>
      <c r="AM41">
        <v>70.502231980717497</v>
      </c>
      <c r="AN41">
        <v>1766.0948684591201</v>
      </c>
      <c r="AO41">
        <v>4.3242553740769702</v>
      </c>
      <c r="AP41">
        <v>1.63907715852601</v>
      </c>
      <c r="AQ41">
        <v>0.18941704033765</v>
      </c>
      <c r="AR41">
        <v>0</v>
      </c>
      <c r="AS41">
        <v>2.2881582144517698</v>
      </c>
      <c r="AT41">
        <v>0.132250248739054</v>
      </c>
      <c r="AU41">
        <v>0.132250248739054</v>
      </c>
      <c r="AV41">
        <v>8.4851586162137504E-2</v>
      </c>
      <c r="AW41">
        <v>3.4863890040912497E-2</v>
      </c>
      <c r="AX41">
        <v>2.8043768314264899E-2</v>
      </c>
      <c r="AY41">
        <v>2.3440106886653E-2</v>
      </c>
      <c r="AZ41">
        <v>3.4863890040912497E-2</v>
      </c>
      <c r="BA41">
        <v>1.3344858093587699E-2</v>
      </c>
      <c r="BB41">
        <v>1.0873518177900899E-2</v>
      </c>
      <c r="BC41">
        <v>0.132250248739054</v>
      </c>
      <c r="BD41">
        <v>0.132250248739054</v>
      </c>
      <c r="BE41">
        <v>0.11150420840403701</v>
      </c>
      <c r="BF41">
        <v>6.8512289253040204E-2</v>
      </c>
      <c r="BG41">
        <v>3.87014234963566E-2</v>
      </c>
      <c r="BH41">
        <v>2.3440106886653E-2</v>
      </c>
      <c r="BI41">
        <v>2.3440106886653E-2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 s="1">
        <v>0</v>
      </c>
      <c r="CB41">
        <v>0</v>
      </c>
    </row>
    <row r="42" spans="1:80" x14ac:dyDescent="0.4">
      <c r="A42">
        <v>34</v>
      </c>
      <c r="B42" s="2">
        <v>2048</v>
      </c>
      <c r="C42">
        <v>5.4568432831343996</v>
      </c>
      <c r="D42">
        <v>124.473943274452</v>
      </c>
      <c r="E42">
        <v>7.4536960557881802</v>
      </c>
      <c r="F42">
        <v>0.233476296679761</v>
      </c>
      <c r="G42" s="1">
        <v>5.6177862371799704E-4</v>
      </c>
      <c r="H42">
        <v>0</v>
      </c>
      <c r="I42">
        <v>189.71286709509599</v>
      </c>
      <c r="J42">
        <v>6.1540799078708602E-2</v>
      </c>
      <c r="K42">
        <v>5.85407990787086E-2</v>
      </c>
      <c r="L42">
        <v>384.71008917991998</v>
      </c>
      <c r="M42">
        <v>23.256029613436301</v>
      </c>
      <c r="N42">
        <v>71.623106962487199</v>
      </c>
      <c r="O42">
        <v>192.81055160093001</v>
      </c>
      <c r="P42">
        <v>5.6731538844498303E-2</v>
      </c>
      <c r="Q42">
        <v>6.4584730188641998E-2</v>
      </c>
      <c r="R42">
        <v>0.23234794210293</v>
      </c>
      <c r="S42">
        <v>4.0887147720981201</v>
      </c>
      <c r="T42">
        <v>0.17581310481888299</v>
      </c>
      <c r="U42">
        <v>31.403053881724201</v>
      </c>
      <c r="V42">
        <v>45.4520812802539</v>
      </c>
      <c r="W42">
        <v>12.5922808118498</v>
      </c>
      <c r="X42">
        <v>261.31576204770801</v>
      </c>
      <c r="Y42">
        <v>0</v>
      </c>
      <c r="Z42">
        <v>0.85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-4.3828876252380997</v>
      </c>
      <c r="AI42">
        <v>1188.31574005015</v>
      </c>
      <c r="AJ42">
        <v>139.71961159635001</v>
      </c>
      <c r="AK42">
        <v>3547.1247186636101</v>
      </c>
      <c r="AL42">
        <v>72.718801055123606</v>
      </c>
      <c r="AM42">
        <v>71.104263114715494</v>
      </c>
      <c r="AN42">
        <v>1767.0669238210401</v>
      </c>
      <c r="AO42">
        <v>4.3635937839233003</v>
      </c>
      <c r="AP42">
        <v>1.66518120334191</v>
      </c>
      <c r="AQ42">
        <v>0.196665340928591</v>
      </c>
      <c r="AR42">
        <v>0</v>
      </c>
      <c r="AS42">
        <v>2.2843858548654401</v>
      </c>
      <c r="AT42">
        <v>0.14104250064836801</v>
      </c>
      <c r="AU42">
        <v>0.14104250064836801</v>
      </c>
      <c r="AV42">
        <v>9.0658720307267293E-2</v>
      </c>
      <c r="AW42">
        <v>3.7319583824127499E-2</v>
      </c>
      <c r="AX42">
        <v>3.0026581006535501E-2</v>
      </c>
      <c r="AY42">
        <v>2.5101640371653602E-2</v>
      </c>
      <c r="AZ42">
        <v>3.7319583824127499E-2</v>
      </c>
      <c r="BA42">
        <v>1.4296040765080099E-2</v>
      </c>
      <c r="BB42">
        <v>1.1649592607538299E-2</v>
      </c>
      <c r="BC42">
        <v>0.14104250064836801</v>
      </c>
      <c r="BD42">
        <v>0.14104250064836801</v>
      </c>
      <c r="BE42">
        <v>0.11901359111221101</v>
      </c>
      <c r="BF42">
        <v>7.3246416311448903E-2</v>
      </c>
      <c r="BG42">
        <v>4.1421572460285001E-2</v>
      </c>
      <c r="BH42">
        <v>2.5101640371653602E-2</v>
      </c>
      <c r="BI42">
        <v>2.5101640371653602E-2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 s="1">
        <v>0</v>
      </c>
      <c r="CB42">
        <v>0</v>
      </c>
    </row>
    <row r="43" spans="1:80" x14ac:dyDescent="0.4">
      <c r="A43">
        <v>35</v>
      </c>
      <c r="B43" s="2">
        <v>2049</v>
      </c>
      <c r="C43">
        <v>5.5015284991655902</v>
      </c>
      <c r="D43">
        <v>124.473943274452</v>
      </c>
      <c r="E43">
        <v>7.5049975401252098</v>
      </c>
      <c r="F43">
        <v>0.233271234939463</v>
      </c>
      <c r="G43" s="1">
        <v>6.1505573553957498E-4</v>
      </c>
      <c r="H43">
        <v>0</v>
      </c>
      <c r="I43">
        <v>192.69196236529601</v>
      </c>
      <c r="J43">
        <v>6.1495210960383698E-2</v>
      </c>
      <c r="K43">
        <v>5.8495210960383702E-2</v>
      </c>
      <c r="L43">
        <v>391.22808603493303</v>
      </c>
      <c r="M43">
        <v>23.5620680356826</v>
      </c>
      <c r="N43">
        <v>72.1136150271155</v>
      </c>
      <c r="O43">
        <v>195.80243091665901</v>
      </c>
      <c r="P43">
        <v>5.7255823369428999E-2</v>
      </c>
      <c r="Q43">
        <v>6.4625181889013603E-2</v>
      </c>
      <c r="R43">
        <v>0.24306750061899299</v>
      </c>
      <c r="S43">
        <v>4.3195097885229998</v>
      </c>
      <c r="T43">
        <v>0.183324731173066</v>
      </c>
      <c r="U43">
        <v>33.306646700078502</v>
      </c>
      <c r="V43">
        <v>45.3462715691984</v>
      </c>
      <c r="W43">
        <v>13.2202090887639</v>
      </c>
      <c r="X43">
        <v>257.25392072932999</v>
      </c>
      <c r="Y43">
        <v>0</v>
      </c>
      <c r="Z43">
        <v>0.85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-4.3179442314982603</v>
      </c>
      <c r="AI43">
        <v>1198.46055670075</v>
      </c>
      <c r="AJ43">
        <v>140.91945839659101</v>
      </c>
      <c r="AK43">
        <v>3545.8815382122898</v>
      </c>
      <c r="AL43">
        <v>73.349804075852902</v>
      </c>
      <c r="AM43">
        <v>71.702190859599597</v>
      </c>
      <c r="AN43">
        <v>1768.06683070195</v>
      </c>
      <c r="AO43">
        <v>4.4026870956472104</v>
      </c>
      <c r="AP43">
        <v>1.6914486935634201</v>
      </c>
      <c r="AQ43">
        <v>0.204007920240658</v>
      </c>
      <c r="AR43">
        <v>0</v>
      </c>
      <c r="AS43">
        <v>2.2790679420122899</v>
      </c>
      <c r="AT43">
        <v>0.15008753283818899</v>
      </c>
      <c r="AU43">
        <v>0.15008753283818899</v>
      </c>
      <c r="AV43">
        <v>9.6656115925509406E-2</v>
      </c>
      <c r="AW43">
        <v>3.98656280218724E-2</v>
      </c>
      <c r="AX43">
        <v>3.2083405814137697E-2</v>
      </c>
      <c r="AY43">
        <v>2.6825789980026198E-2</v>
      </c>
      <c r="AZ43">
        <v>3.98656280218724E-2</v>
      </c>
      <c r="BA43">
        <v>1.52838128984046E-2</v>
      </c>
      <c r="BB43">
        <v>1.24556681660942E-2</v>
      </c>
      <c r="BC43">
        <v>0.15008753283818899</v>
      </c>
      <c r="BD43">
        <v>0.15008753283818899</v>
      </c>
      <c r="BE43">
        <v>0.126752244349809</v>
      </c>
      <c r="BF43">
        <v>7.8141987746166694E-2</v>
      </c>
      <c r="BG43">
        <v>4.4240979273642102E-2</v>
      </c>
      <c r="BH43">
        <v>2.6825789980026198E-2</v>
      </c>
      <c r="BI43">
        <v>2.6825789980026198E-2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 s="1">
        <v>0</v>
      </c>
      <c r="CB43">
        <v>0</v>
      </c>
    </row>
    <row r="44" spans="1:80" x14ac:dyDescent="0.4">
      <c r="A44">
        <v>36</v>
      </c>
      <c r="B44" s="2">
        <v>2050</v>
      </c>
      <c r="C44">
        <v>5.5467679690842102</v>
      </c>
      <c r="D44">
        <v>124.473943274452</v>
      </c>
      <c r="E44">
        <v>7.5561023795480997</v>
      </c>
      <c r="F44">
        <v>0.23308686674809401</v>
      </c>
      <c r="G44" s="1">
        <v>6.74294513188734E-4</v>
      </c>
      <c r="H44">
        <v>0</v>
      </c>
      <c r="I44">
        <v>195.67040241182301</v>
      </c>
      <c r="J44">
        <v>6.0445905409360699E-2</v>
      </c>
      <c r="K44">
        <v>6.4445905409360696E-2</v>
      </c>
      <c r="L44">
        <v>397.74955384314802</v>
      </c>
      <c r="M44">
        <v>24.147447952221899</v>
      </c>
      <c r="N44">
        <v>72.016304305143905</v>
      </c>
      <c r="O44">
        <v>198.78775661506899</v>
      </c>
      <c r="P44">
        <v>5.8935868889401499E-2</v>
      </c>
      <c r="Q44">
        <v>6.5434052037400006E-2</v>
      </c>
      <c r="R44">
        <v>0.25410370120973402</v>
      </c>
      <c r="S44">
        <v>4.6350268826794503</v>
      </c>
      <c r="T44">
        <v>0.19194686295008501</v>
      </c>
      <c r="U44">
        <v>35.101815260101802</v>
      </c>
      <c r="V44">
        <v>44.806979103294097</v>
      </c>
      <c r="W44">
        <v>13.8233036926311</v>
      </c>
      <c r="X44">
        <v>253.58591065695799</v>
      </c>
      <c r="Y44">
        <v>0</v>
      </c>
      <c r="Z44">
        <v>0.85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-4.2536432989598296</v>
      </c>
      <c r="AI44">
        <v>1208.38892392817</v>
      </c>
      <c r="AJ44">
        <v>142.112564813445</v>
      </c>
      <c r="AK44">
        <v>3544.6965068228301</v>
      </c>
      <c r="AL44">
        <v>73.975940393940405</v>
      </c>
      <c r="AM44">
        <v>72.295579845151394</v>
      </c>
      <c r="AN44">
        <v>1769.0943514932401</v>
      </c>
      <c r="AO44">
        <v>4.4415061936089302</v>
      </c>
      <c r="AP44">
        <v>1.71780063077755</v>
      </c>
      <c r="AQ44">
        <v>0.21144512410727201</v>
      </c>
      <c r="AR44">
        <v>0</v>
      </c>
      <c r="AS44">
        <v>2.25196352685579</v>
      </c>
      <c r="AT44">
        <v>0.159376535043286</v>
      </c>
      <c r="AU44">
        <v>0.159376535043286</v>
      </c>
      <c r="AV44">
        <v>0.102840238300448</v>
      </c>
      <c r="AW44">
        <v>4.2501581782228001E-2</v>
      </c>
      <c r="AX44">
        <v>3.4214004812370302E-2</v>
      </c>
      <c r="AY44">
        <v>2.8612423303964199E-2</v>
      </c>
      <c r="AZ44">
        <v>4.2501581782228001E-2</v>
      </c>
      <c r="BA44">
        <v>1.6308183073446898E-2</v>
      </c>
      <c r="BB44">
        <v>1.32917687598105E-2</v>
      </c>
      <c r="BC44">
        <v>0.159376535043286</v>
      </c>
      <c r="BD44">
        <v>0.159376535043286</v>
      </c>
      <c r="BE44">
        <v>0.13471392264218501</v>
      </c>
      <c r="BF44">
        <v>8.3196779110464497E-2</v>
      </c>
      <c r="BG44">
        <v>4.7159064757279399E-2</v>
      </c>
      <c r="BH44">
        <v>2.8612423303964199E-2</v>
      </c>
      <c r="BI44">
        <v>2.8612423303964199E-2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 s="1">
        <v>0</v>
      </c>
      <c r="CB44">
        <v>0</v>
      </c>
    </row>
    <row r="45" spans="1:80" x14ac:dyDescent="0.4">
      <c r="A45">
        <v>37</v>
      </c>
      <c r="B45" s="2">
        <v>2051</v>
      </c>
      <c r="C45">
        <v>5.5964824014744803</v>
      </c>
      <c r="D45">
        <v>124.473943274452</v>
      </c>
      <c r="E45">
        <v>7.6056657430093502</v>
      </c>
      <c r="F45">
        <v>0.23296525704788701</v>
      </c>
      <c r="G45" s="1">
        <v>7.3285319510290302E-4</v>
      </c>
      <c r="H45">
        <v>0</v>
      </c>
      <c r="I45">
        <v>198.64207437248601</v>
      </c>
      <c r="J45">
        <v>6.0362181982058803E-2</v>
      </c>
      <c r="K45">
        <v>5.8362181982058801E-2</v>
      </c>
      <c r="L45">
        <v>404.27545717865701</v>
      </c>
      <c r="M45">
        <v>24.434922299531699</v>
      </c>
      <c r="N45">
        <v>72.437406188948202</v>
      </c>
      <c r="O45">
        <v>201.75456737008099</v>
      </c>
      <c r="P45">
        <v>5.94731828706066E-2</v>
      </c>
      <c r="Q45">
        <v>6.5440050150985501E-2</v>
      </c>
      <c r="R45">
        <v>0.265438236777993</v>
      </c>
      <c r="S45">
        <v>4.8887964789929397</v>
      </c>
      <c r="T45">
        <v>0.20007415694080699</v>
      </c>
      <c r="U45">
        <v>37.194645234587497</v>
      </c>
      <c r="V45">
        <v>44.615681571903799</v>
      </c>
      <c r="W45">
        <v>14.4928529742326</v>
      </c>
      <c r="X45">
        <v>249.75377510610801</v>
      </c>
      <c r="Y45">
        <v>0</v>
      </c>
      <c r="Z45">
        <v>0.85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-4.1901168958455104</v>
      </c>
      <c r="AI45">
        <v>1218.2314295465301</v>
      </c>
      <c r="AJ45">
        <v>143.29797071957501</v>
      </c>
      <c r="AK45">
        <v>3543.5519243993099</v>
      </c>
      <c r="AL45">
        <v>74.588665913176499</v>
      </c>
      <c r="AM45">
        <v>72.876734347343202</v>
      </c>
      <c r="AN45">
        <v>1770.1492278000901</v>
      </c>
      <c r="AO45">
        <v>4.4795466705032796</v>
      </c>
      <c r="AP45">
        <v>1.7442685979378401</v>
      </c>
      <c r="AQ45">
        <v>0.218976901640623</v>
      </c>
      <c r="AR45">
        <v>0</v>
      </c>
      <c r="AS45">
        <v>2.2423490633929499</v>
      </c>
      <c r="AT45">
        <v>0.16890086440893301</v>
      </c>
      <c r="AU45">
        <v>0.16890086440893301</v>
      </c>
      <c r="AV45">
        <v>0.10920769022301199</v>
      </c>
      <c r="AW45">
        <v>4.5227091238054802E-2</v>
      </c>
      <c r="AX45">
        <v>3.6418214507799897E-2</v>
      </c>
      <c r="AY45">
        <v>3.04614727926527E-2</v>
      </c>
      <c r="AZ45">
        <v>4.5227091238054802E-2</v>
      </c>
      <c r="BA45">
        <v>1.7369200298774801E-2</v>
      </c>
      <c r="BB45">
        <v>1.41579519702579E-2</v>
      </c>
      <c r="BC45">
        <v>0.16890086440893301</v>
      </c>
      <c r="BD45">
        <v>0.16890086440893301</v>
      </c>
      <c r="BE45">
        <v>0.14289253264746199</v>
      </c>
      <c r="BF45">
        <v>8.8408692694254096E-2</v>
      </c>
      <c r="BG45">
        <v>5.0175342988725002E-2</v>
      </c>
      <c r="BH45">
        <v>3.04614727926527E-2</v>
      </c>
      <c r="BI45">
        <v>3.04614727926527E-2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</row>
    <row r="46" spans="1:80" x14ac:dyDescent="0.4">
      <c r="A46">
        <v>38</v>
      </c>
      <c r="B46" s="2">
        <v>2052</v>
      </c>
      <c r="C46">
        <v>5.6466690661795802</v>
      </c>
      <c r="D46">
        <v>124.473943274452</v>
      </c>
      <c r="E46">
        <v>7.6550337413342602</v>
      </c>
      <c r="F46">
        <v>0.23282914619619199</v>
      </c>
      <c r="G46" s="1">
        <v>8.0149339528371203E-4</v>
      </c>
      <c r="H46">
        <v>0</v>
      </c>
      <c r="I46">
        <v>201.59286241686601</v>
      </c>
      <c r="J46">
        <v>6.0276015697443598E-2</v>
      </c>
      <c r="K46">
        <v>5.7276015697443602E-2</v>
      </c>
      <c r="L46">
        <v>410.81204447275599</v>
      </c>
      <c r="M46">
        <v>24.6813484891887</v>
      </c>
      <c r="N46">
        <v>72.813457326069198</v>
      </c>
      <c r="O46">
        <v>204.72072372096699</v>
      </c>
      <c r="P46">
        <v>6.0079950952034097E-2</v>
      </c>
      <c r="Q46">
        <v>6.5488092416089105E-2</v>
      </c>
      <c r="R46">
        <v>0.27705251773957701</v>
      </c>
      <c r="S46">
        <v>5.1451655017606903</v>
      </c>
      <c r="T46">
        <v>0.20846371113046999</v>
      </c>
      <c r="U46">
        <v>39.315308188448903</v>
      </c>
      <c r="V46">
        <v>44.376944508263101</v>
      </c>
      <c r="W46">
        <v>15.1789635344325</v>
      </c>
      <c r="X46">
        <v>246.062309239548</v>
      </c>
      <c r="Y46">
        <v>0</v>
      </c>
      <c r="Z46">
        <v>0.85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-4.1275936195102298</v>
      </c>
      <c r="AI46">
        <v>1227.96529969159</v>
      </c>
      <c r="AJ46">
        <v>144.46842169591201</v>
      </c>
      <c r="AK46">
        <v>3542.4499532893701</v>
      </c>
      <c r="AL46">
        <v>75.196140490317106</v>
      </c>
      <c r="AM46">
        <v>73.452598050409605</v>
      </c>
      <c r="AN46">
        <v>1771.23082834312</v>
      </c>
      <c r="AO46">
        <v>4.5172617933226897</v>
      </c>
      <c r="AP46">
        <v>1.77083176584324</v>
      </c>
      <c r="AQ46">
        <v>0.22660336012210899</v>
      </c>
      <c r="AR46">
        <v>0</v>
      </c>
      <c r="AS46">
        <v>2.23035032635272</v>
      </c>
      <c r="AT46">
        <v>0.17865137809433601</v>
      </c>
      <c r="AU46">
        <v>0.17865137809433601</v>
      </c>
      <c r="AV46">
        <v>0.11575476227368001</v>
      </c>
      <c r="AW46">
        <v>4.8041696804015599E-2</v>
      </c>
      <c r="AX46">
        <v>3.8695790065745903E-2</v>
      </c>
      <c r="AY46">
        <v>3.2372805131497498E-2</v>
      </c>
      <c r="AZ46">
        <v>4.8041696804015599E-2</v>
      </c>
      <c r="BA46">
        <v>1.84668791433849E-2</v>
      </c>
      <c r="BB46">
        <v>1.5054247954083401E-2</v>
      </c>
      <c r="BC46">
        <v>0.17865137809433601</v>
      </c>
      <c r="BD46">
        <v>0.17865137809433601</v>
      </c>
      <c r="BE46">
        <v>0.15128155762839801</v>
      </c>
      <c r="BF46">
        <v>9.3775388976222299E-2</v>
      </c>
      <c r="BG46">
        <v>5.3289207998947999E-2</v>
      </c>
      <c r="BH46">
        <v>3.2372805131497498E-2</v>
      </c>
      <c r="BI46">
        <v>3.2372805131497498E-2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</row>
    <row r="47" spans="1:80" x14ac:dyDescent="0.4">
      <c r="A47">
        <v>39</v>
      </c>
      <c r="B47" s="2">
        <v>2053</v>
      </c>
      <c r="C47">
        <v>5.69759359947526</v>
      </c>
      <c r="D47">
        <v>124.473943274452</v>
      </c>
      <c r="E47">
        <v>7.7041007418192002</v>
      </c>
      <c r="F47">
        <v>0.23268600963651601</v>
      </c>
      <c r="G47" s="1">
        <v>8.74736205842076E-4</v>
      </c>
      <c r="H47">
        <v>0</v>
      </c>
      <c r="I47">
        <v>204.54164709184201</v>
      </c>
      <c r="J47">
        <v>6.0185370376788699E-2</v>
      </c>
      <c r="K47">
        <v>5.7185370376788697E-2</v>
      </c>
      <c r="L47">
        <v>417.354097079437</v>
      </c>
      <c r="M47">
        <v>24.936567233449299</v>
      </c>
      <c r="N47">
        <v>73.187209187082999</v>
      </c>
      <c r="O47">
        <v>207.68380554902399</v>
      </c>
      <c r="P47">
        <v>6.0663029865949201E-2</v>
      </c>
      <c r="Q47">
        <v>6.5514823833246999E-2</v>
      </c>
      <c r="R47">
        <v>0.28892772241342901</v>
      </c>
      <c r="S47">
        <v>5.4175013025884002</v>
      </c>
      <c r="T47">
        <v>0.217251286108117</v>
      </c>
      <c r="U47">
        <v>41.580691904291598</v>
      </c>
      <c r="V47">
        <v>44.109533300508502</v>
      </c>
      <c r="W47">
        <v>15.9000153225576</v>
      </c>
      <c r="X47">
        <v>242.413330198437</v>
      </c>
      <c r="Y47">
        <v>0</v>
      </c>
      <c r="Z47">
        <v>0.85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-4.0657011044350098</v>
      </c>
      <c r="AI47">
        <v>1237.58231638966</v>
      </c>
      <c r="AJ47">
        <v>145.626064768509</v>
      </c>
      <c r="AK47">
        <v>3541.39162874772</v>
      </c>
      <c r="AL47">
        <v>75.7969010681404</v>
      </c>
      <c r="AM47">
        <v>74.022205663951496</v>
      </c>
      <c r="AN47">
        <v>1772.33885948644</v>
      </c>
      <c r="AO47">
        <v>4.5545875952922801</v>
      </c>
      <c r="AP47">
        <v>1.7974718349421701</v>
      </c>
      <c r="AQ47">
        <v>0.23432450215071499</v>
      </c>
      <c r="AR47">
        <v>0</v>
      </c>
      <c r="AS47">
        <v>2.2169104493829401</v>
      </c>
      <c r="AT47">
        <v>0.188618495181643</v>
      </c>
      <c r="AU47">
        <v>0.188618495181643</v>
      </c>
      <c r="AV47">
        <v>0.12247746410105501</v>
      </c>
      <c r="AW47">
        <v>5.0944843532138698E-2</v>
      </c>
      <c r="AX47">
        <v>4.1046413457210697E-2</v>
      </c>
      <c r="AY47">
        <v>3.4346227959867401E-2</v>
      </c>
      <c r="AZ47">
        <v>5.0944843532138698E-2</v>
      </c>
      <c r="BA47">
        <v>1.96012034654823E-2</v>
      </c>
      <c r="BB47">
        <v>1.59806624654464E-2</v>
      </c>
      <c r="BC47">
        <v>0.188618495181643</v>
      </c>
      <c r="BD47">
        <v>0.188618495181643</v>
      </c>
      <c r="BE47">
        <v>0.15987410444505401</v>
      </c>
      <c r="BF47">
        <v>9.9294309981763501E-2</v>
      </c>
      <c r="BG47">
        <v>5.6499945424062802E-2</v>
      </c>
      <c r="BH47">
        <v>3.4346227959867401E-2</v>
      </c>
      <c r="BI47">
        <v>3.4346227959867401E-2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</row>
    <row r="48" spans="1:80" x14ac:dyDescent="0.4">
      <c r="A48">
        <v>40</v>
      </c>
      <c r="B48" s="2">
        <v>2054</v>
      </c>
      <c r="C48">
        <v>5.7491758518808398</v>
      </c>
      <c r="D48">
        <v>124.473943274452</v>
      </c>
      <c r="E48">
        <v>7.7528793880162601</v>
      </c>
      <c r="F48">
        <v>0.232536723865541</v>
      </c>
      <c r="G48" s="1">
        <v>9.55212723328462E-4</v>
      </c>
      <c r="H48">
        <v>0</v>
      </c>
      <c r="I48">
        <v>207.48542333553499</v>
      </c>
      <c r="J48">
        <v>6.0090925049438103E-2</v>
      </c>
      <c r="K48">
        <v>5.70909250494381E-2</v>
      </c>
      <c r="L48">
        <v>423.89764258518198</v>
      </c>
      <c r="M48">
        <v>25.199200723674299</v>
      </c>
      <c r="N48">
        <v>73.557921142890905</v>
      </c>
      <c r="O48">
        <v>210.643093517441</v>
      </c>
      <c r="P48">
        <v>6.1224992214984203E-2</v>
      </c>
      <c r="Q48">
        <v>6.5523017186919996E-2</v>
      </c>
      <c r="R48">
        <v>0.30104484735001202</v>
      </c>
      <c r="S48">
        <v>5.7055181389260401</v>
      </c>
      <c r="T48">
        <v>0.22641663128488801</v>
      </c>
      <c r="U48">
        <v>43.9720676399929</v>
      </c>
      <c r="V48">
        <v>43.813856803767003</v>
      </c>
      <c r="W48">
        <v>16.654736709492798</v>
      </c>
      <c r="X48">
        <v>238.82115390903701</v>
      </c>
      <c r="Y48">
        <v>0</v>
      </c>
      <c r="Z48">
        <v>0.85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-4.0044878333793603</v>
      </c>
      <c r="AI48">
        <v>1247.07496775205</v>
      </c>
      <c r="AJ48">
        <v>146.77101009101901</v>
      </c>
      <c r="AK48">
        <v>3540.37801875479</v>
      </c>
      <c r="AL48">
        <v>76.390446146158197</v>
      </c>
      <c r="AM48">
        <v>74.585056028676206</v>
      </c>
      <c r="AN48">
        <v>1773.47298118442</v>
      </c>
      <c r="AO48">
        <v>4.59149041937712</v>
      </c>
      <c r="AP48">
        <v>1.82417069399772</v>
      </c>
      <c r="AQ48">
        <v>0.242140238814672</v>
      </c>
      <c r="AR48">
        <v>0</v>
      </c>
      <c r="AS48">
        <v>2.2020499812207102</v>
      </c>
      <c r="AT48">
        <v>0.19879222893481599</v>
      </c>
      <c r="AU48">
        <v>0.19879222893481599</v>
      </c>
      <c r="AV48">
        <v>0.12937153588877301</v>
      </c>
      <c r="AW48">
        <v>5.3935882932161901E-2</v>
      </c>
      <c r="AX48">
        <v>4.3469694696227898E-2</v>
      </c>
      <c r="AY48">
        <v>3.6381490788791403E-2</v>
      </c>
      <c r="AZ48">
        <v>5.3935882932161901E-2</v>
      </c>
      <c r="BA48">
        <v>2.0772126808593101E-2</v>
      </c>
      <c r="BB48">
        <v>1.6937177156926001E-2</v>
      </c>
      <c r="BC48">
        <v>0.19879222893481599</v>
      </c>
      <c r="BD48">
        <v>0.19879222893481599</v>
      </c>
      <c r="BE48">
        <v>0.16866292512578501</v>
      </c>
      <c r="BF48">
        <v>0.104962686396652</v>
      </c>
      <c r="BG48">
        <v>5.9806734716601001E-2</v>
      </c>
      <c r="BH48">
        <v>3.6381490788791403E-2</v>
      </c>
      <c r="BI48">
        <v>3.6381490788791403E-2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</row>
    <row r="49" spans="1:80" x14ac:dyDescent="0.4">
      <c r="A49">
        <v>41</v>
      </c>
      <c r="B49" s="2">
        <v>2055</v>
      </c>
      <c r="C49">
        <v>5.8013611596623402</v>
      </c>
      <c r="D49">
        <v>124.473943274452</v>
      </c>
      <c r="E49">
        <v>7.8013736376322997</v>
      </c>
      <c r="F49">
        <v>0.232382903331316</v>
      </c>
      <c r="G49" s="1">
        <v>1.04324377960434E-3</v>
      </c>
      <c r="H49">
        <v>0</v>
      </c>
      <c r="I49">
        <v>210.42334142041199</v>
      </c>
      <c r="J49">
        <v>5.99931422415051E-2</v>
      </c>
      <c r="K49">
        <v>5.6993142241505097E-2</v>
      </c>
      <c r="L49">
        <v>430.43903276540698</v>
      </c>
      <c r="M49">
        <v>25.468020896275199</v>
      </c>
      <c r="N49">
        <v>73.9248335555219</v>
      </c>
      <c r="O49">
        <v>213.59776352578501</v>
      </c>
      <c r="P49">
        <v>6.17680220230611E-2</v>
      </c>
      <c r="Q49">
        <v>6.5514929010317802E-2</v>
      </c>
      <c r="R49">
        <v>0.31338475741180299</v>
      </c>
      <c r="S49">
        <v>6.0089150101873701</v>
      </c>
      <c r="T49">
        <v>0.23593961362997801</v>
      </c>
      <c r="U49">
        <v>46.487303575128898</v>
      </c>
      <c r="V49">
        <v>43.490354972718102</v>
      </c>
      <c r="W49">
        <v>17.441796666750299</v>
      </c>
      <c r="X49">
        <v>235.29734355375101</v>
      </c>
      <c r="Y49">
        <v>0</v>
      </c>
      <c r="Z49">
        <v>0.85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-3.9439643932755399</v>
      </c>
      <c r="AI49">
        <v>1256.43624140259</v>
      </c>
      <c r="AJ49">
        <v>147.902930549373</v>
      </c>
      <c r="AK49">
        <v>3539.4101712034999</v>
      </c>
      <c r="AL49">
        <v>76.976312297494502</v>
      </c>
      <c r="AM49">
        <v>75.140707730886803</v>
      </c>
      <c r="AN49">
        <v>1774.6328295564599</v>
      </c>
      <c r="AO49">
        <v>4.6279404765359704</v>
      </c>
      <c r="AP49">
        <v>1.85091045782909</v>
      </c>
      <c r="AQ49">
        <v>0.25005039109058802</v>
      </c>
      <c r="AR49">
        <v>0</v>
      </c>
      <c r="AS49">
        <v>2.18579103364217</v>
      </c>
      <c r="AT49">
        <v>0.20916222050862601</v>
      </c>
      <c r="AU49">
        <v>0.20916222050862601</v>
      </c>
      <c r="AV49">
        <v>0.13643246066072001</v>
      </c>
      <c r="AW49">
        <v>5.7014075022912003E-2</v>
      </c>
      <c r="AX49">
        <v>4.5965173248751601E-2</v>
      </c>
      <c r="AY49">
        <v>3.8478286053961898E-2</v>
      </c>
      <c r="AZ49">
        <v>5.7014075022912003E-2</v>
      </c>
      <c r="BA49">
        <v>2.1979572864721499E-2</v>
      </c>
      <c r="BB49">
        <v>1.7923749933094601E-2</v>
      </c>
      <c r="BC49">
        <v>0.20916222050862601</v>
      </c>
      <c r="BD49">
        <v>0.20916222050862601</v>
      </c>
      <c r="BE49">
        <v>0.17764043964609399</v>
      </c>
      <c r="BF49">
        <v>0.110777545295106</v>
      </c>
      <c r="BG49">
        <v>6.3208651624272E-2</v>
      </c>
      <c r="BH49">
        <v>3.8478286053961898E-2</v>
      </c>
      <c r="BI49">
        <v>3.8478286053961898E-2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</row>
    <row r="50" spans="1:80" x14ac:dyDescent="0.4">
      <c r="A50">
        <v>42</v>
      </c>
      <c r="B50" s="2">
        <v>2056</v>
      </c>
      <c r="C50">
        <v>5.8541065849416203</v>
      </c>
      <c r="D50">
        <v>124.473943274452</v>
      </c>
      <c r="E50">
        <v>7.8495834891982597</v>
      </c>
      <c r="F50">
        <v>0.23222958491649001</v>
      </c>
      <c r="G50" s="1">
        <v>1.1391349611359E-3</v>
      </c>
      <c r="H50">
        <v>0</v>
      </c>
      <c r="I50">
        <v>213.35444684573301</v>
      </c>
      <c r="J50">
        <v>5.9892380555944702E-2</v>
      </c>
      <c r="K50">
        <v>5.5892380555944698E-2</v>
      </c>
      <c r="L50">
        <v>436.97505528552398</v>
      </c>
      <c r="M50">
        <v>25.692358887209998</v>
      </c>
      <c r="N50">
        <v>74.244296271550894</v>
      </c>
      <c r="O50">
        <v>216.54610018784601</v>
      </c>
      <c r="P50">
        <v>6.23835271248439E-2</v>
      </c>
      <c r="Q50">
        <v>6.5548926003889896E-2</v>
      </c>
      <c r="R50">
        <v>0.32592823542381599</v>
      </c>
      <c r="S50">
        <v>6.3112163057385198</v>
      </c>
      <c r="T50">
        <v>0.24564565415907899</v>
      </c>
      <c r="U50">
        <v>49.033423799492702</v>
      </c>
      <c r="V50">
        <v>43.123440737956798</v>
      </c>
      <c r="W50">
        <v>18.237788725205601</v>
      </c>
      <c r="X50">
        <v>231.94111909011201</v>
      </c>
      <c r="Y50">
        <v>0</v>
      </c>
      <c r="Z50">
        <v>0.85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-3.8841427523107899</v>
      </c>
      <c r="AI50">
        <v>1265.6542819840199</v>
      </c>
      <c r="AJ50">
        <v>149.02127349027401</v>
      </c>
      <c r="AK50">
        <v>3538.4899084216299</v>
      </c>
      <c r="AL50">
        <v>77.554066883073702</v>
      </c>
      <c r="AM50">
        <v>75.6887498087426</v>
      </c>
      <c r="AN50">
        <v>1775.8180198175901</v>
      </c>
      <c r="AO50">
        <v>4.66390993587948</v>
      </c>
      <c r="AP50">
        <v>1.8776711075308701</v>
      </c>
      <c r="AQ50">
        <v>0.25805469142428</v>
      </c>
      <c r="AR50">
        <v>0</v>
      </c>
      <c r="AS50">
        <v>2.1673502127990201</v>
      </c>
      <c r="AT50">
        <v>0.21971774527251001</v>
      </c>
      <c r="AU50">
        <v>0.21971774527251001</v>
      </c>
      <c r="AV50">
        <v>0.14365545771872801</v>
      </c>
      <c r="AW50">
        <v>6.0178581978604297E-2</v>
      </c>
      <c r="AX50">
        <v>4.8532312606177699E-2</v>
      </c>
      <c r="AY50">
        <v>4.06362444133107E-2</v>
      </c>
      <c r="AZ50">
        <v>6.0178581978604297E-2</v>
      </c>
      <c r="BA50">
        <v>2.3223432608153901E-2</v>
      </c>
      <c r="BB50">
        <v>1.8940312580800402E-2</v>
      </c>
      <c r="BC50">
        <v>0.21971774527251001</v>
      </c>
      <c r="BD50">
        <v>0.21971774527251001</v>
      </c>
      <c r="BE50">
        <v>0.18679873491664101</v>
      </c>
      <c r="BF50">
        <v>0.116735702228253</v>
      </c>
      <c r="BG50">
        <v>6.6704661396116499E-2</v>
      </c>
      <c r="BH50">
        <v>4.06362444133107E-2</v>
      </c>
      <c r="BI50">
        <v>4.06362444133107E-2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</row>
    <row r="51" spans="1:80" x14ac:dyDescent="0.4">
      <c r="A51">
        <v>43</v>
      </c>
      <c r="B51" s="2">
        <v>2057</v>
      </c>
      <c r="C51">
        <v>5.9076767908732002</v>
      </c>
      <c r="D51">
        <v>124.473943274452</v>
      </c>
      <c r="E51">
        <v>7.8974047504853999</v>
      </c>
      <c r="F51">
        <v>0.23208169757393399</v>
      </c>
      <c r="G51" s="1">
        <v>1.23987194054592E-3</v>
      </c>
      <c r="H51">
        <v>0</v>
      </c>
      <c r="I51">
        <v>216.27761075438801</v>
      </c>
      <c r="J51">
        <v>5.97867157192584E-2</v>
      </c>
      <c r="K51">
        <v>5.5786715719258403E-2</v>
      </c>
      <c r="L51">
        <v>443.50360952919402</v>
      </c>
      <c r="M51">
        <v>25.925069916700402</v>
      </c>
      <c r="N51">
        <v>74.560819243384103</v>
      </c>
      <c r="O51">
        <v>219.486337837875</v>
      </c>
      <c r="P51">
        <v>6.2973763181037201E-2</v>
      </c>
      <c r="Q51">
        <v>6.55610275531473E-2</v>
      </c>
      <c r="R51">
        <v>0.33865603121702098</v>
      </c>
      <c r="S51">
        <v>6.6289908981669097</v>
      </c>
      <c r="T51">
        <v>0.255698091440697</v>
      </c>
      <c r="U51">
        <v>51.723854602186201</v>
      </c>
      <c r="V51">
        <v>42.7301794967197</v>
      </c>
      <c r="W51">
        <v>19.0650591767881</v>
      </c>
      <c r="X51">
        <v>228.65225504025901</v>
      </c>
      <c r="Y51">
        <v>0</v>
      </c>
      <c r="Z51">
        <v>0.85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-3.8250426334048</v>
      </c>
      <c r="AI51">
        <v>1274.7234758103</v>
      </c>
      <c r="AJ51">
        <v>150.12537919643799</v>
      </c>
      <c r="AK51">
        <v>3537.6181798712</v>
      </c>
      <c r="AL51">
        <v>78.122976363755598</v>
      </c>
      <c r="AM51">
        <v>76.228502582741001</v>
      </c>
      <c r="AN51">
        <v>1777.0281477844201</v>
      </c>
      <c r="AO51">
        <v>4.6993532868264998</v>
      </c>
      <c r="AP51">
        <v>1.90443511429858</v>
      </c>
      <c r="AQ51">
        <v>0.26615277350481298</v>
      </c>
      <c r="AR51">
        <v>0</v>
      </c>
      <c r="AS51">
        <v>2.1475852121335999</v>
      </c>
      <c r="AT51">
        <v>0.23044777658549701</v>
      </c>
      <c r="AU51">
        <v>0.23044777658549701</v>
      </c>
      <c r="AV51">
        <v>0.15103551507586299</v>
      </c>
      <c r="AW51">
        <v>6.3428478622830103E-2</v>
      </c>
      <c r="AX51">
        <v>5.1170508497886999E-2</v>
      </c>
      <c r="AY51">
        <v>4.2854941493593701E-2</v>
      </c>
      <c r="AZ51">
        <v>6.3428478622830103E-2</v>
      </c>
      <c r="BA51">
        <v>2.4503568008354699E-2</v>
      </c>
      <c r="BB51">
        <v>1.9986773772308199E-2</v>
      </c>
      <c r="BC51">
        <v>0.23044777658549701</v>
      </c>
      <c r="BD51">
        <v>0.23044777658549701</v>
      </c>
      <c r="BE51">
        <v>0.19612961348576199</v>
      </c>
      <c r="BF51">
        <v>0.12283378534525401</v>
      </c>
      <c r="BG51">
        <v>7.0293630622869793E-2</v>
      </c>
      <c r="BH51">
        <v>4.2854941493593701E-2</v>
      </c>
      <c r="BI51">
        <v>4.2854941493593701E-2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</row>
    <row r="52" spans="1:80" x14ac:dyDescent="0.4">
      <c r="A52">
        <v>44</v>
      </c>
      <c r="B52" s="2">
        <v>2058</v>
      </c>
      <c r="C52">
        <v>5.9619895857501497</v>
      </c>
      <c r="D52">
        <v>124.473943274452</v>
      </c>
      <c r="E52">
        <v>7.9448515379641602</v>
      </c>
      <c r="F52">
        <v>0.231938646435566</v>
      </c>
      <c r="G52" s="1">
        <v>1.34902923968943E-3</v>
      </c>
      <c r="H52">
        <v>0</v>
      </c>
      <c r="I52">
        <v>219.19024435041899</v>
      </c>
      <c r="J52">
        <v>5.9676839502173E-2</v>
      </c>
      <c r="K52">
        <v>5.5676839502173101E-2</v>
      </c>
      <c r="L52">
        <v>450.02329257676502</v>
      </c>
      <c r="M52">
        <v>26.164846200314098</v>
      </c>
      <c r="N52">
        <v>74.873788610015595</v>
      </c>
      <c r="O52">
        <v>222.418165055261</v>
      </c>
      <c r="P52">
        <v>6.3541428801562605E-2</v>
      </c>
      <c r="Q52">
        <v>6.5554039409499998E-2</v>
      </c>
      <c r="R52">
        <v>0.35154890989319398</v>
      </c>
      <c r="S52">
        <v>6.9617779062849596</v>
      </c>
      <c r="T52">
        <v>0.26607371788034301</v>
      </c>
      <c r="U52">
        <v>54.5334807209289</v>
      </c>
      <c r="V52">
        <v>42.3113772966529</v>
      </c>
      <c r="W52">
        <v>19.921947307253799</v>
      </c>
      <c r="X52">
        <v>225.438825484543</v>
      </c>
      <c r="Y52">
        <v>0</v>
      </c>
      <c r="Z52">
        <v>0.85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-3.76669293695491</v>
      </c>
      <c r="AI52">
        <v>1283.63807015468</v>
      </c>
      <c r="AJ52">
        <v>151.214289527624</v>
      </c>
      <c r="AK52">
        <v>3536.7958772477</v>
      </c>
      <c r="AL52">
        <v>78.682696570038502</v>
      </c>
      <c r="AM52">
        <v>76.759622493607694</v>
      </c>
      <c r="AN52">
        <v>1778.26277686919</v>
      </c>
      <c r="AO52">
        <v>4.7342470346677503</v>
      </c>
      <c r="AP52">
        <v>1.9311853039798701</v>
      </c>
      <c r="AQ52">
        <v>0.27434418520878201</v>
      </c>
      <c r="AR52">
        <v>0</v>
      </c>
      <c r="AS52">
        <v>2.1265365429666101</v>
      </c>
      <c r="AT52">
        <v>0.241341023079332</v>
      </c>
      <c r="AU52">
        <v>0.241341023079332</v>
      </c>
      <c r="AV52">
        <v>0.158567404151091</v>
      </c>
      <c r="AW52">
        <v>6.6762755209488697E-2</v>
      </c>
      <c r="AX52">
        <v>5.3879090849313097E-2</v>
      </c>
      <c r="AY52">
        <v>4.5133899380682602E-2</v>
      </c>
      <c r="AZ52">
        <v>6.6762755209488697E-2</v>
      </c>
      <c r="BA52">
        <v>2.58198127145387E-2</v>
      </c>
      <c r="BB52">
        <v>2.1063019593774698E-2</v>
      </c>
      <c r="BC52">
        <v>0.241341023079332</v>
      </c>
      <c r="BD52">
        <v>0.241341023079332</v>
      </c>
      <c r="BE52">
        <v>0.20562461952810901</v>
      </c>
      <c r="BF52">
        <v>0.12906824493581601</v>
      </c>
      <c r="BG52">
        <v>7.3974330553980394E-2</v>
      </c>
      <c r="BH52">
        <v>4.5133899380682602E-2</v>
      </c>
      <c r="BI52">
        <v>4.5133899380682602E-2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</row>
    <row r="53" spans="1:80" x14ac:dyDescent="0.4">
      <c r="A53">
        <v>45</v>
      </c>
      <c r="B53" s="2">
        <v>2059</v>
      </c>
      <c r="C53">
        <v>6.0169942980842199</v>
      </c>
      <c r="D53">
        <v>124.473943274452</v>
      </c>
      <c r="E53">
        <v>7.9919273836303697</v>
      </c>
      <c r="F53">
        <v>0.23180068684445301</v>
      </c>
      <c r="G53" s="1">
        <v>1.4668309026710099E-3</v>
      </c>
      <c r="H53">
        <v>0</v>
      </c>
      <c r="I53">
        <v>222.09191521744199</v>
      </c>
      <c r="J53">
        <v>5.9563191042434897E-2</v>
      </c>
      <c r="K53">
        <v>5.5563191042434901E-2</v>
      </c>
      <c r="L53">
        <v>456.53266151890398</v>
      </c>
      <c r="M53">
        <v>26.4105159082794</v>
      </c>
      <c r="N53">
        <v>75.182515853727097</v>
      </c>
      <c r="O53">
        <v>225.34106893893701</v>
      </c>
      <c r="P53">
        <v>6.4088782823867194E-2</v>
      </c>
      <c r="Q53">
        <v>6.55301940725488E-2</v>
      </c>
      <c r="R53">
        <v>0.36458769914623002</v>
      </c>
      <c r="S53">
        <v>7.3091063767021804</v>
      </c>
      <c r="T53">
        <v>0.27674985229693599</v>
      </c>
      <c r="U53">
        <v>57.458343950088498</v>
      </c>
      <c r="V53">
        <v>41.867815228928897</v>
      </c>
      <c r="W53">
        <v>20.806750157831001</v>
      </c>
      <c r="X53">
        <v>222.306999173599</v>
      </c>
      <c r="Y53">
        <v>0</v>
      </c>
      <c r="Z53">
        <v>0.85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-3.7090913133806001</v>
      </c>
      <c r="AI53">
        <v>1292.3924786549201</v>
      </c>
      <c r="AJ53">
        <v>152.28717655605101</v>
      </c>
      <c r="AK53">
        <v>3536.0238282694199</v>
      </c>
      <c r="AL53">
        <v>79.232872362742498</v>
      </c>
      <c r="AM53">
        <v>77.2817730299695</v>
      </c>
      <c r="AN53">
        <v>1779.52145442647</v>
      </c>
      <c r="AO53">
        <v>4.7685681279306404</v>
      </c>
      <c r="AP53">
        <v>1.95790485679966</v>
      </c>
      <c r="AQ53">
        <v>0.28262839080263702</v>
      </c>
      <c r="AR53">
        <v>0</v>
      </c>
      <c r="AS53">
        <v>2.10424346232602</v>
      </c>
      <c r="AT53">
        <v>0.25238596613140601</v>
      </c>
      <c r="AU53">
        <v>0.25238596613140601</v>
      </c>
      <c r="AV53">
        <v>0.16624569474402001</v>
      </c>
      <c r="AW53">
        <v>7.0180320270626997E-2</v>
      </c>
      <c r="AX53">
        <v>5.6657325783998701E-2</v>
      </c>
      <c r="AY53">
        <v>4.7472588140786497E-2</v>
      </c>
      <c r="AZ53">
        <v>7.0180320270626997E-2</v>
      </c>
      <c r="BA53">
        <v>2.7171972750230401E-2</v>
      </c>
      <c r="BB53">
        <v>2.21689140803049E-2</v>
      </c>
      <c r="BC53">
        <v>0.25238596613140601</v>
      </c>
      <c r="BD53">
        <v>0.25238596613140601</v>
      </c>
      <c r="BE53">
        <v>0.21527506513754499</v>
      </c>
      <c r="BF53">
        <v>0.13543536318796701</v>
      </c>
      <c r="BG53">
        <v>7.7745440496088697E-2</v>
      </c>
      <c r="BH53">
        <v>4.7472588140786497E-2</v>
      </c>
      <c r="BI53">
        <v>4.7472588140786497E-2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</row>
    <row r="54" spans="1:80" x14ac:dyDescent="0.4">
      <c r="A54">
        <v>46</v>
      </c>
      <c r="B54" s="2">
        <v>2060</v>
      </c>
      <c r="C54">
        <v>6.0726518919084498</v>
      </c>
      <c r="D54">
        <v>124.473943274452</v>
      </c>
      <c r="E54">
        <v>8.0386320323092502</v>
      </c>
      <c r="F54">
        <v>0.23167217902318599</v>
      </c>
      <c r="G54" s="1">
        <v>1.5934685813872699E-3</v>
      </c>
      <c r="H54">
        <v>0</v>
      </c>
      <c r="I54">
        <v>224.98199502548701</v>
      </c>
      <c r="J54">
        <v>5.9446111197190801E-2</v>
      </c>
      <c r="K54">
        <v>5.4446111197190797E-2</v>
      </c>
      <c r="L54">
        <v>463.03037634155697</v>
      </c>
      <c r="M54">
        <v>26.608882426634</v>
      </c>
      <c r="N54">
        <v>75.442032125305005</v>
      </c>
      <c r="O54">
        <v>228.25334557756801</v>
      </c>
      <c r="P54">
        <v>6.4711957787452604E-2</v>
      </c>
      <c r="Q54">
        <v>6.5548640941627406E-2</v>
      </c>
      <c r="R54">
        <v>0.37775333548204099</v>
      </c>
      <c r="S54">
        <v>7.6507954006037799</v>
      </c>
      <c r="T54">
        <v>0.28752787426148202</v>
      </c>
      <c r="U54">
        <v>60.3833489186054</v>
      </c>
      <c r="V54">
        <v>41.386258824708896</v>
      </c>
      <c r="W54">
        <v>21.691687126955401</v>
      </c>
      <c r="X54">
        <v>219.346017416552</v>
      </c>
      <c r="Y54">
        <v>0</v>
      </c>
      <c r="Z54">
        <v>0.85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-3.6522383784867398</v>
      </c>
      <c r="AI54">
        <v>1300.9767888588101</v>
      </c>
      <c r="AJ54">
        <v>153.34327975549701</v>
      </c>
      <c r="AK54">
        <v>3535.3035044080002</v>
      </c>
      <c r="AL54">
        <v>79.773158998582304</v>
      </c>
      <c r="AM54">
        <v>77.794627244603106</v>
      </c>
      <c r="AN54">
        <v>1780.8037121172799</v>
      </c>
      <c r="AO54">
        <v>4.8022941267398203</v>
      </c>
      <c r="AP54">
        <v>1.9845752381554</v>
      </c>
      <c r="AQ54">
        <v>0.29100477313262202</v>
      </c>
      <c r="AR54">
        <v>0</v>
      </c>
      <c r="AS54" s="1">
        <v>2.0800408162175401</v>
      </c>
      <c r="AT54">
        <v>0.26357087403448998</v>
      </c>
      <c r="AU54">
        <v>0.26357087403448998</v>
      </c>
      <c r="AV54">
        <v>0.174064753886157</v>
      </c>
      <c r="AW54">
        <v>7.3679996185968502E-2</v>
      </c>
      <c r="AX54">
        <v>5.9504411692989097E-2</v>
      </c>
      <c r="AY54">
        <v>4.9870422338325997E-2</v>
      </c>
      <c r="AZ54">
        <v>7.3679996185968502E-2</v>
      </c>
      <c r="BA54">
        <v>2.85598243030027E-2</v>
      </c>
      <c r="BB54">
        <v>2.3304297372801E-2</v>
      </c>
      <c r="BC54">
        <v>0.26357087403448998</v>
      </c>
      <c r="BD54">
        <v>0.26357087403448998</v>
      </c>
      <c r="BE54">
        <v>0.22507203636136999</v>
      </c>
      <c r="BF54">
        <v>0.14193125053397301</v>
      </c>
      <c r="BG54">
        <v>8.1605543192015295E-2</v>
      </c>
      <c r="BH54">
        <v>4.9870422338325997E-2</v>
      </c>
      <c r="BI54">
        <v>4.9870422338325997E-2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</row>
    <row r="55" spans="1:80" x14ac:dyDescent="0.4">
      <c r="A55">
        <v>47</v>
      </c>
      <c r="B55" s="2">
        <v>2061</v>
      </c>
      <c r="C55">
        <v>6.1292440682464298</v>
      </c>
      <c r="D55">
        <v>124.473943274452</v>
      </c>
      <c r="E55">
        <v>8.0848573091842795</v>
      </c>
      <c r="F55">
        <v>0.23159316800472099</v>
      </c>
      <c r="G55" s="1">
        <v>1.72453521660009E-3</v>
      </c>
      <c r="H55">
        <v>0</v>
      </c>
      <c r="I55">
        <v>227.85971464481301</v>
      </c>
      <c r="J55">
        <v>5.8323660235979798E-2</v>
      </c>
      <c r="K55">
        <v>6.2323660235979801E-2</v>
      </c>
      <c r="L55">
        <v>469.51609531076701</v>
      </c>
      <c r="M55">
        <v>27.237982714798601</v>
      </c>
      <c r="N55">
        <v>75.1543472248391</v>
      </c>
      <c r="O55">
        <v>231.14250401219499</v>
      </c>
      <c r="P55">
        <v>6.64885065963121E-2</v>
      </c>
      <c r="Q55">
        <v>6.6252732943687206E-2</v>
      </c>
      <c r="R55">
        <v>0.39102690918701899</v>
      </c>
      <c r="S55">
        <v>8.1721899070138004</v>
      </c>
      <c r="T55">
        <v>0.30002919058223099</v>
      </c>
      <c r="U55">
        <v>63.212200207534799</v>
      </c>
      <c r="V55">
        <v>40.505029189334003</v>
      </c>
      <c r="W55">
        <v>22.548497966604401</v>
      </c>
      <c r="X55">
        <v>216.627477816349</v>
      </c>
      <c r="Y55">
        <v>0</v>
      </c>
      <c r="Z55">
        <v>0.85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-3.5961438415729101</v>
      </c>
      <c r="AI55">
        <v>1309.26476573225</v>
      </c>
      <c r="AJ55">
        <v>154.38188653146801</v>
      </c>
      <c r="AK55">
        <v>3534.6545346766502</v>
      </c>
      <c r="AL55">
        <v>80.302943051892697</v>
      </c>
      <c r="AM55">
        <v>78.297617408838207</v>
      </c>
      <c r="AN55">
        <v>1782.10906639471</v>
      </c>
      <c r="AO55">
        <v>4.8353867353513804</v>
      </c>
      <c r="AP55">
        <v>2.0111244953079099</v>
      </c>
      <c r="AQ55">
        <v>0.29947262545773601</v>
      </c>
      <c r="AR55">
        <v>0</v>
      </c>
      <c r="AS55">
        <v>2.0357509078737102</v>
      </c>
      <c r="AT55">
        <v>0.27488324419328097</v>
      </c>
      <c r="AU55">
        <v>0.27488324419328097</v>
      </c>
      <c r="AV55">
        <v>0.18201834108050099</v>
      </c>
      <c r="AW55">
        <v>7.7260332256004594E-2</v>
      </c>
      <c r="AX55">
        <v>6.24193266326519E-2</v>
      </c>
      <c r="AY55">
        <v>5.23266322250069E-2</v>
      </c>
      <c r="AZ55">
        <v>7.7260332256004594E-2</v>
      </c>
      <c r="BA55">
        <v>2.9983038827132501E-2</v>
      </c>
      <c r="BB55">
        <v>2.4468924381011802E-2</v>
      </c>
      <c r="BC55">
        <v>0.27488324419328097</v>
      </c>
      <c r="BD55">
        <v>0.27488324419328097</v>
      </c>
      <c r="BE55">
        <v>0.23500589621260001</v>
      </c>
      <c r="BF55">
        <v>0.14855150557170099</v>
      </c>
      <c r="BG55">
        <v>8.5552919065230798E-2</v>
      </c>
      <c r="BH55">
        <v>5.23266322250069E-2</v>
      </c>
      <c r="BI55">
        <v>5.23266322250069E-2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 s="1">
        <v>0</v>
      </c>
      <c r="CB55">
        <v>0</v>
      </c>
    </row>
    <row r="56" spans="1:80" x14ac:dyDescent="0.4">
      <c r="A56">
        <v>48</v>
      </c>
      <c r="B56" s="2">
        <v>2062</v>
      </c>
      <c r="C56">
        <v>6.1905325100536102</v>
      </c>
      <c r="D56">
        <v>124.473943274452</v>
      </c>
      <c r="E56">
        <v>8.1293179937797699</v>
      </c>
      <c r="F56">
        <v>0.231566590364261</v>
      </c>
      <c r="G56" s="1">
        <v>1.8549173996012199E-3</v>
      </c>
      <c r="H56">
        <v>0</v>
      </c>
      <c r="I56">
        <v>230.71375375971601</v>
      </c>
      <c r="J56">
        <v>5.8169612777610798E-2</v>
      </c>
      <c r="K56">
        <v>5.5169612777610899E-2</v>
      </c>
      <c r="L56">
        <v>475.99621491516399</v>
      </c>
      <c r="M56">
        <v>27.461992249761</v>
      </c>
      <c r="N56">
        <v>75.384283383603602</v>
      </c>
      <c r="O56">
        <v>234.00562424041399</v>
      </c>
      <c r="P56">
        <v>6.7036971141765794E-2</v>
      </c>
      <c r="Q56">
        <v>6.6183819224999801E-2</v>
      </c>
      <c r="R56">
        <v>0.40438970790338202</v>
      </c>
      <c r="S56">
        <v>8.5470340541149206</v>
      </c>
      <c r="T56">
        <v>0.31123139123999</v>
      </c>
      <c r="U56">
        <v>66.334133065420005</v>
      </c>
      <c r="V56">
        <v>39.978736973302397</v>
      </c>
      <c r="W56">
        <v>23.4619553951086</v>
      </c>
      <c r="X56">
        <v>213.875669594519</v>
      </c>
      <c r="Y56">
        <v>0</v>
      </c>
      <c r="Z56">
        <v>0.85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-3.54096309983131</v>
      </c>
      <c r="AI56">
        <v>1317.3883130049501</v>
      </c>
      <c r="AJ56">
        <v>155.40211484984201</v>
      </c>
      <c r="AK56">
        <v>3534.0585903159999</v>
      </c>
      <c r="AL56">
        <v>80.8143898883188</v>
      </c>
      <c r="AM56">
        <v>78.783680233937503</v>
      </c>
      <c r="AN56">
        <v>1783.43700684704</v>
      </c>
      <c r="AO56">
        <v>4.8673800700961296</v>
      </c>
      <c r="AP56">
        <v>2.0375870454576899</v>
      </c>
      <c r="AQ56">
        <v>0.30803088480698698</v>
      </c>
      <c r="AR56">
        <v>0</v>
      </c>
      <c r="AS56">
        <v>2.0092998750504698</v>
      </c>
      <c r="AT56">
        <v>0.28631104746394898</v>
      </c>
      <c r="AU56">
        <v>0.28631104746394898</v>
      </c>
      <c r="AV56">
        <v>0.19010046713998299</v>
      </c>
      <c r="AW56">
        <v>8.0919984825268104E-2</v>
      </c>
      <c r="AX56">
        <v>6.5401137184795802E-2</v>
      </c>
      <c r="AY56">
        <v>5.4840523659925901E-2</v>
      </c>
      <c r="AZ56">
        <v>8.0919984825268104E-2</v>
      </c>
      <c r="BA56">
        <v>3.1441333246736501E-2</v>
      </c>
      <c r="BB56">
        <v>2.56625876191614E-2</v>
      </c>
      <c r="BC56">
        <v>0.28631104746394898</v>
      </c>
      <c r="BD56">
        <v>0.28631104746394898</v>
      </c>
      <c r="BE56">
        <v>0.24506736837705301</v>
      </c>
      <c r="BF56">
        <v>0.15529192570641501</v>
      </c>
      <c r="BG56">
        <v>8.95859657974587E-2</v>
      </c>
      <c r="BH56">
        <v>5.4840523659925901E-2</v>
      </c>
      <c r="BI56">
        <v>5.4840523659925901E-2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 s="1">
        <v>0</v>
      </c>
      <c r="CB56">
        <v>0</v>
      </c>
    </row>
    <row r="57" spans="1:80" x14ac:dyDescent="0.4">
      <c r="A57">
        <v>49</v>
      </c>
      <c r="B57" s="2">
        <v>2063</v>
      </c>
      <c r="C57">
        <v>6.2523884935611402</v>
      </c>
      <c r="D57">
        <v>124.473943274452</v>
      </c>
      <c r="E57">
        <v>8.1734093430575907</v>
      </c>
      <c r="F57">
        <v>0.23153340429261399</v>
      </c>
      <c r="G57" s="1">
        <v>1.9999764438077198E-3</v>
      </c>
      <c r="H57">
        <v>0</v>
      </c>
      <c r="I57">
        <v>233.537618504215</v>
      </c>
      <c r="J57">
        <v>5.8013594675750298E-2</v>
      </c>
      <c r="K57">
        <v>5.4013594675750301E-2</v>
      </c>
      <c r="L57">
        <v>482.47610346245801</v>
      </c>
      <c r="M57">
        <v>27.636821760284299</v>
      </c>
      <c r="N57">
        <v>75.566225119997398</v>
      </c>
      <c r="O57">
        <v>236.858167352066</v>
      </c>
      <c r="P57">
        <v>6.7666754049050204E-2</v>
      </c>
      <c r="Q57">
        <v>6.6160325514082102E-2</v>
      </c>
      <c r="R57">
        <v>0.41782325867867098</v>
      </c>
      <c r="S57">
        <v>8.9128043936638601</v>
      </c>
      <c r="T57">
        <v>0.32249744456766899</v>
      </c>
      <c r="U57">
        <v>69.403425448314707</v>
      </c>
      <c r="V57">
        <v>39.4197239549977</v>
      </c>
      <c r="W57">
        <v>24.3699144968244</v>
      </c>
      <c r="X57">
        <v>211.27730676783099</v>
      </c>
      <c r="Y57">
        <v>0</v>
      </c>
      <c r="Z57">
        <v>0.85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-3.4867297104986901</v>
      </c>
      <c r="AI57">
        <v>1325.32912775315</v>
      </c>
      <c r="AJ57">
        <v>156.397310246258</v>
      </c>
      <c r="AK57">
        <v>3533.5168165855198</v>
      </c>
      <c r="AL57">
        <v>81.315736817024003</v>
      </c>
      <c r="AM57">
        <v>79.259855320243403</v>
      </c>
      <c r="AN57">
        <v>1784.7866812003299</v>
      </c>
      <c r="AO57">
        <v>4.8987361460878098</v>
      </c>
      <c r="AP57">
        <v>2.0639462152771602</v>
      </c>
      <c r="AQ57">
        <v>0.31667866561024099</v>
      </c>
      <c r="AR57">
        <v>0</v>
      </c>
      <c r="AS57">
        <v>1.9812043204415</v>
      </c>
      <c r="AT57">
        <v>0.29784216835447502</v>
      </c>
      <c r="AU57">
        <v>0.29784216835447502</v>
      </c>
      <c r="AV57">
        <v>0.19830499606785101</v>
      </c>
      <c r="AW57">
        <v>8.4657536577568998E-2</v>
      </c>
      <c r="AX57">
        <v>6.8448851251553894E-2</v>
      </c>
      <c r="AY57">
        <v>5.7411354032366697E-2</v>
      </c>
      <c r="AZ57">
        <v>8.4657536577568998E-2</v>
      </c>
      <c r="BA57">
        <v>3.2934398033917497E-2</v>
      </c>
      <c r="BB57">
        <v>2.68850583498801E-2</v>
      </c>
      <c r="BC57">
        <v>0.29784216835447502</v>
      </c>
      <c r="BD57">
        <v>0.29784216835447502</v>
      </c>
      <c r="BE57">
        <v>0.25524704309159701</v>
      </c>
      <c r="BF57">
        <v>0.16214817465575601</v>
      </c>
      <c r="BG57">
        <v>9.3702999177359705E-2</v>
      </c>
      <c r="BH57">
        <v>5.7411354032366697E-2</v>
      </c>
      <c r="BI57">
        <v>5.7411354032366697E-2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 s="1">
        <v>0</v>
      </c>
      <c r="CB57">
        <v>0</v>
      </c>
    </row>
    <row r="58" spans="1:80" x14ac:dyDescent="0.4">
      <c r="A58">
        <v>50</v>
      </c>
      <c r="B58" s="2">
        <v>2064</v>
      </c>
      <c r="C58">
        <v>6.3151442963644602</v>
      </c>
      <c r="D58">
        <v>124.473943274452</v>
      </c>
      <c r="E58">
        <v>8.2170070404687294</v>
      </c>
      <c r="F58">
        <v>0.23149356679871899</v>
      </c>
      <c r="G58" s="1">
        <v>2.1485234159197299E-3</v>
      </c>
      <c r="H58">
        <v>0</v>
      </c>
      <c r="I58">
        <v>236.34927203325901</v>
      </c>
      <c r="J58">
        <v>5.7853360796636298E-2</v>
      </c>
      <c r="K58">
        <v>5.4853360796636302E-2</v>
      </c>
      <c r="L58">
        <v>488.951244672153</v>
      </c>
      <c r="M58">
        <v>27.874866419138701</v>
      </c>
      <c r="N58">
        <v>75.790462416883898</v>
      </c>
      <c r="O58">
        <v>239.69929530886</v>
      </c>
      <c r="P58">
        <v>6.8170780775617404E-2</v>
      </c>
      <c r="Q58">
        <v>6.6058543501333E-2</v>
      </c>
      <c r="R58">
        <v>0.43130936836603301</v>
      </c>
      <c r="S58">
        <v>9.3161968594581293</v>
      </c>
      <c r="T58">
        <v>0.33421494185391698</v>
      </c>
      <c r="U58">
        <v>72.731342191389302</v>
      </c>
      <c r="V58">
        <v>38.852906631193598</v>
      </c>
      <c r="W58">
        <v>25.330304989740299</v>
      </c>
      <c r="X58">
        <v>208.66462731303201</v>
      </c>
      <c r="Y58">
        <v>0</v>
      </c>
      <c r="Z58">
        <v>0.85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-3.4331882510265901</v>
      </c>
      <c r="AI58">
        <v>1333.08525167266</v>
      </c>
      <c r="AJ58">
        <v>157.37002988755501</v>
      </c>
      <c r="AK58">
        <v>3533.02893830127</v>
      </c>
      <c r="AL58">
        <v>81.805797930281997</v>
      </c>
      <c r="AM58">
        <v>79.725433362697899</v>
      </c>
      <c r="AN58">
        <v>1786.15757978227</v>
      </c>
      <c r="AO58">
        <v>4.9294073356923596</v>
      </c>
      <c r="AP58">
        <v>2.09018896713917</v>
      </c>
      <c r="AQ58">
        <v>0.32541500335857498</v>
      </c>
      <c r="AR58">
        <v>0</v>
      </c>
      <c r="AS58">
        <v>1.9527165275765901</v>
      </c>
      <c r="AT58">
        <v>0.30946447685053602</v>
      </c>
      <c r="AU58">
        <v>0.30946447685053602</v>
      </c>
      <c r="AV58">
        <v>0.20662568615389401</v>
      </c>
      <c r="AW58">
        <v>8.8471511212121198E-2</v>
      </c>
      <c r="AX58">
        <v>7.1561429661651604E-2</v>
      </c>
      <c r="AY58">
        <v>6.0038341858904297E-2</v>
      </c>
      <c r="AZ58">
        <v>8.8471511212121198E-2</v>
      </c>
      <c r="BA58">
        <v>3.4461902558270599E-2</v>
      </c>
      <c r="BB58">
        <v>2.8136090923139099E-2</v>
      </c>
      <c r="BC58">
        <v>0.30946447685053602</v>
      </c>
      <c r="BD58">
        <v>0.30946447685053602</v>
      </c>
      <c r="BE58">
        <v>0.26553543503324001</v>
      </c>
      <c r="BF58">
        <v>0.16911581412808599</v>
      </c>
      <c r="BG58">
        <v>9.7902269556122301E-2</v>
      </c>
      <c r="BH58">
        <v>6.0038341858904297E-2</v>
      </c>
      <c r="BI58">
        <v>6.0038341858904297E-2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 s="1">
        <v>0</v>
      </c>
      <c r="CB58">
        <v>0</v>
      </c>
    </row>
    <row r="59" spans="1:80" x14ac:dyDescent="0.4">
      <c r="A59">
        <v>51</v>
      </c>
      <c r="B59" s="2">
        <v>2065</v>
      </c>
      <c r="C59">
        <v>6.3783957297362202</v>
      </c>
      <c r="D59">
        <v>124.473943274452</v>
      </c>
      <c r="E59">
        <v>8.2602371681592395</v>
      </c>
      <c r="F59">
        <v>0.23144901950205901</v>
      </c>
      <c r="G59" s="1">
        <v>2.3120292305096701E-3</v>
      </c>
      <c r="H59">
        <v>0</v>
      </c>
      <c r="I59">
        <v>239.14510353157399</v>
      </c>
      <c r="J59">
        <v>5.7691755480584098E-2</v>
      </c>
      <c r="K59">
        <v>5.3691755480584101E-2</v>
      </c>
      <c r="L59">
        <v>495.41667320391099</v>
      </c>
      <c r="M59">
        <v>28.0597850521156</v>
      </c>
      <c r="N59">
        <v>75.964419106713805</v>
      </c>
      <c r="O59">
        <v>242.52766731131399</v>
      </c>
      <c r="P59">
        <v>6.8762738634053605E-2</v>
      </c>
      <c r="Q59">
        <v>6.6006244363911795E-2</v>
      </c>
      <c r="R59">
        <v>0.44483016226175598</v>
      </c>
      <c r="S59">
        <v>9.7067926942496801</v>
      </c>
      <c r="T59">
        <v>0.34593253926290601</v>
      </c>
      <c r="U59">
        <v>75.981161897574395</v>
      </c>
      <c r="V59">
        <v>38.256715246758297</v>
      </c>
      <c r="W59">
        <v>26.278564395217099</v>
      </c>
      <c r="X59">
        <v>206.21035496414399</v>
      </c>
      <c r="Y59">
        <v>0</v>
      </c>
      <c r="Z59">
        <v>0.85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-3.3803580008062202</v>
      </c>
      <c r="AI59">
        <v>1340.64804278983</v>
      </c>
      <c r="AJ59">
        <v>158.32083920350399</v>
      </c>
      <c r="AK59">
        <v>3532.5958288632401</v>
      </c>
      <c r="AL59">
        <v>82.284458746511604</v>
      </c>
      <c r="AM59">
        <v>80.180273035025294</v>
      </c>
      <c r="AN59">
        <v>1787.54915922551</v>
      </c>
      <c r="AO59">
        <v>4.9593833937321898</v>
      </c>
      <c r="AP59">
        <v>2.11629947598224</v>
      </c>
      <c r="AQ59">
        <v>0.33423887317747802</v>
      </c>
      <c r="AR59">
        <v>0</v>
      </c>
      <c r="AS59">
        <v>1.92275241752849</v>
      </c>
      <c r="AT59">
        <v>0.32116582920687597</v>
      </c>
      <c r="AU59">
        <v>0.32116582920687597</v>
      </c>
      <c r="AV59">
        <v>0.21505618122116099</v>
      </c>
      <c r="AW59">
        <v>9.2360365537821301E-2</v>
      </c>
      <c r="AX59">
        <v>7.4737779368043697E-2</v>
      </c>
      <c r="AY59">
        <v>6.2720660854652999E-2</v>
      </c>
      <c r="AZ59">
        <v>9.2360365537821301E-2</v>
      </c>
      <c r="BA59">
        <v>3.6023491421437098E-2</v>
      </c>
      <c r="BB59">
        <v>2.9415419734315901E-2</v>
      </c>
      <c r="BC59">
        <v>0.32116582920687597</v>
      </c>
      <c r="BD59">
        <v>0.32116582920687597</v>
      </c>
      <c r="BE59">
        <v>0.27592297895365703</v>
      </c>
      <c r="BF59">
        <v>0.176190293953363</v>
      </c>
      <c r="BG59">
        <v>0.102181953423432</v>
      </c>
      <c r="BH59">
        <v>6.2720660854652999E-2</v>
      </c>
      <c r="BI59">
        <v>6.2720660854652999E-2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</row>
    <row r="60" spans="1:80" x14ac:dyDescent="0.4">
      <c r="A60">
        <v>52</v>
      </c>
      <c r="B60" s="2">
        <v>2066</v>
      </c>
      <c r="C60">
        <v>6.4425034356143902</v>
      </c>
      <c r="D60">
        <v>124.473943274452</v>
      </c>
      <c r="E60">
        <v>8.3029671195840002</v>
      </c>
      <c r="F60">
        <v>0.23140441122386399</v>
      </c>
      <c r="G60" s="1">
        <v>2.4780495569952802E-3</v>
      </c>
      <c r="H60">
        <v>0</v>
      </c>
      <c r="I60">
        <v>241.92667173277499</v>
      </c>
      <c r="J60">
        <v>5.7526382152191302E-2</v>
      </c>
      <c r="K60">
        <v>5.3526382152191403E-2</v>
      </c>
      <c r="L60">
        <v>501.86869684746699</v>
      </c>
      <c r="M60">
        <v>28.250946247551902</v>
      </c>
      <c r="N60">
        <v>76.134537496827605</v>
      </c>
      <c r="O60">
        <v>245.341151054986</v>
      </c>
      <c r="P60">
        <v>6.9331789206280095E-2</v>
      </c>
      <c r="Q60">
        <v>6.5936615234472001E-2</v>
      </c>
      <c r="R60">
        <v>0.45836812087661799</v>
      </c>
      <c r="S60">
        <v>10.1099067174154</v>
      </c>
      <c r="T60">
        <v>0.35786081743338</v>
      </c>
      <c r="U60">
        <v>79.350187888668898</v>
      </c>
      <c r="V60">
        <v>37.643136107027502</v>
      </c>
      <c r="W60">
        <v>27.245567823527001</v>
      </c>
      <c r="X60">
        <v>203.825284439684</v>
      </c>
      <c r="Y60">
        <v>0</v>
      </c>
      <c r="Z60">
        <v>0.85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-3.3282275497931</v>
      </c>
      <c r="AI60">
        <v>1348.0138395930801</v>
      </c>
      <c r="AJ60">
        <v>159.249979405847</v>
      </c>
      <c r="AK60">
        <v>3532.2177728595202</v>
      </c>
      <c r="AL60">
        <v>82.751183346331402</v>
      </c>
      <c r="AM60">
        <v>80.623885596281596</v>
      </c>
      <c r="AN60">
        <v>1788.9608700613601</v>
      </c>
      <c r="AO60">
        <v>4.9886311835421404</v>
      </c>
      <c r="AP60">
        <v>2.1422637733418002</v>
      </c>
      <c r="AQ60">
        <v>0.34314917619150198</v>
      </c>
      <c r="AR60">
        <v>0</v>
      </c>
      <c r="AS60">
        <v>1.89191441257556</v>
      </c>
      <c r="AT60">
        <v>0.33293411861782102</v>
      </c>
      <c r="AU60">
        <v>0.33293411861782102</v>
      </c>
      <c r="AV60">
        <v>0.22359003780721301</v>
      </c>
      <c r="AW60">
        <v>9.6322497947038205E-2</v>
      </c>
      <c r="AX60">
        <v>7.7976759994005995E-2</v>
      </c>
      <c r="AY60">
        <v>6.5457445259088906E-2</v>
      </c>
      <c r="AZ60">
        <v>9.6322497947038205E-2</v>
      </c>
      <c r="BA60">
        <v>3.7618787320373603E-2</v>
      </c>
      <c r="BB60">
        <v>3.0722761526081901E-2</v>
      </c>
      <c r="BC60">
        <v>0.33293411861782102</v>
      </c>
      <c r="BD60">
        <v>0.33293411861782102</v>
      </c>
      <c r="BE60">
        <v>0.286400069665528</v>
      </c>
      <c r="BF60">
        <v>0.183366972283319</v>
      </c>
      <c r="BG60">
        <v>0.106540163031015</v>
      </c>
      <c r="BH60">
        <v>6.5457445259088906E-2</v>
      </c>
      <c r="BI60">
        <v>6.5457445259088906E-2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</row>
    <row r="61" spans="1:80" x14ac:dyDescent="0.4">
      <c r="A61">
        <v>53</v>
      </c>
      <c r="B61" s="2">
        <v>2067</v>
      </c>
      <c r="C61">
        <v>6.5073937149696199</v>
      </c>
      <c r="D61">
        <v>124.473943274452</v>
      </c>
      <c r="E61">
        <v>8.3452120454013006</v>
      </c>
      <c r="F61">
        <v>0.231358991995888</v>
      </c>
      <c r="G61" s="1">
        <v>2.65291347922869E-3</v>
      </c>
      <c r="H61">
        <v>0</v>
      </c>
      <c r="I61">
        <v>244.69028220834201</v>
      </c>
      <c r="J61">
        <v>5.7357828493209098E-2</v>
      </c>
      <c r="K61">
        <v>5.3357828493209102E-2</v>
      </c>
      <c r="L61">
        <v>508.304237849343</v>
      </c>
      <c r="M61">
        <v>28.4471005010856</v>
      </c>
      <c r="N61">
        <v>76.300321827054404</v>
      </c>
      <c r="O61">
        <v>248.13925049877099</v>
      </c>
      <c r="P61">
        <v>6.9880306320508206E-2</v>
      </c>
      <c r="Q61">
        <v>6.58519485064335E-2</v>
      </c>
      <c r="R61">
        <v>0.47190611474809602</v>
      </c>
      <c r="S61">
        <v>10.524661865514201</v>
      </c>
      <c r="T61">
        <v>0.36997309673485201</v>
      </c>
      <c r="U61">
        <v>82.799432873998498</v>
      </c>
      <c r="V61">
        <v>37.0135191008874</v>
      </c>
      <c r="W61">
        <v>28.229066348221199</v>
      </c>
      <c r="X61">
        <v>201.51164801739199</v>
      </c>
      <c r="Y61">
        <v>0</v>
      </c>
      <c r="Z61">
        <v>0.85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-3.2768231389524001</v>
      </c>
      <c r="AI61">
        <v>1355.1793617390199</v>
      </c>
      <c r="AJ61">
        <v>160.157172435918</v>
      </c>
      <c r="AK61">
        <v>3531.8949929015298</v>
      </c>
      <c r="AL61">
        <v>83.205747590934195</v>
      </c>
      <c r="AM61">
        <v>81.056044492793802</v>
      </c>
      <c r="AN61">
        <v>1790.3921398785501</v>
      </c>
      <c r="AO61">
        <v>5.01713484052227</v>
      </c>
      <c r="AP61">
        <v>2.1680683694667202</v>
      </c>
      <c r="AQ61">
        <v>0.35214474917725402</v>
      </c>
      <c r="AR61">
        <v>0</v>
      </c>
      <c r="AS61">
        <v>1.86027035707146</v>
      </c>
      <c r="AT61">
        <v>0.34475730941399202</v>
      </c>
      <c r="AU61">
        <v>0.34475730941399202</v>
      </c>
      <c r="AV61">
        <v>0.232220741365956</v>
      </c>
      <c r="AW61">
        <v>0.100356252030154</v>
      </c>
      <c r="AX61">
        <v>8.1277186422841305E-2</v>
      </c>
      <c r="AY61">
        <v>6.8247791827149101E-2</v>
      </c>
      <c r="AZ61">
        <v>0.100356252030154</v>
      </c>
      <c r="BA61">
        <v>3.9247391976059601E-2</v>
      </c>
      <c r="BB61">
        <v>3.20578161065945E-2</v>
      </c>
      <c r="BC61">
        <v>0.34475730941399202</v>
      </c>
      <c r="BD61">
        <v>0.34475730941399202</v>
      </c>
      <c r="BE61">
        <v>0.29695708796735198</v>
      </c>
      <c r="BF61">
        <v>0.19064112673876801</v>
      </c>
      <c r="BG61">
        <v>0.110974950657889</v>
      </c>
      <c r="BH61">
        <v>6.8247791827149101E-2</v>
      </c>
      <c r="BI61">
        <v>6.8247791827149101E-2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</row>
    <row r="62" spans="1:80" x14ac:dyDescent="0.4">
      <c r="A62">
        <v>54</v>
      </c>
      <c r="B62" s="2">
        <v>2068</v>
      </c>
      <c r="C62">
        <v>6.57303934668123</v>
      </c>
      <c r="D62">
        <v>124.473943274452</v>
      </c>
      <c r="E62">
        <v>8.3869716759983</v>
      </c>
      <c r="F62">
        <v>0.23131325428247301</v>
      </c>
      <c r="G62" s="1">
        <v>2.8364333497015201E-3</v>
      </c>
      <c r="H62">
        <v>0</v>
      </c>
      <c r="I62">
        <v>247.43542005328601</v>
      </c>
      <c r="J62">
        <v>5.7186355203275099E-2</v>
      </c>
      <c r="K62">
        <v>5.3186355203275103E-2</v>
      </c>
      <c r="L62">
        <v>514.72022343201604</v>
      </c>
      <c r="M62">
        <v>28.647118313714699</v>
      </c>
      <c r="N62">
        <v>76.4610932933887</v>
      </c>
      <c r="O62">
        <v>250.92116460267599</v>
      </c>
      <c r="P62">
        <v>7.0410157201804505E-2</v>
      </c>
      <c r="Q62">
        <v>6.5753889755370498E-2</v>
      </c>
      <c r="R62">
        <v>0.485427437211083</v>
      </c>
      <c r="S62">
        <v>10.9501901223767</v>
      </c>
      <c r="T62">
        <v>0.382244035943201</v>
      </c>
      <c r="U62">
        <v>86.321409029872001</v>
      </c>
      <c r="V62">
        <v>36.369084073518302</v>
      </c>
      <c r="W62">
        <v>29.226796893094502</v>
      </c>
      <c r="X62">
        <v>199.27093740825899</v>
      </c>
      <c r="Y62">
        <v>0</v>
      </c>
      <c r="Z62">
        <v>0.85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-3.2261392021241502</v>
      </c>
      <c r="AI62">
        <v>1362.1417428530499</v>
      </c>
      <c r="AJ62">
        <v>161.04208082814</v>
      </c>
      <c r="AK62">
        <v>3531.6276431434999</v>
      </c>
      <c r="AL62">
        <v>83.647949138714594</v>
      </c>
      <c r="AM62">
        <v>81.476556032963799</v>
      </c>
      <c r="AN62">
        <v>1791.84238607119</v>
      </c>
      <c r="AO62">
        <v>5.0448806762881597</v>
      </c>
      <c r="AP62">
        <v>2.19370024602128</v>
      </c>
      <c r="AQ62">
        <v>0.361224367278701</v>
      </c>
      <c r="AR62">
        <v>0</v>
      </c>
      <c r="AS62">
        <v>1.82788155947549</v>
      </c>
      <c r="AT62">
        <v>0.356623469892353</v>
      </c>
      <c r="AU62">
        <v>0.356623469892353</v>
      </c>
      <c r="AV62">
        <v>0.24094172217543899</v>
      </c>
      <c r="AW62">
        <v>0.104459920169008</v>
      </c>
      <c r="AX62">
        <v>8.4637831372824296E-2</v>
      </c>
      <c r="AY62">
        <v>7.1090761808408301E-2</v>
      </c>
      <c r="AZ62">
        <v>0.104459920169008</v>
      </c>
      <c r="BA62">
        <v>4.09088870547357E-2</v>
      </c>
      <c r="BB62">
        <v>3.3420267061282399E-2</v>
      </c>
      <c r="BC62">
        <v>0.356623469892353</v>
      </c>
      <c r="BD62">
        <v>0.356623469892353</v>
      </c>
      <c r="BE62">
        <v>0.30758442580690398</v>
      </c>
      <c r="BF62">
        <v>0.198007965416301</v>
      </c>
      <c r="BG62">
        <v>0.11548431284935</v>
      </c>
      <c r="BH62">
        <v>7.1090761808408301E-2</v>
      </c>
      <c r="BI62">
        <v>7.1090761808408301E-2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</row>
    <row r="63" spans="1:80" x14ac:dyDescent="0.4">
      <c r="A63">
        <v>55</v>
      </c>
      <c r="B63" s="2">
        <v>2069</v>
      </c>
      <c r="C63">
        <v>6.6394205526432897</v>
      </c>
      <c r="D63">
        <v>124.473943274452</v>
      </c>
      <c r="E63">
        <v>8.4282435982575503</v>
      </c>
      <c r="F63">
        <v>0.231267856624951</v>
      </c>
      <c r="G63" s="1">
        <v>3.0283657894872602E-3</v>
      </c>
      <c r="H63">
        <v>0</v>
      </c>
      <c r="I63">
        <v>250.161283531935</v>
      </c>
      <c r="J63">
        <v>5.70121663243221E-2</v>
      </c>
      <c r="K63">
        <v>5.3012166324322103E-2</v>
      </c>
      <c r="L63">
        <v>521.11382167806698</v>
      </c>
      <c r="M63">
        <v>28.849988385480799</v>
      </c>
      <c r="N63">
        <v>76.616234392407904</v>
      </c>
      <c r="O63">
        <v>253.686091526143</v>
      </c>
      <c r="P63">
        <v>7.0922992651657399E-2</v>
      </c>
      <c r="Q63">
        <v>6.5643862108325193E-2</v>
      </c>
      <c r="R63">
        <v>0.49891583505558401</v>
      </c>
      <c r="S63">
        <v>11.3856362969443</v>
      </c>
      <c r="T63">
        <v>0.394649597248168</v>
      </c>
      <c r="U63">
        <v>89.908731326397003</v>
      </c>
      <c r="V63">
        <v>35.711044430740699</v>
      </c>
      <c r="W63">
        <v>30.236566045635001</v>
      </c>
      <c r="X63">
        <v>197.103857302172</v>
      </c>
      <c r="Y63">
        <v>0</v>
      </c>
      <c r="Z63">
        <v>0.85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-3.17617396049073</v>
      </c>
      <c r="AI63">
        <v>1368.89849167784</v>
      </c>
      <c r="AJ63">
        <v>161.90434942979201</v>
      </c>
      <c r="AK63">
        <v>3531.4158081599098</v>
      </c>
      <c r="AL63">
        <v>84.077611221856898</v>
      </c>
      <c r="AM63">
        <v>81.885251046124594</v>
      </c>
      <c r="AN63">
        <v>1793.3110174466599</v>
      </c>
      <c r="AO63">
        <v>5.0718566331119304</v>
      </c>
      <c r="AP63">
        <v>2.2191468617889498</v>
      </c>
      <c r="AQ63">
        <v>0.370386746672414</v>
      </c>
      <c r="AR63">
        <v>0</v>
      </c>
      <c r="AS63">
        <v>1.79480900460978</v>
      </c>
      <c r="AT63">
        <v>0.36852080380772001</v>
      </c>
      <c r="AU63">
        <v>0.36852080380772001</v>
      </c>
      <c r="AV63">
        <v>0.249746371003637</v>
      </c>
      <c r="AW63">
        <v>0.108631747148137</v>
      </c>
      <c r="AX63">
        <v>8.8057427990421502E-2</v>
      </c>
      <c r="AY63">
        <v>7.3985382942901995E-2</v>
      </c>
      <c r="AZ63">
        <v>0.108631747148137</v>
      </c>
      <c r="BA63">
        <v>4.2602835099059301E-2</v>
      </c>
      <c r="BB63">
        <v>3.4809782472600401E-2</v>
      </c>
      <c r="BC63">
        <v>0.36852080380772001</v>
      </c>
      <c r="BD63">
        <v>0.36852080380772001</v>
      </c>
      <c r="BE63">
        <v>0.31827251072389101</v>
      </c>
      <c r="BF63">
        <v>0.20546263780781701</v>
      </c>
      <c r="BG63">
        <v>0.120066194671465</v>
      </c>
      <c r="BH63">
        <v>7.3985382942901995E-2</v>
      </c>
      <c r="BI63">
        <v>7.3985382942901995E-2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</row>
    <row r="64" spans="1:80" x14ac:dyDescent="0.4">
      <c r="A64">
        <v>56</v>
      </c>
      <c r="B64" s="2">
        <v>2070</v>
      </c>
      <c r="C64">
        <v>6.7065237391511401</v>
      </c>
      <c r="D64">
        <v>124.473943274452</v>
      </c>
      <c r="E64">
        <v>8.4690237281991294</v>
      </c>
      <c r="F64">
        <v>0.23122354525650701</v>
      </c>
      <c r="G64" s="1">
        <v>3.2284265740593798E-3</v>
      </c>
      <c r="H64">
        <v>0</v>
      </c>
      <c r="I64">
        <v>252.867084606791</v>
      </c>
      <c r="J64">
        <v>5.68354203768901E-2</v>
      </c>
      <c r="K64">
        <v>5.2835420376890103E-2</v>
      </c>
      <c r="L64">
        <v>527.48246817827305</v>
      </c>
      <c r="M64">
        <v>29.0548064452598</v>
      </c>
      <c r="N64">
        <v>76.765187953674001</v>
      </c>
      <c r="O64">
        <v>256.43324158934303</v>
      </c>
      <c r="P64">
        <v>7.1420271537165694E-2</v>
      </c>
      <c r="Q64">
        <v>6.5523097300803898E-2</v>
      </c>
      <c r="R64">
        <v>0.51235553701073999</v>
      </c>
      <c r="S64">
        <v>11.8301574634571</v>
      </c>
      <c r="T64">
        <v>0.40716696859590201</v>
      </c>
      <c r="U64">
        <v>93.554047439843401</v>
      </c>
      <c r="V64">
        <v>35.040607305815797</v>
      </c>
      <c r="W64">
        <v>31.256248872792099</v>
      </c>
      <c r="X64">
        <v>195.01047757221301</v>
      </c>
      <c r="Y64">
        <v>0</v>
      </c>
      <c r="Z64">
        <v>0.85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-3.12692539507449</v>
      </c>
      <c r="AI64">
        <v>1375.44746706416</v>
      </c>
      <c r="AJ64">
        <v>162.74363271160999</v>
      </c>
      <c r="AK64">
        <v>3531.2595028644901</v>
      </c>
      <c r="AL64">
        <v>84.494580211269394</v>
      </c>
      <c r="AM64">
        <v>82.281982348653798</v>
      </c>
      <c r="AN64">
        <v>1794.7974354267899</v>
      </c>
      <c r="AO64">
        <v>5.0980521202879903</v>
      </c>
      <c r="AP64">
        <v>2.2443961563093699</v>
      </c>
      <c r="AQ64">
        <v>0.379630547247997</v>
      </c>
      <c r="AR64">
        <v>0</v>
      </c>
      <c r="AS64">
        <v>1.7611133620425701</v>
      </c>
      <c r="AT64">
        <v>0.380437680403237</v>
      </c>
      <c r="AU64">
        <v>0.380437680403237</v>
      </c>
      <c r="AV64">
        <v>0.25862805447095999</v>
      </c>
      <c r="AW64">
        <v>0.11286993376996</v>
      </c>
      <c r="AX64">
        <v>9.1534672451768398E-2</v>
      </c>
      <c r="AY64">
        <v>7.6930651465818803E-2</v>
      </c>
      <c r="AZ64">
        <v>0.11286993376996</v>
      </c>
      <c r="BA64">
        <v>4.4328780465438998E-2</v>
      </c>
      <c r="BB64">
        <v>3.6226015644835199E-2</v>
      </c>
      <c r="BC64">
        <v>0.380437680403237</v>
      </c>
      <c r="BD64">
        <v>0.380437680403237</v>
      </c>
      <c r="BE64">
        <v>0.32901182947535801</v>
      </c>
      <c r="BF64">
        <v>0.21300024559068501</v>
      </c>
      <c r="BG64">
        <v>0.12471849396479601</v>
      </c>
      <c r="BH64">
        <v>7.6930651465818803E-2</v>
      </c>
      <c r="BI64">
        <v>7.6930651465818803E-2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</row>
    <row r="65" spans="1:80" x14ac:dyDescent="0.4">
      <c r="A65">
        <v>57</v>
      </c>
      <c r="B65" s="2">
        <v>2071</v>
      </c>
      <c r="C65">
        <v>6.7743404356364296</v>
      </c>
      <c r="D65">
        <v>124.473943274452</v>
      </c>
      <c r="E65">
        <v>8.5093067119243599</v>
      </c>
      <c r="F65">
        <v>0.231181092485958</v>
      </c>
      <c r="G65" s="1">
        <v>3.4362916137636798E-3</v>
      </c>
      <c r="H65">
        <v>0</v>
      </c>
      <c r="I65">
        <v>255.55206219177899</v>
      </c>
      <c r="J65">
        <v>5.6656239601344E-2</v>
      </c>
      <c r="K65">
        <v>5.2656239601344003E-2</v>
      </c>
      <c r="L65">
        <v>533.82387517804</v>
      </c>
      <c r="M65">
        <v>29.2607647701135</v>
      </c>
      <c r="N65">
        <v>76.9074550872038</v>
      </c>
      <c r="O65">
        <v>259.16184635003401</v>
      </c>
      <c r="P65">
        <v>7.1903282956552003E-2</v>
      </c>
      <c r="Q65">
        <v>6.5392662646070895E-2</v>
      </c>
      <c r="R65">
        <v>0.52573128000543701</v>
      </c>
      <c r="S65">
        <v>12.2829225091422</v>
      </c>
      <c r="T65">
        <v>0.41977448660835298</v>
      </c>
      <c r="U65">
        <v>97.250048425229906</v>
      </c>
      <c r="V65">
        <v>34.358973091966199</v>
      </c>
      <c r="W65">
        <v>32.283787475585903</v>
      </c>
      <c r="X65">
        <v>192.990362209853</v>
      </c>
      <c r="Y65">
        <v>0</v>
      </c>
      <c r="Z65">
        <v>0.85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-3.07839104729758</v>
      </c>
      <c r="AI65">
        <v>1381.78686352466</v>
      </c>
      <c r="AJ65">
        <v>163.559608808804</v>
      </c>
      <c r="AK65">
        <v>3531.1586731396701</v>
      </c>
      <c r="AL65">
        <v>84.898724078297604</v>
      </c>
      <c r="AM65">
        <v>82.666623239139497</v>
      </c>
      <c r="AN65">
        <v>1796.30103512447</v>
      </c>
      <c r="AO65">
        <v>5.1234579178612396</v>
      </c>
      <c r="AP65">
        <v>2.2694365521305202</v>
      </c>
      <c r="AQ65">
        <v>0.38895437529330301</v>
      </c>
      <c r="AR65">
        <v>0</v>
      </c>
      <c r="AS65">
        <v>1.72685496259307</v>
      </c>
      <c r="AT65">
        <v>0.39236266287798999</v>
      </c>
      <c r="AU65">
        <v>0.39236266287798999</v>
      </c>
      <c r="AV65">
        <v>0.26758013005675102</v>
      </c>
      <c r="AW65">
        <v>0.11717264046272501</v>
      </c>
      <c r="AX65">
        <v>9.5068226564484298E-2</v>
      </c>
      <c r="AY65">
        <v>7.9925534115028701E-2</v>
      </c>
      <c r="AZ65">
        <v>0.11717264046272501</v>
      </c>
      <c r="BA65">
        <v>4.6086250264787701E-2</v>
      </c>
      <c r="BB65">
        <v>3.7668605831837801E-2</v>
      </c>
      <c r="BC65">
        <v>0.39236266287798999</v>
      </c>
      <c r="BD65">
        <v>0.39236266287798999</v>
      </c>
      <c r="BE65">
        <v>0.33979295076170501</v>
      </c>
      <c r="BF65">
        <v>0.22061585325244401</v>
      </c>
      <c r="BG65">
        <v>0.12943906558405199</v>
      </c>
      <c r="BH65">
        <v>7.9925534115028701E-2</v>
      </c>
      <c r="BI65">
        <v>7.9925534115028701E-2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</row>
    <row r="66" spans="1:80" x14ac:dyDescent="0.4">
      <c r="A66">
        <v>58</v>
      </c>
      <c r="B66" s="2">
        <v>2072</v>
      </c>
      <c r="C66">
        <v>6.8428663360228796</v>
      </c>
      <c r="D66">
        <v>124.473943274452</v>
      </c>
      <c r="E66">
        <v>8.5490862861080501</v>
      </c>
      <c r="F66">
        <v>0.231141248083782</v>
      </c>
      <c r="G66" s="1">
        <v>3.6515982535202701E-3</v>
      </c>
      <c r="H66">
        <v>0</v>
      </c>
      <c r="I66">
        <v>258.21549140452299</v>
      </c>
      <c r="J66">
        <v>5.64747180049638E-2</v>
      </c>
      <c r="K66">
        <v>5.2474718004963901E-2</v>
      </c>
      <c r="L66">
        <v>540.13602705993196</v>
      </c>
      <c r="M66">
        <v>29.467142414537399</v>
      </c>
      <c r="N66">
        <v>77.042592772008305</v>
      </c>
      <c r="O66">
        <v>261.87116502347402</v>
      </c>
      <c r="P66">
        <v>7.2373166586819998E-2</v>
      </c>
      <c r="Q66">
        <v>6.5253484975205403E-2</v>
      </c>
      <c r="R66">
        <v>0.53902833316667198</v>
      </c>
      <c r="S66">
        <v>12.7431117820263</v>
      </c>
      <c r="T66">
        <v>0.432451562583128</v>
      </c>
      <c r="U66">
        <v>100.98947971150599</v>
      </c>
      <c r="V66">
        <v>33.667334632316098</v>
      </c>
      <c r="W66">
        <v>33.317189629710597</v>
      </c>
      <c r="X66">
        <v>191.04267717506801</v>
      </c>
      <c r="Y66">
        <v>0</v>
      </c>
      <c r="Z66">
        <v>0.85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-3.03056789383148</v>
      </c>
      <c r="AI66">
        <v>1387.9152019671401</v>
      </c>
      <c r="AJ66">
        <v>164.35198651640101</v>
      </c>
      <c r="AK66">
        <v>3531.11319685945</v>
      </c>
      <c r="AL66">
        <v>85.289931506945095</v>
      </c>
      <c r="AM66">
        <v>83.039066627860805</v>
      </c>
      <c r="AN66">
        <v>1797.8212063457499</v>
      </c>
      <c r="AO66">
        <v>5.1480661218337396</v>
      </c>
      <c r="AP66">
        <v>2.2942569560374002</v>
      </c>
      <c r="AQ66">
        <v>0.39835678617748899</v>
      </c>
      <c r="AR66">
        <v>0</v>
      </c>
      <c r="AS66">
        <v>1.69209375761845</v>
      </c>
      <c r="AT66">
        <v>0.40428453520688601</v>
      </c>
      <c r="AU66">
        <v>0.40428453520688601</v>
      </c>
      <c r="AV66">
        <v>0.27659596070310499</v>
      </c>
      <c r="AW66">
        <v>0.12153799087152301</v>
      </c>
      <c r="AX66">
        <v>9.8656720363077696E-2</v>
      </c>
      <c r="AY66">
        <v>8.29689701363715E-2</v>
      </c>
      <c r="AZ66">
        <v>0.12153799087152301</v>
      </c>
      <c r="BA66">
        <v>4.7874755304466297E-2</v>
      </c>
      <c r="BB66">
        <v>3.9137178965988298E-2</v>
      </c>
      <c r="BC66">
        <v>0.40428453520688601</v>
      </c>
      <c r="BD66">
        <v>0.40428453520688601</v>
      </c>
      <c r="BE66">
        <v>0.35060654698219201</v>
      </c>
      <c r="BF66">
        <v>0.22830449851796</v>
      </c>
      <c r="BG66">
        <v>0.134225725612101</v>
      </c>
      <c r="BH66">
        <v>8.29689701363715E-2</v>
      </c>
      <c r="BI66">
        <v>8.29689701363715E-2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</row>
    <row r="67" spans="1:80" x14ac:dyDescent="0.4">
      <c r="A67">
        <v>59</v>
      </c>
      <c r="B67" s="2">
        <v>2073</v>
      </c>
      <c r="C67">
        <v>6.9121004329608899</v>
      </c>
      <c r="D67">
        <v>124.473943274452</v>
      </c>
      <c r="E67">
        <v>8.5883556009762305</v>
      </c>
      <c r="F67">
        <v>0.23110470211810899</v>
      </c>
      <c r="G67" s="1">
        <v>3.8739469049777599E-3</v>
      </c>
      <c r="H67">
        <v>0</v>
      </c>
      <c r="I67">
        <v>260.856690034228</v>
      </c>
      <c r="J67">
        <v>5.6290928338692203E-2</v>
      </c>
      <c r="K67">
        <v>5.2290928338692297E-2</v>
      </c>
      <c r="L67">
        <v>546.41716525945503</v>
      </c>
      <c r="M67">
        <v>29.673296148974</v>
      </c>
      <c r="N67">
        <v>77.170211235580595</v>
      </c>
      <c r="O67">
        <v>264.56048876952701</v>
      </c>
      <c r="P67">
        <v>7.2830931201662397E-2</v>
      </c>
      <c r="Q67">
        <v>6.5106371770417601E-2</v>
      </c>
      <c r="R67">
        <v>0.55223251952758401</v>
      </c>
      <c r="S67">
        <v>13.209916829887399</v>
      </c>
      <c r="T67">
        <v>0.44517861324092101</v>
      </c>
      <c r="U67">
        <v>104.765152475191</v>
      </c>
      <c r="V67">
        <v>32.9668760985478</v>
      </c>
      <c r="W67">
        <v>34.354527621364703</v>
      </c>
      <c r="X67">
        <v>189.16627985558</v>
      </c>
      <c r="Y67">
        <v>0</v>
      </c>
      <c r="Z67">
        <v>0.85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-2.9834522740146801</v>
      </c>
      <c r="AI67">
        <v>1393.83132288352</v>
      </c>
      <c r="AJ67">
        <v>165.12050867994901</v>
      </c>
      <c r="AK67">
        <v>3531.12288514376</v>
      </c>
      <c r="AL67">
        <v>85.668111323801497</v>
      </c>
      <c r="AM67">
        <v>83.399224483054695</v>
      </c>
      <c r="AN67">
        <v>1799.3573345484101</v>
      </c>
      <c r="AO67">
        <v>5.1718701099811604</v>
      </c>
      <c r="AP67">
        <v>2.3188467594404401</v>
      </c>
      <c r="AQ67">
        <v>0.40783628702678898</v>
      </c>
      <c r="AR67">
        <v>0</v>
      </c>
      <c r="AS67">
        <v>1.6568892626560801</v>
      </c>
      <c r="AT67">
        <v>0.41619232724275401</v>
      </c>
      <c r="AU67">
        <v>0.41619232724275401</v>
      </c>
      <c r="AV67">
        <v>0.285668928973977</v>
      </c>
      <c r="AW67">
        <v>0.12596407542358501</v>
      </c>
      <c r="AX67">
        <v>0.10229875469185901</v>
      </c>
      <c r="AY67">
        <v>8.6059873282161706E-2</v>
      </c>
      <c r="AZ67">
        <v>0.12596407542358501</v>
      </c>
      <c r="BA67">
        <v>4.9693791029466299E-2</v>
      </c>
      <c r="BB67">
        <v>4.0631348386924997E-2</v>
      </c>
      <c r="BC67">
        <v>0.41619232724275401</v>
      </c>
      <c r="BD67">
        <v>0.41619232724275401</v>
      </c>
      <c r="BE67">
        <v>0.36144341495823701</v>
      </c>
      <c r="BF67">
        <v>0.236061202549852</v>
      </c>
      <c r="BG67">
        <v>0.13907625553778699</v>
      </c>
      <c r="BH67">
        <v>8.6059873282161706E-2</v>
      </c>
      <c r="BI67">
        <v>8.6059873282161706E-2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</row>
    <row r="68" spans="1:80" x14ac:dyDescent="0.4">
      <c r="A68">
        <v>60</v>
      </c>
      <c r="B68" s="2">
        <v>2074</v>
      </c>
      <c r="C68">
        <v>6.9820442365158204</v>
      </c>
      <c r="D68">
        <v>124.473943274452</v>
      </c>
      <c r="E68">
        <v>8.6271075085322693</v>
      </c>
      <c r="F68">
        <v>0.23107205776200099</v>
      </c>
      <c r="G68" s="1">
        <v>4.1029029928373803E-3</v>
      </c>
      <c r="H68">
        <v>0</v>
      </c>
      <c r="I68">
        <v>263.47502274836802</v>
      </c>
      <c r="J68">
        <v>5.6104928114954301E-2</v>
      </c>
      <c r="K68">
        <v>5.2104928114954402E-2</v>
      </c>
      <c r="L68">
        <v>552.66576538133302</v>
      </c>
      <c r="M68">
        <v>29.878652105908301</v>
      </c>
      <c r="N68">
        <v>77.289971241386297</v>
      </c>
      <c r="O68">
        <v>267.22914330839399</v>
      </c>
      <c r="P68">
        <v>7.3277471396429095E-2</v>
      </c>
      <c r="Q68">
        <v>6.4952029721322496E-2</v>
      </c>
      <c r="R68">
        <v>0.56533023542774496</v>
      </c>
      <c r="S68">
        <v>13.6825402281605</v>
      </c>
      <c r="T68">
        <v>0.45793699728023701</v>
      </c>
      <c r="U68">
        <v>108.56995555885401</v>
      </c>
      <c r="V68">
        <v>32.2587715930839</v>
      </c>
      <c r="W68">
        <v>35.393937350156399</v>
      </c>
      <c r="X68">
        <v>187.35979270425199</v>
      </c>
      <c r="Y68">
        <v>0</v>
      </c>
      <c r="Z68">
        <v>0.85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-2.9370398582937902</v>
      </c>
      <c r="AI68">
        <v>1399.53438057585</v>
      </c>
      <c r="AJ68">
        <v>165.86495373026099</v>
      </c>
      <c r="AK68">
        <v>3531.1874837676301</v>
      </c>
      <c r="AL68">
        <v>86.033192078545497</v>
      </c>
      <c r="AM68">
        <v>83.747027428084294</v>
      </c>
      <c r="AN68">
        <v>1800.9088017722499</v>
      </c>
      <c r="AO68">
        <v>5.1948645173720003</v>
      </c>
      <c r="AP68">
        <v>2.3431958380173499</v>
      </c>
      <c r="AQ68">
        <v>0.41739133938885697</v>
      </c>
      <c r="AR68">
        <v>0</v>
      </c>
      <c r="AS68">
        <v>1.6213004871702199</v>
      </c>
      <c r="AT68">
        <v>0.42807533804436998</v>
      </c>
      <c r="AU68">
        <v>0.42807533804436998</v>
      </c>
      <c r="AV68">
        <v>0.29479245073166799</v>
      </c>
      <c r="AW68">
        <v>0.13044895485967301</v>
      </c>
      <c r="AX68">
        <v>0.105992903769698</v>
      </c>
      <c r="AY68">
        <v>8.9197133798688003E-2</v>
      </c>
      <c r="AZ68">
        <v>0.13044895485967301</v>
      </c>
      <c r="BA68">
        <v>5.15428384610402E-2</v>
      </c>
      <c r="BB68">
        <v>4.2150715568691398E-2</v>
      </c>
      <c r="BC68">
        <v>0.42807533804436998</v>
      </c>
      <c r="BD68">
        <v>0.42807533804436998</v>
      </c>
      <c r="BE68">
        <v>0.37229449557130601</v>
      </c>
      <c r="BF68">
        <v>0.243880979895365</v>
      </c>
      <c r="BG68">
        <v>0.14398840638774199</v>
      </c>
      <c r="BH68">
        <v>8.9197133798688003E-2</v>
      </c>
      <c r="BI68">
        <v>8.9197133798688003E-2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</row>
    <row r="69" spans="1:80" x14ac:dyDescent="0.4">
      <c r="A69">
        <v>61</v>
      </c>
      <c r="B69" s="2">
        <v>2075</v>
      </c>
      <c r="C69">
        <v>7.0527010698763597</v>
      </c>
      <c r="D69">
        <v>124.473943274452</v>
      </c>
      <c r="E69">
        <v>8.6653348186342694</v>
      </c>
      <c r="F69">
        <v>0.23104381267788601</v>
      </c>
      <c r="G69" s="1">
        <v>4.3379991976736799E-3</v>
      </c>
      <c r="H69">
        <v>0</v>
      </c>
      <c r="I69">
        <v>266.06990349912797</v>
      </c>
      <c r="J69">
        <v>5.5916764767239301E-2</v>
      </c>
      <c r="K69">
        <v>5.1916764767239401E-2</v>
      </c>
      <c r="L69">
        <v>558.88050895328001</v>
      </c>
      <c r="M69">
        <v>30.082698129051799</v>
      </c>
      <c r="N69">
        <v>77.401581374102904</v>
      </c>
      <c r="O69">
        <v>269.876490266649</v>
      </c>
      <c r="P69">
        <v>7.3713582591805105E-2</v>
      </c>
      <c r="Q69">
        <v>6.4791080933828904E-2</v>
      </c>
      <c r="R69">
        <v>0.57830846759870103</v>
      </c>
      <c r="S69">
        <v>14.1601954996364</v>
      </c>
      <c r="T69">
        <v>0.47070895831519499</v>
      </c>
      <c r="U69">
        <v>112.396868032673</v>
      </c>
      <c r="V69">
        <v>31.544183511964999</v>
      </c>
      <c r="W69">
        <v>36.433617740552798</v>
      </c>
      <c r="X69">
        <v>185.62166341487199</v>
      </c>
      <c r="Y69">
        <v>0</v>
      </c>
      <c r="Z69">
        <v>0.85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-2.89132564798697</v>
      </c>
      <c r="AI69">
        <v>1405.0238376704001</v>
      </c>
      <c r="AJ69">
        <v>166.58513625241201</v>
      </c>
      <c r="AK69">
        <v>3531.3066746901</v>
      </c>
      <c r="AL69">
        <v>86.385121687935893</v>
      </c>
      <c r="AM69">
        <v>84.082424403078207</v>
      </c>
      <c r="AN69">
        <v>1802.47498754863</v>
      </c>
      <c r="AO69">
        <v>5.2170452159048999</v>
      </c>
      <c r="AP69">
        <v>2.36729455065564</v>
      </c>
      <c r="AQ69">
        <v>0.42702036188199999</v>
      </c>
      <c r="AR69">
        <v>0</v>
      </c>
      <c r="AS69">
        <v>1.58538585227158</v>
      </c>
      <c r="AT69">
        <v>0.43992315738719401</v>
      </c>
      <c r="AU69">
        <v>0.43992315738719401</v>
      </c>
      <c r="AV69">
        <v>0.30395998829652299</v>
      </c>
      <c r="AW69">
        <v>0.13499066372379401</v>
      </c>
      <c r="AX69">
        <v>0.10973771773124701</v>
      </c>
      <c r="AY69">
        <v>9.2379620398698903E-2</v>
      </c>
      <c r="AZ69">
        <v>0.13499066372379401</v>
      </c>
      <c r="BA69">
        <v>5.3421365131078299E-2</v>
      </c>
      <c r="BB69">
        <v>4.3694870844026297E-2</v>
      </c>
      <c r="BC69">
        <v>0.43992315738719401</v>
      </c>
      <c r="BD69">
        <v>0.43992315738719401</v>
      </c>
      <c r="BE69">
        <v>0.38315089227031901</v>
      </c>
      <c r="BF69">
        <v>0.25175884815499799</v>
      </c>
      <c r="BG69">
        <v>0.148959902802906</v>
      </c>
      <c r="BH69">
        <v>9.2379620398698903E-2</v>
      </c>
      <c r="BI69">
        <v>9.2379620398698903E-2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</row>
    <row r="70" spans="1:80" x14ac:dyDescent="0.4">
      <c r="A70">
        <v>62</v>
      </c>
      <c r="B70" s="2">
        <v>2076</v>
      </c>
      <c r="C70">
        <v>7.1240754355318199</v>
      </c>
      <c r="D70">
        <v>124.473943274452</v>
      </c>
      <c r="E70">
        <v>8.7030305253368994</v>
      </c>
      <c r="F70">
        <v>0.23102594508968199</v>
      </c>
      <c r="G70">
        <v>4.5787379769950901E-3</v>
      </c>
      <c r="H70">
        <v>0</v>
      </c>
      <c r="I70">
        <v>268.64079653156699</v>
      </c>
      <c r="J70">
        <v>5.5726480041994403E-2</v>
      </c>
      <c r="K70">
        <v>5.0726480041994398E-2</v>
      </c>
      <c r="L70">
        <v>565.06025192943002</v>
      </c>
      <c r="M70">
        <v>30.222909023218801</v>
      </c>
      <c r="N70">
        <v>77.457108315962103</v>
      </c>
      <c r="O70">
        <v>272.49995842683302</v>
      </c>
      <c r="P70">
        <v>7.4252797797876594E-2</v>
      </c>
      <c r="Q70">
        <v>6.46830645434084E-2</v>
      </c>
      <c r="R70">
        <v>0.59115480793794895</v>
      </c>
      <c r="S70">
        <v>14.605415457358401</v>
      </c>
      <c r="T70">
        <v>0.48325644120285499</v>
      </c>
      <c r="U70">
        <v>116.04856099361599</v>
      </c>
      <c r="V70">
        <v>30.818483526098198</v>
      </c>
      <c r="W70">
        <v>37.4316465106359</v>
      </c>
      <c r="X70">
        <v>184.01376367719499</v>
      </c>
      <c r="Y70">
        <v>0</v>
      </c>
      <c r="Z70">
        <v>0.85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-2.8463039982909502</v>
      </c>
      <c r="AI70">
        <v>1410.2975932813499</v>
      </c>
      <c r="AJ70">
        <v>167.280907040616</v>
      </c>
      <c r="AK70">
        <v>3531.4803680453902</v>
      </c>
      <c r="AL70">
        <v>86.723867097313203</v>
      </c>
      <c r="AM70">
        <v>84.405382345467203</v>
      </c>
      <c r="AN70">
        <v>1804.0552697922899</v>
      </c>
      <c r="AO70">
        <v>5.2384092948663401</v>
      </c>
      <c r="AP70">
        <v>2.3911328920413801</v>
      </c>
      <c r="AQ70">
        <v>0.43672173282586801</v>
      </c>
      <c r="AR70">
        <v>0</v>
      </c>
      <c r="AS70">
        <v>1.5489127417803701</v>
      </c>
      <c r="AT70">
        <v>0.45172567832746502</v>
      </c>
      <c r="AU70">
        <v>0.45172567832746502</v>
      </c>
      <c r="AV70">
        <v>0.31316505750071699</v>
      </c>
      <c r="AW70">
        <v>0.139587211017065</v>
      </c>
      <c r="AX70">
        <v>0.113531722838037</v>
      </c>
      <c r="AY70">
        <v>9.5606180257081494E-2</v>
      </c>
      <c r="AZ70">
        <v>0.139587211017065</v>
      </c>
      <c r="BA70">
        <v>5.5328824852203598E-2</v>
      </c>
      <c r="BB70">
        <v>4.52633931718339E-2</v>
      </c>
      <c r="BC70">
        <v>0.45172567832746502</v>
      </c>
      <c r="BD70">
        <v>0.45172567832746502</v>
      </c>
      <c r="BE70">
        <v>0.39400388187215102</v>
      </c>
      <c r="BF70">
        <v>0.25968983255460698</v>
      </c>
      <c r="BG70">
        <v>0.15398844400314099</v>
      </c>
      <c r="BH70">
        <v>9.5606180257081494E-2</v>
      </c>
      <c r="BI70">
        <v>9.5606180257081494E-2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</row>
    <row r="71" spans="1:80" x14ac:dyDescent="0.4">
      <c r="A71">
        <v>63</v>
      </c>
      <c r="B71" s="2">
        <v>2077</v>
      </c>
      <c r="C71">
        <v>7.1965363851255297</v>
      </c>
      <c r="D71">
        <v>124.473943274452</v>
      </c>
      <c r="E71">
        <v>8.7400709425840102</v>
      </c>
      <c r="F71">
        <v>0.231013148866657</v>
      </c>
      <c r="G71">
        <v>4.8132228834369302E-3</v>
      </c>
      <c r="H71">
        <v>0</v>
      </c>
      <c r="I71">
        <v>271.188355391198</v>
      </c>
      <c r="J71">
        <v>5.5531998707294902E-2</v>
      </c>
      <c r="K71">
        <v>5.1531998707294899E-2</v>
      </c>
      <c r="L71">
        <v>571.20577283805505</v>
      </c>
      <c r="M71">
        <v>30.429177513612899</v>
      </c>
      <c r="N71">
        <v>77.554625468000694</v>
      </c>
      <c r="O71">
        <v>275.10073919347298</v>
      </c>
      <c r="P71">
        <v>7.4656483097935405E-2</v>
      </c>
      <c r="Q71">
        <v>6.4500993067736004E-2</v>
      </c>
      <c r="R71">
        <v>0.60385746598438805</v>
      </c>
      <c r="S71">
        <v>15.0944636052881</v>
      </c>
      <c r="T71">
        <v>0.49605230369882303</v>
      </c>
      <c r="U71">
        <v>119.960585451575</v>
      </c>
      <c r="V71">
        <v>30.0931799718457</v>
      </c>
      <c r="W71">
        <v>38.471150625901203</v>
      </c>
      <c r="X71">
        <v>182.39821030844601</v>
      </c>
      <c r="Y71">
        <v>0</v>
      </c>
      <c r="Z71">
        <v>0.85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-2.8019725398987698</v>
      </c>
      <c r="AI71">
        <v>1415.3574215984299</v>
      </c>
      <c r="AJ71">
        <v>167.95215306955001</v>
      </c>
      <c r="AK71">
        <v>3531.7078918780398</v>
      </c>
      <c r="AL71">
        <v>87.049298054653207</v>
      </c>
      <c r="AM71">
        <v>84.7157818578725</v>
      </c>
      <c r="AN71">
        <v>1805.64902567647</v>
      </c>
      <c r="AO71">
        <v>5.2589481588427001</v>
      </c>
      <c r="AP71">
        <v>2.41470277761066</v>
      </c>
      <c r="AQ71">
        <v>0.446493788621946</v>
      </c>
      <c r="AR71">
        <v>0</v>
      </c>
      <c r="AS71">
        <v>1.51245955563028</v>
      </c>
      <c r="AT71">
        <v>0.46347312760117598</v>
      </c>
      <c r="AU71">
        <v>0.46347312760117598</v>
      </c>
      <c r="AV71">
        <v>0.32240124944897502</v>
      </c>
      <c r="AW71">
        <v>0.14423658838282799</v>
      </c>
      <c r="AX71">
        <v>0.117373427913779</v>
      </c>
      <c r="AY71">
        <v>9.88756443030957E-2</v>
      </c>
      <c r="AZ71">
        <v>0.14423658838282799</v>
      </c>
      <c r="BA71">
        <v>5.7264660621356302E-2</v>
      </c>
      <c r="BB71">
        <v>4.6855852481510703E-2</v>
      </c>
      <c r="BC71">
        <v>0.46347312760117598</v>
      </c>
      <c r="BD71">
        <v>0.46347312760117598</v>
      </c>
      <c r="BE71">
        <v>0.404844942237299</v>
      </c>
      <c r="BF71">
        <v>0.26766898333733902</v>
      </c>
      <c r="BG71">
        <v>0.159071712983407</v>
      </c>
      <c r="BH71">
        <v>9.88756443030957E-2</v>
      </c>
      <c r="BI71">
        <v>9.88756443030957E-2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</row>
    <row r="72" spans="1:80" x14ac:dyDescent="0.4">
      <c r="A72">
        <v>64</v>
      </c>
      <c r="B72" s="2">
        <v>2078</v>
      </c>
      <c r="C72">
        <v>7.2696022724528904</v>
      </c>
      <c r="D72">
        <v>124.473943274452</v>
      </c>
      <c r="E72">
        <v>8.7766077142625196</v>
      </c>
      <c r="F72">
        <v>0.23100198902237701</v>
      </c>
      <c r="G72">
        <v>5.0647070979614904E-3</v>
      </c>
      <c r="H72">
        <v>0</v>
      </c>
      <c r="I72">
        <v>273.70743452702499</v>
      </c>
      <c r="J72">
        <v>5.53362369952849E-2</v>
      </c>
      <c r="K72">
        <v>5.1336236995285001E-2</v>
      </c>
      <c r="L72">
        <v>577.31521187255203</v>
      </c>
      <c r="M72">
        <v>30.6322508651837</v>
      </c>
      <c r="N72">
        <v>77.643557486570202</v>
      </c>
      <c r="O72">
        <v>277.67949354010301</v>
      </c>
      <c r="P72">
        <v>7.5053796482175403E-2</v>
      </c>
      <c r="Q72">
        <v>6.4315730787700101E-2</v>
      </c>
      <c r="R72">
        <v>0.61640527911780996</v>
      </c>
      <c r="S72">
        <v>15.5858632965761</v>
      </c>
      <c r="T72">
        <v>0.50880568212800903</v>
      </c>
      <c r="U72">
        <v>123.82675248587</v>
      </c>
      <c r="V72">
        <v>29.3652480242711</v>
      </c>
      <c r="W72">
        <v>39.505483229799601</v>
      </c>
      <c r="X72">
        <v>180.846976318489</v>
      </c>
      <c r="Y72">
        <v>0</v>
      </c>
      <c r="Z72">
        <v>0.85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-2.7583368026627499</v>
      </c>
      <c r="AI72">
        <v>1420.20371491427</v>
      </c>
      <c r="AJ72">
        <v>168.59870602286</v>
      </c>
      <c r="AK72">
        <v>3531.98872388478</v>
      </c>
      <c r="AL72">
        <v>87.361525506272102</v>
      </c>
      <c r="AM72">
        <v>85.013715645749997</v>
      </c>
      <c r="AN72">
        <v>1807.2556274467099</v>
      </c>
      <c r="AO72">
        <v>5.27866727263409</v>
      </c>
      <c r="AP72">
        <v>2.4379960604868698</v>
      </c>
      <c r="AQ72">
        <v>0.45633483356688898</v>
      </c>
      <c r="AR72">
        <v>0</v>
      </c>
      <c r="AS72">
        <v>1.4758742684991899</v>
      </c>
      <c r="AT72">
        <v>0.47515607667983301</v>
      </c>
      <c r="AU72">
        <v>0.47515607667983301</v>
      </c>
      <c r="AV72">
        <v>0.33166223825410002</v>
      </c>
      <c r="AW72">
        <v>0.14893677162184599</v>
      </c>
      <c r="AX72">
        <v>0.121261325298422</v>
      </c>
      <c r="AY72">
        <v>0.10218682786368601</v>
      </c>
      <c r="AZ72">
        <v>0.14893677162184599</v>
      </c>
      <c r="BA72">
        <v>5.9228304789263199E-2</v>
      </c>
      <c r="BB72">
        <v>4.8471809771519103E-2</v>
      </c>
      <c r="BC72">
        <v>0.47515607667983301</v>
      </c>
      <c r="BD72">
        <v>0.47515607667983301</v>
      </c>
      <c r="BE72">
        <v>0.41566576276545197</v>
      </c>
      <c r="BF72">
        <v>0.27569138130255399</v>
      </c>
      <c r="BG72">
        <v>0.16420737839346899</v>
      </c>
      <c r="BH72">
        <v>0.10218682786368601</v>
      </c>
      <c r="BI72">
        <v>0.10218682786368601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</row>
    <row r="73" spans="1:80" x14ac:dyDescent="0.4">
      <c r="A73">
        <v>65</v>
      </c>
      <c r="B73" s="2">
        <v>2079</v>
      </c>
      <c r="C73">
        <v>7.3433645411476496</v>
      </c>
      <c r="D73">
        <v>124.473943274452</v>
      </c>
      <c r="E73">
        <v>8.8126072893988798</v>
      </c>
      <c r="F73">
        <v>0.23099474315492899</v>
      </c>
      <c r="G73">
        <v>5.3201123892180398E-3</v>
      </c>
      <c r="H73">
        <v>0</v>
      </c>
      <c r="I73">
        <v>276.202207426288</v>
      </c>
      <c r="J73">
        <v>5.5138720776424899E-2</v>
      </c>
      <c r="K73">
        <v>5.1138720776424902E-2</v>
      </c>
      <c r="L73">
        <v>583.38694997313996</v>
      </c>
      <c r="M73">
        <v>30.8318428400122</v>
      </c>
      <c r="N73">
        <v>77.7233180728566</v>
      </c>
      <c r="O73">
        <v>280.23499060502502</v>
      </c>
      <c r="P73">
        <v>7.54445066964919E-2</v>
      </c>
      <c r="Q73">
        <v>6.4126792969427304E-2</v>
      </c>
      <c r="R73">
        <v>0.62878772051409404</v>
      </c>
      <c r="S73">
        <v>16.078896269377299</v>
      </c>
      <c r="T73">
        <v>0.52150292646506302</v>
      </c>
      <c r="U73">
        <v>127.68596517829</v>
      </c>
      <c r="V73">
        <v>28.635550201310799</v>
      </c>
      <c r="W73">
        <v>40.532937829569597</v>
      </c>
      <c r="X73">
        <v>179.35831985809699</v>
      </c>
      <c r="Y73">
        <v>0</v>
      </c>
      <c r="Z73">
        <v>0.85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-2.7153624304203898</v>
      </c>
      <c r="AI73">
        <v>1424.83714544239</v>
      </c>
      <c r="AJ73">
        <v>169.22055402417701</v>
      </c>
      <c r="AK73">
        <v>3532.32229454457</v>
      </c>
      <c r="AL73">
        <v>87.6605731451276</v>
      </c>
      <c r="AM73">
        <v>85.299208869233098</v>
      </c>
      <c r="AN73">
        <v>1808.87445271464</v>
      </c>
      <c r="AO73">
        <v>5.2975676654488897</v>
      </c>
      <c r="AP73">
        <v>2.46100503728616</v>
      </c>
      <c r="AQ73">
        <v>0.46624313970148901</v>
      </c>
      <c r="AR73">
        <v>0</v>
      </c>
      <c r="AS73">
        <v>1.4392002298601501</v>
      </c>
      <c r="AT73">
        <v>0.48676545554238398</v>
      </c>
      <c r="AU73">
        <v>0.48676545554238398</v>
      </c>
      <c r="AV73">
        <v>0.34094179165313299</v>
      </c>
      <c r="AW73">
        <v>0.153685723846961</v>
      </c>
      <c r="AX73">
        <v>0.125193893165503</v>
      </c>
      <c r="AY73">
        <v>0.10553853247071</v>
      </c>
      <c r="AZ73">
        <v>0.153685723846961</v>
      </c>
      <c r="BA73">
        <v>6.1219179921892498E-2</v>
      </c>
      <c r="BB73">
        <v>5.0110817777463297E-2</v>
      </c>
      <c r="BC73">
        <v>0.48676545554238398</v>
      </c>
      <c r="BD73">
        <v>0.48676545554238398</v>
      </c>
      <c r="BE73">
        <v>0.42645825783200603</v>
      </c>
      <c r="BF73">
        <v>0.283752145979558</v>
      </c>
      <c r="BG73">
        <v>0.16939309820204099</v>
      </c>
      <c r="BH73">
        <v>0.10553853247071</v>
      </c>
      <c r="BI73">
        <v>0.10553853247071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</row>
    <row r="74" spans="1:80" x14ac:dyDescent="0.4">
      <c r="A74">
        <v>66</v>
      </c>
      <c r="B74" s="2">
        <v>2080</v>
      </c>
      <c r="C74">
        <v>7.4178322749955701</v>
      </c>
      <c r="D74">
        <v>124.473943274452</v>
      </c>
      <c r="E74">
        <v>8.8480633958063493</v>
      </c>
      <c r="F74">
        <v>0.230985907863964</v>
      </c>
      <c r="G74">
        <v>5.5788056874232599E-3</v>
      </c>
      <c r="H74">
        <v>0</v>
      </c>
      <c r="I74">
        <v>278.67161404562199</v>
      </c>
      <c r="J74">
        <v>5.4939463863331997E-2</v>
      </c>
      <c r="K74">
        <v>5.1939463863332001E-2</v>
      </c>
      <c r="L74">
        <v>589.41993288686399</v>
      </c>
      <c r="M74">
        <v>31.092088994693398</v>
      </c>
      <c r="N74">
        <v>77.842220460898801</v>
      </c>
      <c r="O74">
        <v>282.76877544763499</v>
      </c>
      <c r="P74">
        <v>7.5712530035529801E-2</v>
      </c>
      <c r="Q74">
        <v>6.3875520169116004E-2</v>
      </c>
      <c r="R74">
        <v>0.64099490489647304</v>
      </c>
      <c r="S74">
        <v>16.6141285185108</v>
      </c>
      <c r="T74">
        <v>0.53435227595502899</v>
      </c>
      <c r="U74">
        <v>131.740689278638</v>
      </c>
      <c r="V74">
        <v>27.909214509003601</v>
      </c>
      <c r="W74">
        <v>41.595167668674499</v>
      </c>
      <c r="X74">
        <v>177.870829464644</v>
      </c>
      <c r="Y74">
        <v>0</v>
      </c>
      <c r="Z74">
        <v>0.85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-2.67304893227938</v>
      </c>
      <c r="AI74">
        <v>1429.2599853144</v>
      </c>
      <c r="AJ74">
        <v>169.8177082695</v>
      </c>
      <c r="AK74">
        <v>3532.70777670602</v>
      </c>
      <c r="AL74">
        <v>87.946482568831101</v>
      </c>
      <c r="AM74">
        <v>85.5722992779409</v>
      </c>
      <c r="AN74">
        <v>1810.5048811746101</v>
      </c>
      <c r="AO74">
        <v>5.31565123095013</v>
      </c>
      <c r="AP74">
        <v>2.4837230674273099</v>
      </c>
      <c r="AQ74">
        <v>0.47621694918941199</v>
      </c>
      <c r="AR74">
        <v>0</v>
      </c>
      <c r="AS74">
        <v>1.4026951692632601</v>
      </c>
      <c r="AT74">
        <v>0.49829256941418698</v>
      </c>
      <c r="AU74">
        <v>0.49829256941418698</v>
      </c>
      <c r="AV74">
        <v>0.35023378488317702</v>
      </c>
      <c r="AW74">
        <v>0.15848140057589299</v>
      </c>
      <c r="AX74">
        <v>0.129169599461776</v>
      </c>
      <c r="AY74">
        <v>0.10892954905945</v>
      </c>
      <c r="AZ74">
        <v>0.15848140057589299</v>
      </c>
      <c r="BA74">
        <v>6.3236700497509998E-2</v>
      </c>
      <c r="BB74">
        <v>5.1772422329604398E-2</v>
      </c>
      <c r="BC74">
        <v>0.49829256941418698</v>
      </c>
      <c r="BD74">
        <v>0.49829256941418698</v>
      </c>
      <c r="BE74">
        <v>0.43721458348498499</v>
      </c>
      <c r="BF74">
        <v>0.29184644682328997</v>
      </c>
      <c r="BG74">
        <v>0.174626525462792</v>
      </c>
      <c r="BH74">
        <v>0.10892954905945</v>
      </c>
      <c r="BI74">
        <v>0.10892954905945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</row>
    <row r="75" spans="1:80" x14ac:dyDescent="0.4">
      <c r="A75">
        <v>67</v>
      </c>
      <c r="B75" s="2">
        <v>2081</v>
      </c>
      <c r="C75">
        <v>7.4926354965091102</v>
      </c>
      <c r="D75">
        <v>124.473943274452</v>
      </c>
      <c r="E75">
        <v>8.8830899019368701</v>
      </c>
      <c r="F75">
        <v>0.23098132733995799</v>
      </c>
      <c r="G75">
        <v>5.8535136791013397E-3</v>
      </c>
      <c r="H75">
        <v>0</v>
      </c>
      <c r="I75">
        <v>281.11358455253003</v>
      </c>
      <c r="J75">
        <v>5.4740573517895498E-2</v>
      </c>
      <c r="K75">
        <v>5.0740573517895501E-2</v>
      </c>
      <c r="L75">
        <v>595.41121613893699</v>
      </c>
      <c r="M75">
        <v>31.277631787298301</v>
      </c>
      <c r="N75">
        <v>77.900491331089597</v>
      </c>
      <c r="O75">
        <v>285.27845374186302</v>
      </c>
      <c r="P75">
        <v>7.6104916516187796E-2</v>
      </c>
      <c r="Q75">
        <v>6.3689357108512007E-2</v>
      </c>
      <c r="R75">
        <v>0.65301759213145905</v>
      </c>
      <c r="S75">
        <v>17.104246483289099</v>
      </c>
      <c r="T75">
        <v>0.54685235121397502</v>
      </c>
      <c r="U75">
        <v>135.50155169023</v>
      </c>
      <c r="V75">
        <v>27.180337250725799</v>
      </c>
      <c r="W75">
        <v>42.6000668451302</v>
      </c>
      <c r="X75">
        <v>176.50912927457799</v>
      </c>
      <c r="Y75">
        <v>0</v>
      </c>
      <c r="Z75">
        <v>0.85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-2.6313875253740102</v>
      </c>
      <c r="AI75">
        <v>1433.4723737771101</v>
      </c>
      <c r="AJ75">
        <v>170.39020724708899</v>
      </c>
      <c r="AK75">
        <v>3533.1446407923199</v>
      </c>
      <c r="AL75">
        <v>88.219394611318194</v>
      </c>
      <c r="AM75">
        <v>85.833114347062306</v>
      </c>
      <c r="AN75">
        <v>1812.14629521139</v>
      </c>
      <c r="AO75">
        <v>5.3329258365680099</v>
      </c>
      <c r="AP75">
        <v>2.5061430131150599</v>
      </c>
      <c r="AQ75">
        <v>0.48625447978060199</v>
      </c>
      <c r="AR75">
        <v>0</v>
      </c>
      <c r="AS75">
        <v>1.36606237155975</v>
      </c>
      <c r="AT75">
        <v>0.50972910137949001</v>
      </c>
      <c r="AU75">
        <v>0.50972910137949001</v>
      </c>
      <c r="AV75">
        <v>0.35953220406203901</v>
      </c>
      <c r="AW75">
        <v>0.16332174969426499</v>
      </c>
      <c r="AX75">
        <v>0.13318690161357799</v>
      </c>
      <c r="AY75">
        <v>0.112358657566296</v>
      </c>
      <c r="AZ75">
        <v>0.16332174969426499</v>
      </c>
      <c r="BA75">
        <v>6.5280272472144393E-2</v>
      </c>
      <c r="BB75">
        <v>5.34561619566584E-2</v>
      </c>
      <c r="BC75">
        <v>0.50972910137949001</v>
      </c>
      <c r="BD75">
        <v>0.50972910137949001</v>
      </c>
      <c r="BE75">
        <v>0.44792714145685503</v>
      </c>
      <c r="BF75">
        <v>0.29996950546533402</v>
      </c>
      <c r="BG75">
        <v>0.17990530846627301</v>
      </c>
      <c r="BH75">
        <v>0.112358657566296</v>
      </c>
      <c r="BI75">
        <v>0.112358657566296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</row>
    <row r="76" spans="1:80" x14ac:dyDescent="0.4">
      <c r="A76">
        <v>68</v>
      </c>
      <c r="B76" s="2">
        <v>2082</v>
      </c>
      <c r="C76">
        <v>7.5682958832219098</v>
      </c>
      <c r="D76">
        <v>124.473943274452</v>
      </c>
      <c r="E76">
        <v>8.9175189936455403</v>
      </c>
      <c r="F76">
        <v>0.23098459621133799</v>
      </c>
      <c r="G76">
        <v>6.1157552136479696E-3</v>
      </c>
      <c r="H76">
        <v>0</v>
      </c>
      <c r="I76">
        <v>283.53376055105002</v>
      </c>
      <c r="J76">
        <v>5.4539196465083303E-2</v>
      </c>
      <c r="K76">
        <v>5.05391964650833E-2</v>
      </c>
      <c r="L76">
        <v>601.36109888281499</v>
      </c>
      <c r="M76">
        <v>31.459731344501499</v>
      </c>
      <c r="N76">
        <v>77.949240910075702</v>
      </c>
      <c r="O76">
        <v>287.76231234869101</v>
      </c>
      <c r="P76">
        <v>7.6489283303778993E-2</v>
      </c>
      <c r="Q76">
        <v>6.3498211561851495E-2</v>
      </c>
      <c r="R76">
        <v>0.66484718872570003</v>
      </c>
      <c r="S76">
        <v>17.5943747700132</v>
      </c>
      <c r="T76">
        <v>0.55926652956266498</v>
      </c>
      <c r="U76">
        <v>139.28928021523399</v>
      </c>
      <c r="V76">
        <v>26.4522632923115</v>
      </c>
      <c r="W76">
        <v>43.5944014458222</v>
      </c>
      <c r="X76">
        <v>175.20290864295001</v>
      </c>
      <c r="Y76">
        <v>0</v>
      </c>
      <c r="Z76">
        <v>0.85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-2.59035473509286</v>
      </c>
      <c r="AI76">
        <v>1437.4756839162301</v>
      </c>
      <c r="AJ76">
        <v>170.93818319048401</v>
      </c>
      <c r="AK76">
        <v>3533.6321904542901</v>
      </c>
      <c r="AL76">
        <v>88.479317073841102</v>
      </c>
      <c r="AM76">
        <v>86.081666709002903</v>
      </c>
      <c r="AN76">
        <v>1813.79808424815</v>
      </c>
      <c r="AO76">
        <v>5.3493917770491404</v>
      </c>
      <c r="AP76">
        <v>2.5282584935024399</v>
      </c>
      <c r="AQ76">
        <v>0.496353922447274</v>
      </c>
      <c r="AR76">
        <v>0</v>
      </c>
      <c r="AS76">
        <v>1.32946994707555</v>
      </c>
      <c r="AT76">
        <v>0.52106712344947703</v>
      </c>
      <c r="AU76">
        <v>0.52106712344947703</v>
      </c>
      <c r="AV76">
        <v>0.36883115703526498</v>
      </c>
      <c r="AW76">
        <v>0.16820471545261001</v>
      </c>
      <c r="AX76">
        <v>0.13724424958569501</v>
      </c>
      <c r="AY76">
        <v>0.115824629389349</v>
      </c>
      <c r="AZ76">
        <v>0.16820471545261001</v>
      </c>
      <c r="BA76">
        <v>6.7349294550892197E-2</v>
      </c>
      <c r="BB76">
        <v>5.5161568894684501E-2</v>
      </c>
      <c r="BC76">
        <v>0.52106712344947703</v>
      </c>
      <c r="BD76">
        <v>0.52106712344947703</v>
      </c>
      <c r="BE76">
        <v>0.45858859143171998</v>
      </c>
      <c r="BF76">
        <v>0.30811660460472601</v>
      </c>
      <c r="BG76">
        <v>0.185227095286361</v>
      </c>
      <c r="BH76">
        <v>0.115824629389349</v>
      </c>
      <c r="BI76">
        <v>0.115824629389349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</row>
    <row r="77" spans="1:80" x14ac:dyDescent="0.4">
      <c r="A77">
        <v>69</v>
      </c>
      <c r="B77" s="2">
        <v>2083</v>
      </c>
      <c r="C77">
        <v>7.6447124110608096</v>
      </c>
      <c r="D77">
        <v>124.473943274452</v>
      </c>
      <c r="E77">
        <v>8.9513812824490895</v>
      </c>
      <c r="F77">
        <v>0.230987253555128</v>
      </c>
      <c r="G77">
        <v>6.3795597994788103E-3</v>
      </c>
      <c r="H77">
        <v>0</v>
      </c>
      <c r="I77">
        <v>285.92651546902601</v>
      </c>
      <c r="J77">
        <v>5.4335975607356798E-2</v>
      </c>
      <c r="K77">
        <v>5.1335975607356803E-2</v>
      </c>
      <c r="L77">
        <v>607.26960971626102</v>
      </c>
      <c r="M77">
        <v>31.704223248419101</v>
      </c>
      <c r="N77">
        <v>78.037844089928896</v>
      </c>
      <c r="O77">
        <v>290.22296161067999</v>
      </c>
      <c r="P77">
        <v>7.6748027592309698E-2</v>
      </c>
      <c r="Q77">
        <v>6.3244628009503895E-2</v>
      </c>
      <c r="R77">
        <v>0.67647574728728699</v>
      </c>
      <c r="S77">
        <v>18.1285046634931</v>
      </c>
      <c r="T77">
        <v>0.57180094025476702</v>
      </c>
      <c r="U77">
        <v>143.26959756909801</v>
      </c>
      <c r="V77">
        <v>25.729176458726698</v>
      </c>
      <c r="W77">
        <v>44.622112626076301</v>
      </c>
      <c r="X77">
        <v>173.89359654249299</v>
      </c>
      <c r="Y77">
        <v>0</v>
      </c>
      <c r="Z77">
        <v>0.85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-2.5499707481152298</v>
      </c>
      <c r="AI77">
        <v>1441.2725392022401</v>
      </c>
      <c r="AJ77">
        <v>171.46171891833899</v>
      </c>
      <c r="AK77">
        <v>3534.16952287913</v>
      </c>
      <c r="AL77">
        <v>88.726335168634705</v>
      </c>
      <c r="AM77">
        <v>86.318032626629105</v>
      </c>
      <c r="AN77">
        <v>1815.4596391667901</v>
      </c>
      <c r="AO77">
        <v>5.3650535913258901</v>
      </c>
      <c r="AP77">
        <v>2.5500640400263799</v>
      </c>
      <c r="AQ77">
        <v>0.50651344530255005</v>
      </c>
      <c r="AR77">
        <v>0</v>
      </c>
      <c r="AS77">
        <v>1.2931281715626599</v>
      </c>
      <c r="AT77">
        <v>0.53229910671813896</v>
      </c>
      <c r="AU77">
        <v>0.53229910671813896</v>
      </c>
      <c r="AV77">
        <v>0.37812488436359198</v>
      </c>
      <c r="AW77">
        <v>0.17312824285171399</v>
      </c>
      <c r="AX77">
        <v>0.14134008928582101</v>
      </c>
      <c r="AY77">
        <v>0.119326230156094</v>
      </c>
      <c r="AZ77">
        <v>0.17312824285171399</v>
      </c>
      <c r="BA77">
        <v>6.9443159655916006E-2</v>
      </c>
      <c r="BB77">
        <v>5.6888170260449497E-2</v>
      </c>
      <c r="BC77">
        <v>0.53229910671813896</v>
      </c>
      <c r="BD77">
        <v>0.53229910671813896</v>
      </c>
      <c r="BE77">
        <v>0.46919186293516402</v>
      </c>
      <c r="BF77">
        <v>0.31628309723050602</v>
      </c>
      <c r="BG77">
        <v>0.190589538731334</v>
      </c>
      <c r="BH77">
        <v>0.119326230156094</v>
      </c>
      <c r="BI77">
        <v>0.119326230156094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</row>
    <row r="78" spans="1:80" x14ac:dyDescent="0.4">
      <c r="A78">
        <v>70</v>
      </c>
      <c r="B78" s="2">
        <v>2084</v>
      </c>
      <c r="C78">
        <v>7.7214945219316897</v>
      </c>
      <c r="D78">
        <v>124.473943274452</v>
      </c>
      <c r="E78">
        <v>8.9847971054454305</v>
      </c>
      <c r="F78">
        <v>0.230994517204548</v>
      </c>
      <c r="G78">
        <v>6.6591186358301198E-3</v>
      </c>
      <c r="H78">
        <v>0</v>
      </c>
      <c r="I78">
        <v>288.29033247847201</v>
      </c>
      <c r="J78">
        <v>5.4133059785080997E-2</v>
      </c>
      <c r="K78">
        <v>5.0133059785081001E-2</v>
      </c>
      <c r="L78">
        <v>613.134040870332</v>
      </c>
      <c r="M78">
        <v>31.872231166186499</v>
      </c>
      <c r="N78">
        <v>78.065712864667603</v>
      </c>
      <c r="O78">
        <v>292.65816096552697</v>
      </c>
      <c r="P78">
        <v>7.7133210149715206E-2</v>
      </c>
      <c r="Q78">
        <v>6.3055652363564502E-2</v>
      </c>
      <c r="R78">
        <v>0.68789596402161801</v>
      </c>
      <c r="S78">
        <v>18.612146887202499</v>
      </c>
      <c r="T78">
        <v>0.58396121658869704</v>
      </c>
      <c r="U78">
        <v>146.92565572301501</v>
      </c>
      <c r="V78">
        <v>25.007429948375901</v>
      </c>
      <c r="W78">
        <v>45.5873486583152</v>
      </c>
      <c r="X78">
        <v>172.699676337174</v>
      </c>
      <c r="Y78">
        <v>0</v>
      </c>
      <c r="Z78">
        <v>0.85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-2.51021951007254</v>
      </c>
      <c r="AI78">
        <v>1444.86419171956</v>
      </c>
      <c r="AJ78">
        <v>171.96092878957799</v>
      </c>
      <c r="AK78">
        <v>3534.75592125306</v>
      </c>
      <c r="AL78">
        <v>88.960611283638997</v>
      </c>
      <c r="AM78">
        <v>86.542360890511205</v>
      </c>
      <c r="AN78">
        <v>1817.13035539205</v>
      </c>
      <c r="AO78">
        <v>5.3799206557887302</v>
      </c>
      <c r="AP78">
        <v>2.5715539929271798</v>
      </c>
      <c r="AQ78">
        <v>0.51673119827616898</v>
      </c>
      <c r="AR78">
        <v>0</v>
      </c>
      <c r="AS78">
        <v>1.2568537596412801</v>
      </c>
      <c r="AT78">
        <v>0.543417921678227</v>
      </c>
      <c r="AU78">
        <v>0.543417921678227</v>
      </c>
      <c r="AV78">
        <v>0.38740776297125801</v>
      </c>
      <c r="AW78">
        <v>0.17809027842873401</v>
      </c>
      <c r="AX78">
        <v>0.145472862995424</v>
      </c>
      <c r="AY78">
        <v>0.12286221995949</v>
      </c>
      <c r="AZ78">
        <v>0.17809027842873401</v>
      </c>
      <c r="BA78">
        <v>7.1561254892344703E-2</v>
      </c>
      <c r="BB78">
        <v>5.8635487988187497E-2</v>
      </c>
      <c r="BC78">
        <v>0.543417921678227</v>
      </c>
      <c r="BD78">
        <v>0.543417921678227</v>
      </c>
      <c r="BE78">
        <v>0.47973015836343702</v>
      </c>
      <c r="BF78">
        <v>0.32446440958664302</v>
      </c>
      <c r="BG78">
        <v>0.19599029735807699</v>
      </c>
      <c r="BH78">
        <v>0.12286221995949</v>
      </c>
      <c r="BI78">
        <v>0.12286221995949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</row>
    <row r="79" spans="1:80" x14ac:dyDescent="0.4">
      <c r="A79">
        <v>71</v>
      </c>
      <c r="B79" s="2">
        <v>2085</v>
      </c>
      <c r="C79">
        <v>7.7991750272285501</v>
      </c>
      <c r="D79">
        <v>124.473943274452</v>
      </c>
      <c r="E79">
        <v>9.0175995930273292</v>
      </c>
      <c r="F79">
        <v>0.231004004134714</v>
      </c>
      <c r="G79">
        <v>6.9229523356884801E-3</v>
      </c>
      <c r="H79">
        <v>0</v>
      </c>
      <c r="I79">
        <v>290.63210246651198</v>
      </c>
      <c r="J79">
        <v>5.39276568300898E-2</v>
      </c>
      <c r="K79">
        <v>5.0927656830089797E-2</v>
      </c>
      <c r="L79">
        <v>618.95505897669295</v>
      </c>
      <c r="M79">
        <v>32.104006864519498</v>
      </c>
      <c r="N79">
        <v>78.133484568648299</v>
      </c>
      <c r="O79">
        <v>295.06842582913299</v>
      </c>
      <c r="P79">
        <v>7.7389769039113002E-2</v>
      </c>
      <c r="Q79">
        <v>6.2803078157299505E-2</v>
      </c>
      <c r="R79">
        <v>0.69910117433804198</v>
      </c>
      <c r="S79">
        <v>19.1411582850752</v>
      </c>
      <c r="T79">
        <v>0.59622334264541799</v>
      </c>
      <c r="U79">
        <v>150.82430814413399</v>
      </c>
      <c r="V79">
        <v>24.291443042186401</v>
      </c>
      <c r="W79">
        <v>46.5850073420537</v>
      </c>
      <c r="X79">
        <v>171.50027043982001</v>
      </c>
      <c r="Y79">
        <v>0</v>
      </c>
      <c r="Z79">
        <v>0.85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-2.4710729386950998</v>
      </c>
      <c r="AI79">
        <v>1448.2533944130901</v>
      </c>
      <c r="AJ79">
        <v>172.436006059254</v>
      </c>
      <c r="AK79">
        <v>3535.3904500295698</v>
      </c>
      <c r="AL79">
        <v>89.182222190233702</v>
      </c>
      <c r="AM79">
        <v>86.754727123900196</v>
      </c>
      <c r="AN79">
        <v>1818.8096364027699</v>
      </c>
      <c r="AO79">
        <v>5.3939975302924701</v>
      </c>
      <c r="AP79">
        <v>2.59272361293641</v>
      </c>
      <c r="AQ79">
        <v>0.52700531224942404</v>
      </c>
      <c r="AR79">
        <v>0</v>
      </c>
      <c r="AS79">
        <v>1.2208688208948399</v>
      </c>
      <c r="AT79">
        <v>0.55441684518078704</v>
      </c>
      <c r="AU79">
        <v>0.55441684518078704</v>
      </c>
      <c r="AV79">
        <v>0.396674315930999</v>
      </c>
      <c r="AW79">
        <v>0.18308877451838601</v>
      </c>
      <c r="AX79">
        <v>0.149641012705681</v>
      </c>
      <c r="AY79">
        <v>0.12643135608452599</v>
      </c>
      <c r="AZ79">
        <v>0.18308877451838601</v>
      </c>
      <c r="BA79">
        <v>7.3702963010465306E-2</v>
      </c>
      <c r="BB79">
        <v>6.0403040001291E-2</v>
      </c>
      <c r="BC79">
        <v>0.55441684518078704</v>
      </c>
      <c r="BD79">
        <v>0.55441684518078704</v>
      </c>
      <c r="BE79">
        <v>0.49019696262248602</v>
      </c>
      <c r="BF79">
        <v>0.33265604968212698</v>
      </c>
      <c r="BG79">
        <v>0.20142704025918301</v>
      </c>
      <c r="BH79">
        <v>0.12643135608452599</v>
      </c>
      <c r="BI79">
        <v>0.12643135608452599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</row>
    <row r="80" spans="1:80" x14ac:dyDescent="0.4">
      <c r="A80">
        <v>72</v>
      </c>
      <c r="B80" s="2">
        <v>2086</v>
      </c>
      <c r="C80">
        <v>7.8772366797214897</v>
      </c>
      <c r="D80">
        <v>124.473943274452</v>
      </c>
      <c r="E80">
        <v>9.0499484723119306</v>
      </c>
      <c r="F80">
        <v>0.231012388407562</v>
      </c>
      <c r="G80">
        <v>7.2022821461250703E-3</v>
      </c>
      <c r="H80">
        <v>0</v>
      </c>
      <c r="I80">
        <v>292.94325977389798</v>
      </c>
      <c r="J80">
        <v>5.3722545575414497E-2</v>
      </c>
      <c r="K80">
        <v>5.0722545575414502E-2</v>
      </c>
      <c r="L80">
        <v>624.73061907107001</v>
      </c>
      <c r="M80">
        <v>32.326054906986002</v>
      </c>
      <c r="N80">
        <v>78.189845667295899</v>
      </c>
      <c r="O80">
        <v>297.45468113266003</v>
      </c>
      <c r="P80">
        <v>7.7652952461479102E-2</v>
      </c>
      <c r="Q80">
        <v>6.2556212604992903E-2</v>
      </c>
      <c r="R80">
        <v>0.71008534664899403</v>
      </c>
      <c r="S80">
        <v>19.6643740020967</v>
      </c>
      <c r="T80">
        <v>0.60831345051780605</v>
      </c>
      <c r="U80">
        <v>154.61253484282</v>
      </c>
      <c r="V80">
        <v>23.581092798264201</v>
      </c>
      <c r="W80">
        <v>47.5639348133274</v>
      </c>
      <c r="X80">
        <v>170.35593999021799</v>
      </c>
      <c r="Y80">
        <v>0</v>
      </c>
      <c r="Z80">
        <v>0.85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-2.4325520280748001</v>
      </c>
      <c r="AI80">
        <v>1451.4426921122999</v>
      </c>
      <c r="AJ80">
        <v>172.88712294096501</v>
      </c>
      <c r="AK80">
        <v>3536.0721853550899</v>
      </c>
      <c r="AL80">
        <v>89.391338366461895</v>
      </c>
      <c r="AM80">
        <v>86.955287320151399</v>
      </c>
      <c r="AN80">
        <v>1820.4968901721199</v>
      </c>
      <c r="AO80">
        <v>5.40729413184284</v>
      </c>
      <c r="AP80">
        <v>2.613568463894</v>
      </c>
      <c r="AQ80">
        <v>0.53733390375285905</v>
      </c>
      <c r="AR80">
        <v>0</v>
      </c>
      <c r="AS80">
        <v>1.1851671763604501</v>
      </c>
      <c r="AT80">
        <v>0.56528956126988605</v>
      </c>
      <c r="AU80">
        <v>0.56528956126988605</v>
      </c>
      <c r="AV80">
        <v>0.40591921786673901</v>
      </c>
      <c r="AW80">
        <v>0.18812169146188601</v>
      </c>
      <c r="AX80">
        <v>0.153842981766006</v>
      </c>
      <c r="AY80">
        <v>0.13003239430243901</v>
      </c>
      <c r="AZ80">
        <v>0.18812169146188601</v>
      </c>
      <c r="BA80">
        <v>7.5867663022797197E-2</v>
      </c>
      <c r="BB80">
        <v>6.2190340689085098E-2</v>
      </c>
      <c r="BC80">
        <v>0.56528956126988605</v>
      </c>
      <c r="BD80">
        <v>0.56528956126988605</v>
      </c>
      <c r="BE80">
        <v>0.50058604733919199</v>
      </c>
      <c r="BF80">
        <v>0.34085361212528997</v>
      </c>
      <c r="BG80">
        <v>0.206897449598716</v>
      </c>
      <c r="BH80">
        <v>0.13003239430243901</v>
      </c>
      <c r="BI80">
        <v>0.13003239430243901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</row>
    <row r="81" spans="1:80" x14ac:dyDescent="0.4">
      <c r="A81">
        <v>73</v>
      </c>
      <c r="B81" s="2">
        <v>2087</v>
      </c>
      <c r="C81">
        <v>7.9558227953204304</v>
      </c>
      <c r="D81">
        <v>124.473943274452</v>
      </c>
      <c r="E81">
        <v>9.0817986905561501</v>
      </c>
      <c r="F81">
        <v>0.231022822606643</v>
      </c>
      <c r="G81">
        <v>7.4799072797582904E-3</v>
      </c>
      <c r="H81">
        <v>0</v>
      </c>
      <c r="I81">
        <v>295.22974769785799</v>
      </c>
      <c r="J81">
        <v>5.35169965001508E-2</v>
      </c>
      <c r="K81">
        <v>5.0516996500150901E-2</v>
      </c>
      <c r="L81">
        <v>630.45928630860703</v>
      </c>
      <c r="M81">
        <v>32.5387959287916</v>
      </c>
      <c r="N81">
        <v>78.234555995260706</v>
      </c>
      <c r="O81">
        <v>299.81553797830799</v>
      </c>
      <c r="P81">
        <v>7.79208745697509E-2</v>
      </c>
      <c r="Q81">
        <v>6.23133687174659E-2</v>
      </c>
      <c r="R81">
        <v>0.72084307444820805</v>
      </c>
      <c r="S81">
        <v>20.181490774499899</v>
      </c>
      <c r="T81">
        <v>0.62022856711309904</v>
      </c>
      <c r="U81">
        <v>158.33929634304201</v>
      </c>
      <c r="V81">
        <v>22.876829144427798</v>
      </c>
      <c r="W81">
        <v>48.523306563670097</v>
      </c>
      <c r="X81">
        <v>169.26428209948199</v>
      </c>
      <c r="Y81">
        <v>0</v>
      </c>
      <c r="Z81">
        <v>0.85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-2.39462077311171</v>
      </c>
      <c r="AI81">
        <v>1454.4347225993799</v>
      </c>
      <c r="AJ81">
        <v>173.31451265003599</v>
      </c>
      <c r="AK81">
        <v>3536.8001857396198</v>
      </c>
      <c r="AL81">
        <v>89.588116805611406</v>
      </c>
      <c r="AM81">
        <v>87.144189481605395</v>
      </c>
      <c r="AN81">
        <v>1822.1915330593399</v>
      </c>
      <c r="AO81">
        <v>5.4198198790646597</v>
      </c>
      <c r="AP81">
        <v>2.6340844782902901</v>
      </c>
      <c r="AQ81">
        <v>0.54771507655356499</v>
      </c>
      <c r="AR81">
        <v>0</v>
      </c>
      <c r="AS81">
        <v>1.14977143905637</v>
      </c>
      <c r="AT81">
        <v>0.57603016111963101</v>
      </c>
      <c r="AU81">
        <v>0.57603016111963101</v>
      </c>
      <c r="AV81">
        <v>0.41513730018398898</v>
      </c>
      <c r="AW81">
        <v>0.19318699995404101</v>
      </c>
      <c r="AX81">
        <v>0.158077216663734</v>
      </c>
      <c r="AY81">
        <v>0.133664090285223</v>
      </c>
      <c r="AZ81">
        <v>0.19318699995404101</v>
      </c>
      <c r="BA81">
        <v>7.8054730901894395E-2</v>
      </c>
      <c r="BB81">
        <v>6.39969014516234E-2</v>
      </c>
      <c r="BC81">
        <v>0.57603016111963101</v>
      </c>
      <c r="BD81">
        <v>0.57603016111963101</v>
      </c>
      <c r="BE81">
        <v>0.51089147451392003</v>
      </c>
      <c r="BF81">
        <v>0.349052782956839</v>
      </c>
      <c r="BG81">
        <v>0.21239922328507099</v>
      </c>
      <c r="BH81">
        <v>0.133664090285223</v>
      </c>
      <c r="BI81">
        <v>0.133664090285223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</row>
    <row r="82" spans="1:80" x14ac:dyDescent="0.4">
      <c r="A82">
        <v>74</v>
      </c>
      <c r="B82" s="2">
        <v>2088</v>
      </c>
      <c r="C82">
        <v>8.0349534502486204</v>
      </c>
      <c r="D82">
        <v>124.473943274452</v>
      </c>
      <c r="E82">
        <v>9.1131441446259007</v>
      </c>
      <c r="F82">
        <v>0.231035577100485</v>
      </c>
      <c r="G82">
        <v>7.7552370819905297E-3</v>
      </c>
      <c r="H82">
        <v>0</v>
      </c>
      <c r="I82">
        <v>297.49039740042201</v>
      </c>
      <c r="J82">
        <v>5.3310939908517499E-2</v>
      </c>
      <c r="K82">
        <v>5.0310939908517503E-2</v>
      </c>
      <c r="L82">
        <v>636.14042898356399</v>
      </c>
      <c r="M82">
        <v>32.7426398904678</v>
      </c>
      <c r="N82">
        <v>78.268019167124706</v>
      </c>
      <c r="O82">
        <v>302.15063786574098</v>
      </c>
      <c r="P82">
        <v>7.8192584606088106E-2</v>
      </c>
      <c r="Q82">
        <v>6.2073941440716998E-2</v>
      </c>
      <c r="R82">
        <v>0.73136956675895304</v>
      </c>
      <c r="S82">
        <v>20.692215475117301</v>
      </c>
      <c r="T82">
        <v>0.631965398768636</v>
      </c>
      <c r="U82">
        <v>162.002081397778</v>
      </c>
      <c r="V82">
        <v>22.1793036801411</v>
      </c>
      <c r="W82">
        <v>49.462679943783201</v>
      </c>
      <c r="X82">
        <v>168.222679429268</v>
      </c>
      <c r="Y82">
        <v>0</v>
      </c>
      <c r="Z82">
        <v>0.85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-2.3572799240267499</v>
      </c>
      <c r="AI82">
        <v>1457.23228354139</v>
      </c>
      <c r="AJ82">
        <v>173.718433460249</v>
      </c>
      <c r="AK82">
        <v>3537.5734834673699</v>
      </c>
      <c r="AL82">
        <v>89.772720353592703</v>
      </c>
      <c r="AM82">
        <v>87.321586444320701</v>
      </c>
      <c r="AN82">
        <v>1823.8929894105299</v>
      </c>
      <c r="AO82">
        <v>5.4315845410582098</v>
      </c>
      <c r="AP82">
        <v>2.65426797811344</v>
      </c>
      <c r="AQ82">
        <v>0.55814692356224804</v>
      </c>
      <c r="AR82">
        <v>0</v>
      </c>
      <c r="AS82">
        <v>1.1147143578591301</v>
      </c>
      <c r="AT82">
        <v>0.58663314177912596</v>
      </c>
      <c r="AU82">
        <v>0.58663314177912596</v>
      </c>
      <c r="AV82">
        <v>0.42432355584734199</v>
      </c>
      <c r="AW82">
        <v>0.19828268338055899</v>
      </c>
      <c r="AX82">
        <v>0.16234216881271499</v>
      </c>
      <c r="AY82">
        <v>0.13732520103646501</v>
      </c>
      <c r="AZ82">
        <v>0.19828268338055899</v>
      </c>
      <c r="BA82">
        <v>8.0263540297452196E-2</v>
      </c>
      <c r="BB82">
        <v>6.5822231262012504E-2</v>
      </c>
      <c r="BC82">
        <v>0.58663314177912596</v>
      </c>
      <c r="BD82">
        <v>0.58663314177912596</v>
      </c>
      <c r="BE82">
        <v>0.52110759931103001</v>
      </c>
      <c r="BF82">
        <v>0.35724934423252303</v>
      </c>
      <c r="BG82">
        <v>0.21793007761927</v>
      </c>
      <c r="BH82">
        <v>0.13732520103646501</v>
      </c>
      <c r="BI82">
        <v>0.13732520103646501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</row>
    <row r="83" spans="1:80" x14ac:dyDescent="0.4">
      <c r="A83">
        <v>75</v>
      </c>
      <c r="B83" s="2">
        <v>2089</v>
      </c>
      <c r="C83">
        <v>8.1146414409426608</v>
      </c>
      <c r="D83">
        <v>124.473943274452</v>
      </c>
      <c r="E83">
        <v>9.1439815821718096</v>
      </c>
      <c r="F83">
        <v>0.231050678868753</v>
      </c>
      <c r="G83">
        <v>8.0277902999640206E-3</v>
      </c>
      <c r="H83">
        <v>0</v>
      </c>
      <c r="I83">
        <v>299.725035905955</v>
      </c>
      <c r="J83">
        <v>5.31043482285809E-2</v>
      </c>
      <c r="K83">
        <v>5.0104348228580897E-2</v>
      </c>
      <c r="L83">
        <v>641.77353272720302</v>
      </c>
      <c r="M83">
        <v>32.937959050607198</v>
      </c>
      <c r="N83">
        <v>78.290641853043894</v>
      </c>
      <c r="O83">
        <v>304.45971086473401</v>
      </c>
      <c r="P83">
        <v>7.8467284841904003E-2</v>
      </c>
      <c r="Q83">
        <v>6.1837450311764998E-2</v>
      </c>
      <c r="R83">
        <v>0.741660637046891</v>
      </c>
      <c r="S83">
        <v>21.196247176318199</v>
      </c>
      <c r="T83">
        <v>0.64352035727992196</v>
      </c>
      <c r="U83">
        <v>165.598049280559</v>
      </c>
      <c r="V83">
        <v>21.489163033156899</v>
      </c>
      <c r="W83">
        <v>50.381621816945199</v>
      </c>
      <c r="X83">
        <v>167.228730088264</v>
      </c>
      <c r="Y83">
        <v>0</v>
      </c>
      <c r="Z83">
        <v>0.85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-2.3205222585073102</v>
      </c>
      <c r="AI83">
        <v>1459.8383272539299</v>
      </c>
      <c r="AJ83">
        <v>174.09916283419801</v>
      </c>
      <c r="AK83">
        <v>3538.3910854952001</v>
      </c>
      <c r="AL83">
        <v>89.945321748936806</v>
      </c>
      <c r="AM83">
        <v>87.487640181629899</v>
      </c>
      <c r="AN83">
        <v>1825.60069178203</v>
      </c>
      <c r="AO83">
        <v>5.4425985219055804</v>
      </c>
      <c r="AP83">
        <v>2.6741156688324299</v>
      </c>
      <c r="AQ83">
        <v>0.568627528835004</v>
      </c>
      <c r="AR83">
        <v>0</v>
      </c>
      <c r="AS83">
        <v>1.08002843177101</v>
      </c>
      <c r="AT83">
        <v>0.59709340360531205</v>
      </c>
      <c r="AU83">
        <v>0.59709340360531205</v>
      </c>
      <c r="AV83">
        <v>0.43347314355472399</v>
      </c>
      <c r="AW83">
        <v>0.20340674005903001</v>
      </c>
      <c r="AX83">
        <v>0.166636296278864</v>
      </c>
      <c r="AY83">
        <v>0.14101448627706401</v>
      </c>
      <c r="AZ83">
        <v>0.20340674005903001</v>
      </c>
      <c r="BA83">
        <v>8.2493463236130604E-2</v>
      </c>
      <c r="BB83">
        <v>6.7665837216135297E-2</v>
      </c>
      <c r="BC83">
        <v>0.59709340360531205</v>
      </c>
      <c r="BD83">
        <v>0.59709340360531205</v>
      </c>
      <c r="BE83">
        <v>0.53122907184173696</v>
      </c>
      <c r="BF83">
        <v>0.36543917821661698</v>
      </c>
      <c r="BG83">
        <v>0.22348774982446601</v>
      </c>
      <c r="BH83">
        <v>0.14101448627706401</v>
      </c>
      <c r="BI83">
        <v>0.14101448627706401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</row>
    <row r="84" spans="1:80" x14ac:dyDescent="0.4">
      <c r="A84">
        <v>76</v>
      </c>
      <c r="B84" s="2">
        <v>2090</v>
      </c>
      <c r="C84">
        <v>8.1948935359542396</v>
      </c>
      <c r="D84">
        <v>124.473943274452</v>
      </c>
      <c r="E84">
        <v>9.1743101515567105</v>
      </c>
      <c r="F84">
        <v>0.23106264600718199</v>
      </c>
      <c r="G84">
        <v>8.2970928473741698E-3</v>
      </c>
      <c r="H84">
        <v>0</v>
      </c>
      <c r="I84">
        <v>301.93358037540401</v>
      </c>
      <c r="J84">
        <v>5.2897227269933698E-2</v>
      </c>
      <c r="K84">
        <v>5.0897227269933801E-2</v>
      </c>
      <c r="L84">
        <v>647.35813817349299</v>
      </c>
      <c r="M84">
        <v>33.194853413263701</v>
      </c>
      <c r="N84">
        <v>78.3522653251257</v>
      </c>
      <c r="O84">
        <v>306.74467015740299</v>
      </c>
      <c r="P84">
        <v>7.8621510051990098E-2</v>
      </c>
      <c r="Q84">
        <v>6.1545859213366999E-2</v>
      </c>
      <c r="R84">
        <v>0.751712690695298</v>
      </c>
      <c r="S84">
        <v>21.7457213936577</v>
      </c>
      <c r="T84">
        <v>0.65509315925970402</v>
      </c>
      <c r="U84">
        <v>169.36801194289299</v>
      </c>
      <c r="V84">
        <v>20.807901278847499</v>
      </c>
      <c r="W84">
        <v>51.3280330269912</v>
      </c>
      <c r="X84">
        <v>166.22981250420699</v>
      </c>
      <c r="Y84">
        <v>0</v>
      </c>
      <c r="Z84">
        <v>0.85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-2.2843399300306002</v>
      </c>
      <c r="AI84">
        <v>1462.2562342476199</v>
      </c>
      <c r="AJ84">
        <v>174.45699715619901</v>
      </c>
      <c r="AK84">
        <v>3539.25193136085</v>
      </c>
      <c r="AL84">
        <v>90.106103273413297</v>
      </c>
      <c r="AM84">
        <v>87.642521705505203</v>
      </c>
      <c r="AN84">
        <v>1827.31408137223</v>
      </c>
      <c r="AO84">
        <v>5.4528728533686603</v>
      </c>
      <c r="AP84">
        <v>2.6936247578514401</v>
      </c>
      <c r="AQ84">
        <v>0.57915496953499102</v>
      </c>
      <c r="AR84">
        <v>0</v>
      </c>
      <c r="AS84">
        <v>1.0457887518450399</v>
      </c>
      <c r="AT84">
        <v>0.60740624721120395</v>
      </c>
      <c r="AU84">
        <v>0.60740624721120395</v>
      </c>
      <c r="AV84">
        <v>0.44258139198611102</v>
      </c>
      <c r="AW84">
        <v>0.20855718576016899</v>
      </c>
      <c r="AX84">
        <v>0.17095806575880301</v>
      </c>
      <c r="AY84">
        <v>0.14473071005780899</v>
      </c>
      <c r="AZ84">
        <v>0.20855718576016899</v>
      </c>
      <c r="BA84">
        <v>8.4743870969053101E-2</v>
      </c>
      <c r="BB84">
        <v>6.9527225206278603E-2</v>
      </c>
      <c r="BC84">
        <v>0.60740624721120395</v>
      </c>
      <c r="BD84">
        <v>0.60740624721120395</v>
      </c>
      <c r="BE84">
        <v>0.54125083871045898</v>
      </c>
      <c r="BF84">
        <v>0.373618271788136</v>
      </c>
      <c r="BG84">
        <v>0.22907000086481799</v>
      </c>
      <c r="BH84">
        <v>0.14473071005780899</v>
      </c>
      <c r="BI84">
        <v>0.14473071005780899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</row>
    <row r="85" spans="1:80" x14ac:dyDescent="0.4">
      <c r="A85">
        <v>77</v>
      </c>
      <c r="B85" s="2">
        <v>2091</v>
      </c>
      <c r="C85">
        <v>8.2753054914511193</v>
      </c>
      <c r="D85">
        <v>124.473943274452</v>
      </c>
      <c r="E85">
        <v>9.2042519205984608</v>
      </c>
      <c r="F85">
        <v>0.23107109229675499</v>
      </c>
      <c r="G85">
        <v>8.5804306209207593E-3</v>
      </c>
      <c r="H85">
        <v>0</v>
      </c>
      <c r="I85">
        <v>304.11266879677999</v>
      </c>
      <c r="J85">
        <v>5.2691571653121397E-2</v>
      </c>
      <c r="K85">
        <v>5.0691571653121402E-2</v>
      </c>
      <c r="L85">
        <v>652.89140229263398</v>
      </c>
      <c r="M85">
        <v>33.437418071153601</v>
      </c>
      <c r="N85">
        <v>78.400761886121899</v>
      </c>
      <c r="O85">
        <v>309.005630999049</v>
      </c>
      <c r="P85">
        <v>7.8791960734350505E-2</v>
      </c>
      <c r="Q85">
        <v>6.1265886738742302E-2</v>
      </c>
      <c r="R85">
        <v>0.76152271114287495</v>
      </c>
      <c r="S85">
        <v>22.283731226921599</v>
      </c>
      <c r="T85">
        <v>0.66643097799903706</v>
      </c>
      <c r="U85">
        <v>172.992256226834</v>
      </c>
      <c r="V85">
        <v>20.136357268588199</v>
      </c>
      <c r="W85">
        <v>52.248696419637803</v>
      </c>
      <c r="X85">
        <v>165.281163128332</v>
      </c>
      <c r="Y85">
        <v>0</v>
      </c>
      <c r="Z85">
        <v>0.85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-2.2487288124051599</v>
      </c>
      <c r="AI85">
        <v>1464.4895678399701</v>
      </c>
      <c r="AJ85">
        <v>174.79225127372601</v>
      </c>
      <c r="AK85">
        <v>3540.1549266369698</v>
      </c>
      <c r="AL85">
        <v>90.255273739455802</v>
      </c>
      <c r="AM85">
        <v>87.786426305229995</v>
      </c>
      <c r="AN85">
        <v>1829.0326084479</v>
      </c>
      <c r="AO85">
        <v>5.4624202050884101</v>
      </c>
      <c r="AP85">
        <v>2.7127928651575699</v>
      </c>
      <c r="AQ85">
        <v>0.589727318476574</v>
      </c>
      <c r="AR85">
        <v>0</v>
      </c>
      <c r="AS85">
        <v>1.01203747809154</v>
      </c>
      <c r="AT85">
        <v>0.61756736865848605</v>
      </c>
      <c r="AU85">
        <v>0.61756736865848605</v>
      </c>
      <c r="AV85">
        <v>0.451643802975911</v>
      </c>
      <c r="AW85">
        <v>0.21373205586580901</v>
      </c>
      <c r="AX85">
        <v>0.17530595427331999</v>
      </c>
      <c r="AY85">
        <v>0.148472642137017</v>
      </c>
      <c r="AZ85">
        <v>0.21373205586580901</v>
      </c>
      <c r="BA85">
        <v>8.7014134688809794E-2</v>
      </c>
      <c r="BB85">
        <v>7.14059004888878E-2</v>
      </c>
      <c r="BC85">
        <v>0.61756736865848605</v>
      </c>
      <c r="BD85">
        <v>0.61756736865848605</v>
      </c>
      <c r="BE85">
        <v>0.55116814306896</v>
      </c>
      <c r="BF85">
        <v>0.38178272002699198</v>
      </c>
      <c r="BG85">
        <v>0.23467461785507501</v>
      </c>
      <c r="BH85">
        <v>0.148472642137017</v>
      </c>
      <c r="BI85">
        <v>0.148472642137017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</row>
    <row r="86" spans="1:80" x14ac:dyDescent="0.4">
      <c r="A86">
        <v>78</v>
      </c>
      <c r="B86" s="2">
        <v>2092</v>
      </c>
      <c r="C86">
        <v>8.3560540159866701</v>
      </c>
      <c r="D86">
        <v>124.473943274452</v>
      </c>
      <c r="E86">
        <v>9.2337544897620205</v>
      </c>
      <c r="F86">
        <v>0.23108502029724901</v>
      </c>
      <c r="G86">
        <v>8.8583380340773697E-3</v>
      </c>
      <c r="H86">
        <v>0</v>
      </c>
      <c r="I86">
        <v>306.26835466522601</v>
      </c>
      <c r="J86">
        <v>5.24865024751002E-2</v>
      </c>
      <c r="K86">
        <v>4.9486502475100197E-2</v>
      </c>
      <c r="L86">
        <v>658.372025311794</v>
      </c>
      <c r="M86">
        <v>33.595824328193601</v>
      </c>
      <c r="N86">
        <v>78.386656351489194</v>
      </c>
      <c r="O86">
        <v>311.23905251968102</v>
      </c>
      <c r="P86">
        <v>7.9098944566971405E-2</v>
      </c>
      <c r="Q86">
        <v>6.1052249442639199E-2</v>
      </c>
      <c r="R86">
        <v>0.77108824478633897</v>
      </c>
      <c r="S86">
        <v>22.755823308000899</v>
      </c>
      <c r="T86">
        <v>0.67734082324344702</v>
      </c>
      <c r="U86">
        <v>176.27758977943</v>
      </c>
      <c r="V86">
        <v>19.474264950826399</v>
      </c>
      <c r="W86">
        <v>53.0944823444188</v>
      </c>
      <c r="X86">
        <v>164.42893957374</v>
      </c>
      <c r="Y86">
        <v>0</v>
      </c>
      <c r="Z86">
        <v>0.85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-2.2136602842747499</v>
      </c>
      <c r="AI86">
        <v>1466.5417317296999</v>
      </c>
      <c r="AJ86">
        <v>175.10527153722299</v>
      </c>
      <c r="AK86">
        <v>3541.0989989507302</v>
      </c>
      <c r="AL86">
        <v>90.393053151347402</v>
      </c>
      <c r="AM86">
        <v>87.919560557826898</v>
      </c>
      <c r="AN86">
        <v>1830.7557335091401</v>
      </c>
      <c r="AO86">
        <v>5.4712540224137003</v>
      </c>
      <c r="AP86">
        <v>2.7316178595428</v>
      </c>
      <c r="AQ86">
        <v>0.60034264620997901</v>
      </c>
      <c r="AR86">
        <v>0</v>
      </c>
      <c r="AS86">
        <v>0.978761238968753</v>
      </c>
      <c r="AT86">
        <v>0.62757285264809604</v>
      </c>
      <c r="AU86">
        <v>0.62757285264809604</v>
      </c>
      <c r="AV86">
        <v>0.46065605329318399</v>
      </c>
      <c r="AW86">
        <v>0.21892940695211299</v>
      </c>
      <c r="AX86">
        <v>0.17967845039548599</v>
      </c>
      <c r="AY86">
        <v>0.152239058966813</v>
      </c>
      <c r="AZ86">
        <v>0.21892940695211299</v>
      </c>
      <c r="BA86">
        <v>8.9303626019371904E-2</v>
      </c>
      <c r="BB86">
        <v>7.3301368066190906E-2</v>
      </c>
      <c r="BC86">
        <v>0.62757285264809604</v>
      </c>
      <c r="BD86">
        <v>0.62757285264809604</v>
      </c>
      <c r="BE86">
        <v>0.56097652288449795</v>
      </c>
      <c r="BF86">
        <v>0.38992872867582201</v>
      </c>
      <c r="BG86">
        <v>0.24029941583371001</v>
      </c>
      <c r="BH86">
        <v>0.152239058966813</v>
      </c>
      <c r="BI86">
        <v>0.152239058966813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</row>
    <row r="87" spans="1:80" x14ac:dyDescent="0.4">
      <c r="A87">
        <v>79</v>
      </c>
      <c r="B87" s="2">
        <v>2093</v>
      </c>
      <c r="C87">
        <v>8.4375758479735197</v>
      </c>
      <c r="D87">
        <v>124.473943274452</v>
      </c>
      <c r="E87">
        <v>9.2626908465629594</v>
      </c>
      <c r="F87">
        <v>0.231095178361609</v>
      </c>
      <c r="G87">
        <v>9.1119091394086596E-3</v>
      </c>
      <c r="H87">
        <v>0</v>
      </c>
      <c r="I87">
        <v>308.40307055248599</v>
      </c>
      <c r="J87">
        <v>5.2279963206138202E-2</v>
      </c>
      <c r="K87">
        <v>5.1279963206138202E-2</v>
      </c>
      <c r="L87">
        <v>663.80215259897</v>
      </c>
      <c r="M87">
        <v>33.8908279462593</v>
      </c>
      <c r="N87">
        <v>78.462404815785405</v>
      </c>
      <c r="O87">
        <v>313.44845336018</v>
      </c>
      <c r="P87">
        <v>7.9154833696694502E-2</v>
      </c>
      <c r="Q87">
        <v>6.0723367861478098E-2</v>
      </c>
      <c r="R87">
        <v>0.78040738475127902</v>
      </c>
      <c r="S87">
        <v>23.332306919520398</v>
      </c>
      <c r="T87">
        <v>0.68845491047071905</v>
      </c>
      <c r="U87">
        <v>180.04997276276401</v>
      </c>
      <c r="V87">
        <v>18.821638965133999</v>
      </c>
      <c r="W87">
        <v>54.017827882768799</v>
      </c>
      <c r="X87">
        <v>163.518820826271</v>
      </c>
      <c r="Y87">
        <v>0</v>
      </c>
      <c r="Z87">
        <v>0.85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-2.1791311222147698</v>
      </c>
      <c r="AI87">
        <v>1468.4161058393599</v>
      </c>
      <c r="AJ87">
        <v>175.39643145757299</v>
      </c>
      <c r="AK87">
        <v>3542.08308465343</v>
      </c>
      <c r="AL87">
        <v>90.519651535006005</v>
      </c>
      <c r="AM87">
        <v>88.042122666962598</v>
      </c>
      <c r="AN87">
        <v>1832.48292782262</v>
      </c>
      <c r="AO87">
        <v>5.4793872207871104</v>
      </c>
      <c r="AP87">
        <v>2.75009788297249</v>
      </c>
      <c r="AQ87">
        <v>0.61099902227664304</v>
      </c>
      <c r="AR87">
        <v>0</v>
      </c>
      <c r="AS87">
        <v>0.945960770250039</v>
      </c>
      <c r="AT87">
        <v>0.63741916500513995</v>
      </c>
      <c r="AU87">
        <v>0.63741916500513995</v>
      </c>
      <c r="AV87">
        <v>0.469613996098038</v>
      </c>
      <c r="AW87">
        <v>0.22414731837914201</v>
      </c>
      <c r="AX87">
        <v>0.18407405549932199</v>
      </c>
      <c r="AY87">
        <v>0.15602874470497899</v>
      </c>
      <c r="AZ87">
        <v>0.22414731837914201</v>
      </c>
      <c r="BA87">
        <v>9.1611717530264203E-2</v>
      </c>
      <c r="BB87">
        <v>7.5213133089375606E-2</v>
      </c>
      <c r="BC87">
        <v>0.63741916500513995</v>
      </c>
      <c r="BD87">
        <v>0.63741916500513995</v>
      </c>
      <c r="BE87">
        <v>0.57067180863870504</v>
      </c>
      <c r="BF87">
        <v>0.39805261642172401</v>
      </c>
      <c r="BG87">
        <v>0.24594223953074401</v>
      </c>
      <c r="BH87">
        <v>0.15602874470497899</v>
      </c>
      <c r="BI87">
        <v>0.15602874470497899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</row>
    <row r="88" spans="1:80" x14ac:dyDescent="0.4">
      <c r="A88">
        <v>80</v>
      </c>
      <c r="B88" s="2">
        <v>2094</v>
      </c>
      <c r="C88">
        <v>8.5188736107687699</v>
      </c>
      <c r="D88">
        <v>124.473943274452</v>
      </c>
      <c r="E88">
        <v>9.2913565690277995</v>
      </c>
      <c r="F88">
        <v>0.23110158906252301</v>
      </c>
      <c r="G88">
        <v>9.39843648803175E-3</v>
      </c>
      <c r="H88">
        <v>0</v>
      </c>
      <c r="I88">
        <v>310.50252797900299</v>
      </c>
      <c r="J88">
        <v>5.2076669979545298E-2</v>
      </c>
      <c r="K88">
        <v>5.0076669979545303E-2</v>
      </c>
      <c r="L88">
        <v>669.17757442411096</v>
      </c>
      <c r="M88">
        <v>34.095028509112801</v>
      </c>
      <c r="N88">
        <v>78.474169364670104</v>
      </c>
      <c r="O88">
        <v>315.63387452491702</v>
      </c>
      <c r="P88">
        <v>7.9361820127703805E-2</v>
      </c>
      <c r="Q88">
        <v>6.0469679504198202E-2</v>
      </c>
      <c r="R88">
        <v>0.78947875363561404</v>
      </c>
      <c r="S88">
        <v>23.8358970940909</v>
      </c>
      <c r="T88">
        <v>0.69910183790343805</v>
      </c>
      <c r="U88">
        <v>183.34366492487101</v>
      </c>
      <c r="V88">
        <v>18.181142713501501</v>
      </c>
      <c r="W88">
        <v>54.8614360307865</v>
      </c>
      <c r="X88">
        <v>162.70509508258399</v>
      </c>
      <c r="Y88">
        <v>0</v>
      </c>
      <c r="Z88">
        <v>0.85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-2.1451671802064598</v>
      </c>
      <c r="AI88">
        <v>1470.1169051126601</v>
      </c>
      <c r="AJ88">
        <v>175.666112606296</v>
      </c>
      <c r="AK88">
        <v>3543.1059963727498</v>
      </c>
      <c r="AL88">
        <v>90.635277499885106</v>
      </c>
      <c r="AM88">
        <v>88.154309151109601</v>
      </c>
      <c r="AN88">
        <v>1834.21367300056</v>
      </c>
      <c r="AO88">
        <v>5.4868326280190498</v>
      </c>
      <c r="AP88">
        <v>2.7682317248188202</v>
      </c>
      <c r="AQ88">
        <v>0.62169451658012198</v>
      </c>
      <c r="AR88">
        <v>0</v>
      </c>
      <c r="AS88">
        <v>0.91376993242454796</v>
      </c>
      <c r="AT88">
        <v>0.64710314639418998</v>
      </c>
      <c r="AU88">
        <v>0.64710314639418998</v>
      </c>
      <c r="AV88">
        <v>0.47851366382015298</v>
      </c>
      <c r="AW88">
        <v>0.22938389491551001</v>
      </c>
      <c r="AX88">
        <v>0.18849128589785699</v>
      </c>
      <c r="AY88">
        <v>0.159840493002741</v>
      </c>
      <c r="AZ88">
        <v>0.22938389491551001</v>
      </c>
      <c r="BA88">
        <v>9.3937783733871905E-2</v>
      </c>
      <c r="BB88">
        <v>7.7140701663785005E-2</v>
      </c>
      <c r="BC88">
        <v>0.64710314639418998</v>
      </c>
      <c r="BD88">
        <v>0.64710314639418998</v>
      </c>
      <c r="BE88">
        <v>0.58025012235073403</v>
      </c>
      <c r="BF88">
        <v>0.40615081858440999</v>
      </c>
      <c r="BG88">
        <v>0.25160096624129802</v>
      </c>
      <c r="BH88">
        <v>0.159840493002741</v>
      </c>
      <c r="BI88">
        <v>0.159840493002741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</row>
    <row r="89" spans="1:80" x14ac:dyDescent="0.4">
      <c r="A89">
        <v>81</v>
      </c>
      <c r="B89" s="2">
        <v>2095</v>
      </c>
      <c r="C89">
        <v>8.6007222323674899</v>
      </c>
      <c r="D89">
        <v>124.473943274452</v>
      </c>
      <c r="E89">
        <v>9.3195259383058708</v>
      </c>
      <c r="F89">
        <v>0.23111261807783701</v>
      </c>
      <c r="G89">
        <v>9.6579500361763208E-3</v>
      </c>
      <c r="H89">
        <v>0</v>
      </c>
      <c r="I89">
        <v>312.58549833503099</v>
      </c>
      <c r="J89">
        <v>5.1872968531298899E-2</v>
      </c>
      <c r="K89">
        <v>4.9872968531298897E-2</v>
      </c>
      <c r="L89">
        <v>674.49882236482597</v>
      </c>
      <c r="M89">
        <v>34.2882993004065</v>
      </c>
      <c r="N89">
        <v>78.474174878625405</v>
      </c>
      <c r="O89">
        <v>317.79209009941002</v>
      </c>
      <c r="P89">
        <v>7.9575818594622594E-2</v>
      </c>
      <c r="Q89">
        <v>6.0220965726584801E-2</v>
      </c>
      <c r="R89">
        <v>0.79830148533020695</v>
      </c>
      <c r="S89">
        <v>24.328406934562601</v>
      </c>
      <c r="T89">
        <v>0.70952504005569395</v>
      </c>
      <c r="U89">
        <v>186.60363157593099</v>
      </c>
      <c r="V89">
        <v>17.551343736125201</v>
      </c>
      <c r="W89">
        <v>55.679392074094203</v>
      </c>
      <c r="X89">
        <v>161.931754055461</v>
      </c>
      <c r="Y89">
        <v>0</v>
      </c>
      <c r="Z89">
        <v>0.85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-2.11170208731038</v>
      </c>
      <c r="AI89">
        <v>1471.6477561383399</v>
      </c>
      <c r="AJ89">
        <v>175.914700067007</v>
      </c>
      <c r="AK89">
        <v>3544.1666291566999</v>
      </c>
      <c r="AL89">
        <v>90.740191512926202</v>
      </c>
      <c r="AM89">
        <v>88.256362995382801</v>
      </c>
      <c r="AN89">
        <v>1835.9474609046599</v>
      </c>
      <c r="AO89">
        <v>5.49360617895013</v>
      </c>
      <c r="AP89">
        <v>2.7860182484601399</v>
      </c>
      <c r="AQ89">
        <v>0.63242720262131602</v>
      </c>
      <c r="AR89">
        <v>0</v>
      </c>
      <c r="AS89">
        <v>0.88211673118924705</v>
      </c>
      <c r="AT89">
        <v>0.65662200197346998</v>
      </c>
      <c r="AU89">
        <v>0.65662200197346998</v>
      </c>
      <c r="AV89">
        <v>0.48735126760435499</v>
      </c>
      <c r="AW89">
        <v>0.23463726756728101</v>
      </c>
      <c r="AX89">
        <v>0.192928673486501</v>
      </c>
      <c r="AY89">
        <v>0.163673107513535</v>
      </c>
      <c r="AZ89">
        <v>0.23463726756728101</v>
      </c>
      <c r="BA89">
        <v>9.6281201315012804E-2</v>
      </c>
      <c r="BB89">
        <v>7.9083581020211097E-2</v>
      </c>
      <c r="BC89">
        <v>0.65662200197346998</v>
      </c>
      <c r="BD89">
        <v>0.65662200197346998</v>
      </c>
      <c r="BE89">
        <v>0.589707872689337</v>
      </c>
      <c r="BF89">
        <v>0.41421988780312202</v>
      </c>
      <c r="BG89">
        <v>0.25727350674308402</v>
      </c>
      <c r="BH89">
        <v>0.163673107513535</v>
      </c>
      <c r="BI89">
        <v>0.163673107513535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</row>
    <row r="90" spans="1:80" x14ac:dyDescent="0.4">
      <c r="A90">
        <v>82</v>
      </c>
      <c r="B90" s="2">
        <v>2096</v>
      </c>
      <c r="C90">
        <v>8.6829662208860601</v>
      </c>
      <c r="D90">
        <v>124.473943274452</v>
      </c>
      <c r="E90">
        <v>9.3472476701772198</v>
      </c>
      <c r="F90">
        <v>0.231120065065092</v>
      </c>
      <c r="G90">
        <v>9.9107023927204295E-3</v>
      </c>
      <c r="H90">
        <v>0</v>
      </c>
      <c r="I90">
        <v>314.642547271674</v>
      </c>
      <c r="J90">
        <v>5.1669605030686599E-2</v>
      </c>
      <c r="K90">
        <v>5.0669605030686599E-2</v>
      </c>
      <c r="L90">
        <v>679.76680298698</v>
      </c>
      <c r="M90">
        <v>34.544054760088599</v>
      </c>
      <c r="N90">
        <v>78.513488719000904</v>
      </c>
      <c r="O90">
        <v>319.92635700842499</v>
      </c>
      <c r="P90">
        <v>7.9671846071542193E-2</v>
      </c>
      <c r="Q90">
        <v>5.9921415126776498E-2</v>
      </c>
      <c r="R90">
        <v>0.80687520602091101</v>
      </c>
      <c r="S90">
        <v>24.868566836540499</v>
      </c>
      <c r="T90">
        <v>0.71990873709686898</v>
      </c>
      <c r="U90">
        <v>190.030982188959</v>
      </c>
      <c r="V90">
        <v>16.932409013188199</v>
      </c>
      <c r="W90">
        <v>56.522546508765203</v>
      </c>
      <c r="X90">
        <v>161.150152145714</v>
      </c>
      <c r="Y90">
        <v>0</v>
      </c>
      <c r="Z90">
        <v>0.85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-2.0787686808608301</v>
      </c>
      <c r="AI90">
        <v>1473.0123433809199</v>
      </c>
      <c r="AJ90">
        <v>176.14262158398799</v>
      </c>
      <c r="AK90">
        <v>3545.26388011779</v>
      </c>
      <c r="AL90">
        <v>90.834617197186802</v>
      </c>
      <c r="AM90">
        <v>88.3484965012522</v>
      </c>
      <c r="AN90">
        <v>1837.6837958855399</v>
      </c>
      <c r="AO90">
        <v>5.4997217944347101</v>
      </c>
      <c r="AP90">
        <v>2.80345659291488</v>
      </c>
      <c r="AQ90">
        <v>0.64319515785050996</v>
      </c>
      <c r="AR90">
        <v>0</v>
      </c>
      <c r="AS90">
        <v>0.85100955883679896</v>
      </c>
      <c r="AT90">
        <v>0.66597329161763696</v>
      </c>
      <c r="AU90">
        <v>0.66597329161763696</v>
      </c>
      <c r="AV90">
        <v>0.49612319741879601</v>
      </c>
      <c r="AW90">
        <v>0.239905594947739</v>
      </c>
      <c r="AX90">
        <v>0.19738476685555201</v>
      </c>
      <c r="AY90">
        <v>0.16752540281329001</v>
      </c>
      <c r="AZ90">
        <v>0.239905594947739</v>
      </c>
      <c r="BA90">
        <v>9.8641349619089005E-2</v>
      </c>
      <c r="BB90">
        <v>8.1041279901717903E-2</v>
      </c>
      <c r="BC90">
        <v>0.66597329161763696</v>
      </c>
      <c r="BD90">
        <v>0.66597329161763696</v>
      </c>
      <c r="BE90">
        <v>0.599041750672066</v>
      </c>
      <c r="BF90">
        <v>0.422256495408248</v>
      </c>
      <c r="BG90">
        <v>0.26295780678817898</v>
      </c>
      <c r="BH90">
        <v>0.16752540281329001</v>
      </c>
      <c r="BI90">
        <v>0.16752540281329001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</row>
    <row r="91" spans="1:80" x14ac:dyDescent="0.4">
      <c r="A91">
        <v>83</v>
      </c>
      <c r="B91" s="2">
        <v>2097</v>
      </c>
      <c r="C91">
        <v>8.7651793093932202</v>
      </c>
      <c r="D91">
        <v>124.473943274452</v>
      </c>
      <c r="E91">
        <v>9.3746472502803293</v>
      </c>
      <c r="F91">
        <v>0.23112290801739699</v>
      </c>
      <c r="G91">
        <v>1.01764636719625E-2</v>
      </c>
      <c r="H91">
        <v>0</v>
      </c>
      <c r="I91">
        <v>316.670638058625</v>
      </c>
      <c r="J91">
        <v>5.1468499477651003E-2</v>
      </c>
      <c r="K91">
        <v>5.0468499477651099E-2</v>
      </c>
      <c r="L91">
        <v>684.97906116059505</v>
      </c>
      <c r="M91">
        <v>34.783385187139501</v>
      </c>
      <c r="N91">
        <v>78.5399292400147</v>
      </c>
      <c r="O91">
        <v>322.03725975358799</v>
      </c>
      <c r="P91">
        <v>7.9788540192939295E-2</v>
      </c>
      <c r="Q91">
        <v>5.9635906979372301E-2</v>
      </c>
      <c r="R91">
        <v>0.81520001447558399</v>
      </c>
      <c r="S91">
        <v>25.3928437145297</v>
      </c>
      <c r="T91">
        <v>0.730027959553467</v>
      </c>
      <c r="U91">
        <v>193.28992196049299</v>
      </c>
      <c r="V91">
        <v>16.326165998046299</v>
      </c>
      <c r="W91">
        <v>57.336344286561598</v>
      </c>
      <c r="X91">
        <v>160.41024432961601</v>
      </c>
      <c r="Y91">
        <v>0</v>
      </c>
      <c r="Z91">
        <v>0.85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-2.0463582234669802</v>
      </c>
      <c r="AI91">
        <v>1474.2149172049999</v>
      </c>
      <c r="AJ91">
        <v>176.35030099848299</v>
      </c>
      <c r="AK91">
        <v>3546.39656605042</v>
      </c>
      <c r="AL91">
        <v>90.918781990469199</v>
      </c>
      <c r="AM91">
        <v>88.4309238354884</v>
      </c>
      <c r="AN91">
        <v>1839.42219327726</v>
      </c>
      <c r="AO91">
        <v>5.5051935398909402</v>
      </c>
      <c r="AP91">
        <v>2.8205464065966601</v>
      </c>
      <c r="AQ91">
        <v>0.65399646502583098</v>
      </c>
      <c r="AR91">
        <v>0</v>
      </c>
      <c r="AS91">
        <v>0.820540261735486</v>
      </c>
      <c r="AT91">
        <v>0.67515492073050698</v>
      </c>
      <c r="AU91">
        <v>0.67515492073050698</v>
      </c>
      <c r="AV91">
        <v>0.504826022875136</v>
      </c>
      <c r="AW91">
        <v>0.245187065252609</v>
      </c>
      <c r="AX91">
        <v>0.20185813293119301</v>
      </c>
      <c r="AY91">
        <v>0.171396205786328</v>
      </c>
      <c r="AZ91">
        <v>0.245187065252609</v>
      </c>
      <c r="BA91">
        <v>0.101017611435771</v>
      </c>
      <c r="BB91">
        <v>8.3013309197424306E-2</v>
      </c>
      <c r="BC91">
        <v>0.67515492073050698</v>
      </c>
      <c r="BD91">
        <v>0.67515492073050698</v>
      </c>
      <c r="BE91">
        <v>0.60824872598282298</v>
      </c>
      <c r="BF91">
        <v>0.43025743353802998</v>
      </c>
      <c r="BG91">
        <v>0.26865184923543101</v>
      </c>
      <c r="BH91">
        <v>0.171396205786328</v>
      </c>
      <c r="BI91">
        <v>0.171396205786328</v>
      </c>
      <c r="BJ91">
        <v>83</v>
      </c>
      <c r="BK91">
        <v>83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83</v>
      </c>
      <c r="BT91">
        <v>83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1.7050000000000001</v>
      </c>
      <c r="CA91">
        <v>3.88E-4</v>
      </c>
      <c r="CB91">
        <v>0</v>
      </c>
    </row>
    <row r="92" spans="1:80" x14ac:dyDescent="0.4">
      <c r="A92">
        <v>84</v>
      </c>
      <c r="B92" s="2">
        <v>2098</v>
      </c>
      <c r="C92">
        <v>8.8475560285461192</v>
      </c>
      <c r="D92">
        <v>124.473943274452</v>
      </c>
      <c r="E92">
        <v>9.4016708165219303</v>
      </c>
      <c r="F92">
        <v>0.23112525884726501</v>
      </c>
      <c r="G92">
        <v>1.0433656692243099E-2</v>
      </c>
      <c r="H92">
        <v>0</v>
      </c>
      <c r="I92">
        <v>318.67723354320799</v>
      </c>
      <c r="J92">
        <v>5.1268736324178298E-2</v>
      </c>
      <c r="K92">
        <v>5.0268736324178401E-2</v>
      </c>
      <c r="L92">
        <v>690.13476397998102</v>
      </c>
      <c r="M92">
        <v>35.007520515325602</v>
      </c>
      <c r="N92">
        <v>78.5536497854239</v>
      </c>
      <c r="O92">
        <v>324.12338002902499</v>
      </c>
      <c r="P92">
        <v>7.9922245919405902E-2</v>
      </c>
      <c r="Q92">
        <v>5.9361738965303702E-2</v>
      </c>
      <c r="R92">
        <v>0.82327646171833202</v>
      </c>
      <c r="S92">
        <v>25.9017189113573</v>
      </c>
      <c r="T92">
        <v>0.73989013017982896</v>
      </c>
      <c r="U92">
        <v>196.440554380544</v>
      </c>
      <c r="V92">
        <v>15.732513505143499</v>
      </c>
      <c r="W92">
        <v>58.121070165837999</v>
      </c>
      <c r="X92">
        <v>159.709799571784</v>
      </c>
      <c r="Y92">
        <v>0</v>
      </c>
      <c r="Z92">
        <v>0.85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-2.01444049941776</v>
      </c>
      <c r="AI92">
        <v>1476.96460322965</v>
      </c>
      <c r="AJ92">
        <v>176.53816279995999</v>
      </c>
      <c r="AK92">
        <v>3545.8585203206999</v>
      </c>
      <c r="AL92">
        <v>90.992948446135102</v>
      </c>
      <c r="AM92">
        <v>88.503890795679595</v>
      </c>
      <c r="AN92">
        <v>1841.1621794726</v>
      </c>
      <c r="AO92">
        <v>5.5100376001896896</v>
      </c>
      <c r="AP92">
        <v>2.8377699046333702</v>
      </c>
      <c r="AQ92">
        <v>0.66482921473368595</v>
      </c>
      <c r="AR92">
        <v>1.7050000000000001</v>
      </c>
      <c r="AS92">
        <v>0.79070375437884699</v>
      </c>
      <c r="AT92">
        <v>0.68416746130773298</v>
      </c>
      <c r="AU92">
        <v>0.68416746130773298</v>
      </c>
      <c r="AV92">
        <v>0.51345873811541598</v>
      </c>
      <c r="AW92">
        <v>0.25048128195906399</v>
      </c>
      <c r="AX92">
        <v>0.20634853309109499</v>
      </c>
      <c r="AY92">
        <v>0.17528537472039599</v>
      </c>
      <c r="AZ92">
        <v>0.25048128195906399</v>
      </c>
      <c r="BA92">
        <v>0.10341000046999101</v>
      </c>
      <c r="BB92">
        <v>8.4999703044526198E-2</v>
      </c>
      <c r="BC92">
        <v>0.68416746130773298</v>
      </c>
      <c r="BD92">
        <v>0.68416746130773298</v>
      </c>
      <c r="BE92">
        <v>0.61732839645981696</v>
      </c>
      <c r="BF92">
        <v>0.43822169130627098</v>
      </c>
      <c r="BG92">
        <v>0.27435514622145002</v>
      </c>
      <c r="BH92">
        <v>0.17528537472039599</v>
      </c>
      <c r="BI92">
        <v>0.17528537472039599</v>
      </c>
      <c r="BJ92">
        <v>83</v>
      </c>
      <c r="BK92">
        <v>83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83</v>
      </c>
      <c r="BT92">
        <v>83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1.7050000000000001</v>
      </c>
      <c r="CA92">
        <v>3.88E-4</v>
      </c>
      <c r="CB92" s="1">
        <v>3.4999749999986603E-5</v>
      </c>
    </row>
    <row r="93" spans="1:80" x14ac:dyDescent="0.4">
      <c r="A93">
        <v>85</v>
      </c>
      <c r="B93" s="2">
        <v>2099</v>
      </c>
      <c r="C93">
        <v>8.9301011014299903</v>
      </c>
      <c r="D93">
        <v>124.473943274452</v>
      </c>
      <c r="E93">
        <v>9.4283019983500704</v>
      </c>
      <c r="F93">
        <v>0.231085608941864</v>
      </c>
      <c r="G93">
        <v>1.0682082634071799E-2</v>
      </c>
      <c r="H93" s="1">
        <v>3.4999749999986603E-5</v>
      </c>
      <c r="I93">
        <v>320.64984424273001</v>
      </c>
      <c r="J93">
        <v>5.20702150958944E-2</v>
      </c>
      <c r="K93">
        <v>4.2070215095894502E-2</v>
      </c>
      <c r="L93">
        <v>695.23156583191906</v>
      </c>
      <c r="M93">
        <v>34.624603810584503</v>
      </c>
      <c r="N93">
        <v>79.2245305656906</v>
      </c>
      <c r="O93">
        <v>326.20242894264402</v>
      </c>
      <c r="P93">
        <v>7.8401958368258501E-2</v>
      </c>
      <c r="Q93">
        <v>5.8355570752244602E-2</v>
      </c>
      <c r="R93">
        <v>0.83110553019156497</v>
      </c>
      <c r="S93">
        <v>25.902797219166601</v>
      </c>
      <c r="T93">
        <v>0.74810378656948995</v>
      </c>
      <c r="U93">
        <v>201.51155584314799</v>
      </c>
      <c r="V93">
        <v>15.365837178743799</v>
      </c>
      <c r="W93">
        <v>59.268171305383497</v>
      </c>
      <c r="X93">
        <v>158.708089261071</v>
      </c>
      <c r="Y93">
        <v>0</v>
      </c>
      <c r="Z93">
        <v>0.85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-1.98304879186772</v>
      </c>
      <c r="AI93">
        <v>1479.4225659472199</v>
      </c>
      <c r="AJ93">
        <v>176.705468196358</v>
      </c>
      <c r="AK93">
        <v>3545.3440040637702</v>
      </c>
      <c r="AL93">
        <v>91.163239765676096</v>
      </c>
      <c r="AM93">
        <v>88.662639149757894</v>
      </c>
      <c r="AN93">
        <v>1842.9032934417801</v>
      </c>
      <c r="AO93">
        <v>5.5205770481880698</v>
      </c>
      <c r="AP93">
        <v>2.8547490262930499</v>
      </c>
      <c r="AQ93">
        <v>0.67569391818318403</v>
      </c>
      <c r="AR93">
        <v>1.7050000000000001</v>
      </c>
      <c r="AS93">
        <v>0.77227489062282595</v>
      </c>
      <c r="AT93">
        <v>0.69300976947742099</v>
      </c>
      <c r="AU93">
        <v>0.69300976947742099</v>
      </c>
      <c r="AV93">
        <v>0.52201862677286703</v>
      </c>
      <c r="AW93">
        <v>0.25578676310583198</v>
      </c>
      <c r="AX93">
        <v>0.21085480593414599</v>
      </c>
      <c r="AY93">
        <v>0.17919196776075999</v>
      </c>
      <c r="AZ93">
        <v>0.25578676310583198</v>
      </c>
      <c r="BA93">
        <v>0.105818037619271</v>
      </c>
      <c r="BB93">
        <v>8.7000086396295001E-2</v>
      </c>
      <c r="BC93">
        <v>0.69300976947742099</v>
      </c>
      <c r="BD93">
        <v>0.69300976947742099</v>
      </c>
      <c r="BE93">
        <v>0.62627860308235495</v>
      </c>
      <c r="BF93">
        <v>0.446146658031504</v>
      </c>
      <c r="BG93">
        <v>0.28006604246229599</v>
      </c>
      <c r="BH93">
        <v>0.17919196776075999</v>
      </c>
      <c r="BI93">
        <v>0.17919196776075999</v>
      </c>
      <c r="BJ93">
        <v>83</v>
      </c>
      <c r="BK93">
        <v>83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83</v>
      </c>
      <c r="BT93">
        <v>83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1.7050000000000001</v>
      </c>
      <c r="CA93">
        <v>3.88E-4</v>
      </c>
      <c r="CB93" s="1">
        <v>6.9999000000042804E-5</v>
      </c>
    </row>
    <row r="94" spans="1:80" x14ac:dyDescent="0.4">
      <c r="A94">
        <v>86</v>
      </c>
      <c r="B94" s="2">
        <v>2100</v>
      </c>
      <c r="C94">
        <v>9.0070947258259793</v>
      </c>
      <c r="D94">
        <v>124.473943274452</v>
      </c>
      <c r="E94">
        <v>9.45613463473161</v>
      </c>
      <c r="F94">
        <v>0.231051311324837</v>
      </c>
      <c r="G94">
        <v>1.10816356305878E-2</v>
      </c>
      <c r="H94" s="1">
        <v>6.9999000000042804E-5</v>
      </c>
      <c r="I94">
        <v>322.56499167580301</v>
      </c>
      <c r="J94">
        <v>5.08974824085804E-2</v>
      </c>
      <c r="K94">
        <v>5.6897482408580502E-2</v>
      </c>
      <c r="L94">
        <v>700.248536773458</v>
      </c>
      <c r="M94">
        <v>35.403289024097703</v>
      </c>
      <c r="N94">
        <v>78.565571459807501</v>
      </c>
      <c r="O94">
        <v>328.25632154461999</v>
      </c>
      <c r="P94">
        <v>8.0281901620692597E-2</v>
      </c>
      <c r="Q94">
        <v>5.8887043763326499E-2</v>
      </c>
      <c r="R94">
        <v>0.83868861250432802</v>
      </c>
      <c r="S94">
        <v>26.869518011390198</v>
      </c>
      <c r="T94">
        <v>0.75895541776079301</v>
      </c>
      <c r="U94">
        <v>202.10705038407301</v>
      </c>
      <c r="V94">
        <v>14.5815792224021</v>
      </c>
      <c r="W94">
        <v>59.627766108893603</v>
      </c>
      <c r="X94">
        <v>158.39933506507501</v>
      </c>
      <c r="Y94">
        <v>0</v>
      </c>
      <c r="Z94">
        <v>0.85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-1.9521909214224999</v>
      </c>
      <c r="AI94">
        <v>1481.58606156519</v>
      </c>
      <c r="AJ94">
        <v>176.935957817153</v>
      </c>
      <c r="AK94">
        <v>3544.87347117237</v>
      </c>
      <c r="AL94">
        <v>91.314840353942401</v>
      </c>
      <c r="AM94">
        <v>88.808985833236903</v>
      </c>
      <c r="AN94">
        <v>1844.64969401963</v>
      </c>
      <c r="AO94">
        <v>5.5302943696192699</v>
      </c>
      <c r="AP94">
        <v>2.87141897458869</v>
      </c>
      <c r="AQ94">
        <v>0.68658919372373295</v>
      </c>
      <c r="AR94">
        <v>1.7050000000000001</v>
      </c>
      <c r="AS94">
        <v>0.73285870259424901</v>
      </c>
      <c r="AT94">
        <v>0.70168066695109699</v>
      </c>
      <c r="AU94">
        <v>0.70168066695109699</v>
      </c>
      <c r="AV94">
        <v>0.53050282386828695</v>
      </c>
      <c r="AW94">
        <v>0.261101866436801</v>
      </c>
      <c r="AX94">
        <v>0.21537564816023499</v>
      </c>
      <c r="AY94">
        <v>0.18311491701952401</v>
      </c>
      <c r="AZ94">
        <v>0.261101866436801</v>
      </c>
      <c r="BA94">
        <v>0.108241162669954</v>
      </c>
      <c r="BB94">
        <v>8.9014016250324998E-2</v>
      </c>
      <c r="BC94">
        <v>0.70168066695109699</v>
      </c>
      <c r="BD94">
        <v>0.70168066695109699</v>
      </c>
      <c r="BE94">
        <v>0.63509710186805601</v>
      </c>
      <c r="BF94">
        <v>0.45402954821682101</v>
      </c>
      <c r="BG94">
        <v>0.28578271460181898</v>
      </c>
      <c r="BH94">
        <v>0.18311491701952401</v>
      </c>
      <c r="BI94">
        <v>0.18311491701952401</v>
      </c>
      <c r="BJ94">
        <v>83</v>
      </c>
      <c r="BK94">
        <v>83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83</v>
      </c>
      <c r="BT94">
        <v>83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1.7050000000000001</v>
      </c>
      <c r="CA94">
        <v>3.88E-4</v>
      </c>
      <c r="CB94">
        <v>1.04997750000058E-4</v>
      </c>
    </row>
    <row r="95" spans="1:80" x14ac:dyDescent="0.4">
      <c r="A95">
        <v>87</v>
      </c>
      <c r="B95" s="2">
        <v>2101</v>
      </c>
      <c r="C95">
        <v>9.0915112317058693</v>
      </c>
      <c r="D95">
        <v>124.473943274452</v>
      </c>
      <c r="E95">
        <v>9.4815423592718098</v>
      </c>
      <c r="F95">
        <v>0.231051819112362</v>
      </c>
      <c r="G95">
        <v>1.11602332252325E-2</v>
      </c>
      <c r="H95">
        <v>1.04997750000058E-4</v>
      </c>
      <c r="I95">
        <v>324.55882291389298</v>
      </c>
      <c r="J95">
        <v>5.1694527945293202E-2</v>
      </c>
      <c r="K95">
        <v>4.2694527945293201E-2</v>
      </c>
      <c r="L95">
        <v>705.21342473241305</v>
      </c>
      <c r="M95">
        <v>35.064611741589303</v>
      </c>
      <c r="N95">
        <v>79.267222083661693</v>
      </c>
      <c r="O95">
        <v>330.27345844619902</v>
      </c>
      <c r="P95">
        <v>7.8621016383000702E-2</v>
      </c>
      <c r="Q95">
        <v>5.7828449029083101E-2</v>
      </c>
      <c r="R95">
        <v>0.84602748986287901</v>
      </c>
      <c r="S95">
        <v>26.891251493651701</v>
      </c>
      <c r="T95">
        <v>0.76690572511763</v>
      </c>
      <c r="U95">
        <v>207.754770783927</v>
      </c>
      <c r="V95">
        <v>14.226568480932301</v>
      </c>
      <c r="W95">
        <v>60.790486430130798</v>
      </c>
      <c r="X95">
        <v>157.41761119656499</v>
      </c>
      <c r="Y95">
        <v>0</v>
      </c>
      <c r="Z95">
        <v>0.85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-1.9215469100768101</v>
      </c>
      <c r="AI95">
        <v>1483.6380222861401</v>
      </c>
      <c r="AJ95">
        <v>177.188752122772</v>
      </c>
      <c r="AK95">
        <v>3544.4269063750598</v>
      </c>
      <c r="AL95">
        <v>91.448268734133293</v>
      </c>
      <c r="AM95">
        <v>88.938375269922801</v>
      </c>
      <c r="AN95">
        <v>1846.4007723994</v>
      </c>
      <c r="AO95">
        <v>5.5388867437382201</v>
      </c>
      <c r="AP95">
        <v>2.8878345206436902</v>
      </c>
      <c r="AQ95">
        <v>0.69751334262805798</v>
      </c>
      <c r="AR95">
        <v>1.7050000000000001</v>
      </c>
      <c r="AS95">
        <v>0.71501614196124896</v>
      </c>
      <c r="AT95">
        <v>0.71017950352370096</v>
      </c>
      <c r="AU95">
        <v>0.71017950352370096</v>
      </c>
      <c r="AV95">
        <v>0.53890886759347001</v>
      </c>
      <c r="AW95">
        <v>0.26642513221516601</v>
      </c>
      <c r="AX95">
        <v>0.219909905656067</v>
      </c>
      <c r="AY95">
        <v>0.18705328085976899</v>
      </c>
      <c r="AZ95">
        <v>0.26642513221516601</v>
      </c>
      <c r="BA95">
        <v>0.110678889699411</v>
      </c>
      <c r="BB95">
        <v>9.1041110718669799E-2</v>
      </c>
      <c r="BC95">
        <v>0.71017950352370096</v>
      </c>
      <c r="BD95">
        <v>0.71017950352370096</v>
      </c>
      <c r="BE95">
        <v>0.64378213742747403</v>
      </c>
      <c r="BF95">
        <v>0.46186791335446298</v>
      </c>
      <c r="BG95">
        <v>0.291503540266079</v>
      </c>
      <c r="BH95">
        <v>0.18705328085976899</v>
      </c>
      <c r="BI95">
        <v>0.18705328085976899</v>
      </c>
      <c r="BJ95">
        <v>83</v>
      </c>
      <c r="BK95">
        <v>83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83</v>
      </c>
      <c r="BT95">
        <v>83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1.7050000000000001</v>
      </c>
      <c r="CA95">
        <v>3.88E-4</v>
      </c>
      <c r="CB95">
        <v>1.3999600000003099E-4</v>
      </c>
    </row>
    <row r="96" spans="1:80" x14ac:dyDescent="0.4">
      <c r="A96">
        <v>88</v>
      </c>
      <c r="B96" s="2">
        <v>2102</v>
      </c>
      <c r="C96">
        <v>9.1685557993618403</v>
      </c>
      <c r="D96">
        <v>124.473943274452</v>
      </c>
      <c r="E96">
        <v>9.5086431954648507</v>
      </c>
      <c r="F96">
        <v>0.23098605105343301</v>
      </c>
      <c r="G96">
        <v>1.15748397792402E-2</v>
      </c>
      <c r="H96">
        <v>1.3999600000003099E-4</v>
      </c>
      <c r="I96">
        <v>326.404894303699</v>
      </c>
      <c r="J96">
        <v>5.1524530319093001E-2</v>
      </c>
      <c r="K96">
        <v>4.8524530319092998E-2</v>
      </c>
      <c r="L96">
        <v>710.108526855219</v>
      </c>
      <c r="M96">
        <v>35.217698119789503</v>
      </c>
      <c r="N96">
        <v>79.257412081933595</v>
      </c>
      <c r="O96">
        <v>332.29609913581498</v>
      </c>
      <c r="P96">
        <v>7.8850540467005806E-2</v>
      </c>
      <c r="Q96">
        <v>5.7637116454155299E-2</v>
      </c>
      <c r="R96">
        <v>0.85312431027660096</v>
      </c>
      <c r="S96">
        <v>27.324175325817301</v>
      </c>
      <c r="T96">
        <v>0.77586488568551204</v>
      </c>
      <c r="U96">
        <v>210.124225364842</v>
      </c>
      <c r="V96">
        <v>13.6780662183088</v>
      </c>
      <c r="W96">
        <v>61.493042964678899</v>
      </c>
      <c r="X96">
        <v>156.836368830352</v>
      </c>
      <c r="Y96">
        <v>0</v>
      </c>
      <c r="Z96">
        <v>0.85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-1.89175046210625</v>
      </c>
      <c r="AI96">
        <v>1485.5176981818699</v>
      </c>
      <c r="AJ96">
        <v>177.440375096287</v>
      </c>
      <c r="AK96">
        <v>3544.01457862197</v>
      </c>
      <c r="AL96">
        <v>91.5748806086184</v>
      </c>
      <c r="AM96">
        <v>89.060794721293703</v>
      </c>
      <c r="AN96">
        <v>1848.1556996725201</v>
      </c>
      <c r="AO96">
        <v>5.5470170990719998</v>
      </c>
      <c r="AP96">
        <v>2.9039665047632899</v>
      </c>
      <c r="AQ96">
        <v>0.70846494851813602</v>
      </c>
      <c r="AR96">
        <v>1.7050000000000001</v>
      </c>
      <c r="AS96">
        <v>0.68744884966558994</v>
      </c>
      <c r="AT96">
        <v>0.71850574848119397</v>
      </c>
      <c r="AU96">
        <v>0.71850574848119397</v>
      </c>
      <c r="AV96">
        <v>0.54723431129568501</v>
      </c>
      <c r="AW96">
        <v>0.27175504379990401</v>
      </c>
      <c r="AX96">
        <v>0.22445637007618899</v>
      </c>
      <c r="AY96">
        <v>0.191006067496126</v>
      </c>
      <c r="AZ96">
        <v>0.27175504379990401</v>
      </c>
      <c r="BA96">
        <v>0.113130698253854</v>
      </c>
      <c r="BB96">
        <v>9.3080958607124606E-2</v>
      </c>
      <c r="BC96">
        <v>0.71850574848119397</v>
      </c>
      <c r="BD96">
        <v>0.71850574848119397</v>
      </c>
      <c r="BE96">
        <v>0.65233203366338399</v>
      </c>
      <c r="BF96">
        <v>0.46965928376911997</v>
      </c>
      <c r="BG96">
        <v>0.297226840369615</v>
      </c>
      <c r="BH96">
        <v>0.191006067496126</v>
      </c>
      <c r="BI96">
        <v>0.191006067496126</v>
      </c>
      <c r="BJ96">
        <v>83</v>
      </c>
      <c r="BK96">
        <v>83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83</v>
      </c>
      <c r="BT96">
        <v>83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1.7050000000000001</v>
      </c>
      <c r="CA96">
        <v>3.88E-4</v>
      </c>
      <c r="CB96">
        <v>1.7499375000007401E-4</v>
      </c>
    </row>
    <row r="97" spans="1:80" x14ac:dyDescent="0.4">
      <c r="A97">
        <v>89</v>
      </c>
      <c r="B97" s="2">
        <v>2103</v>
      </c>
      <c r="C97">
        <v>9.2475567598230306</v>
      </c>
      <c r="D97">
        <v>124.473943274452</v>
      </c>
      <c r="E97">
        <v>9.5348471380751594</v>
      </c>
      <c r="F97">
        <v>0.23096257477576901</v>
      </c>
      <c r="G97">
        <v>1.1799739037168E-2</v>
      </c>
      <c r="H97">
        <v>1.7499375000007401E-4</v>
      </c>
      <c r="I97">
        <v>328.31762829420802</v>
      </c>
      <c r="J97">
        <v>5.1347672427279299E-2</v>
      </c>
      <c r="K97">
        <v>4.9347672427279297E-2</v>
      </c>
      <c r="L97">
        <v>714.93446662060501</v>
      </c>
      <c r="M97">
        <v>35.438297499613498</v>
      </c>
      <c r="N97">
        <v>79.282720811826096</v>
      </c>
      <c r="O97">
        <v>334.28089124142798</v>
      </c>
      <c r="P97">
        <v>7.8946828883502004E-2</v>
      </c>
      <c r="Q97">
        <v>5.7383179844276801E-2</v>
      </c>
      <c r="R97">
        <v>0.85998156662916703</v>
      </c>
      <c r="S97">
        <v>27.810126313707102</v>
      </c>
      <c r="T97">
        <v>0.78474780889263496</v>
      </c>
      <c r="U97">
        <v>213.1256817753</v>
      </c>
      <c r="V97">
        <v>13.140171698324901</v>
      </c>
      <c r="W97">
        <v>62.216941440127002</v>
      </c>
      <c r="X97">
        <v>156.24658121345499</v>
      </c>
      <c r="Y97">
        <v>0</v>
      </c>
      <c r="Z97">
        <v>0.85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-1.86211472013826</v>
      </c>
      <c r="AI97">
        <v>1487.2407047716699</v>
      </c>
      <c r="AJ97">
        <v>177.686007598472</v>
      </c>
      <c r="AK97">
        <v>3543.6359013989099</v>
      </c>
      <c r="AL97">
        <v>91.690835696478104</v>
      </c>
      <c r="AM97">
        <v>89.173306770110798</v>
      </c>
      <c r="AN97">
        <v>1849.9141324612499</v>
      </c>
      <c r="AO97">
        <v>5.5544901924514303</v>
      </c>
      <c r="AP97">
        <v>2.91981330648388</v>
      </c>
      <c r="AQ97">
        <v>0.71944245629936199</v>
      </c>
      <c r="AR97">
        <v>1.7050000000000001</v>
      </c>
      <c r="AS97">
        <v>0.66041469417149201</v>
      </c>
      <c r="AT97">
        <v>0.726659113496815</v>
      </c>
      <c r="AU97">
        <v>0.726659113496815</v>
      </c>
      <c r="AV97">
        <v>0.555476849885568</v>
      </c>
      <c r="AW97">
        <v>0.27709010709835702</v>
      </c>
      <c r="AX97">
        <v>0.22901384626569299</v>
      </c>
      <c r="AY97">
        <v>0.194972293393852</v>
      </c>
      <c r="AZ97">
        <v>0.27709010709835702</v>
      </c>
      <c r="BA97">
        <v>0.11559606925464901</v>
      </c>
      <c r="BB97">
        <v>9.5133149221411903E-2</v>
      </c>
      <c r="BC97">
        <v>0.726659113496815</v>
      </c>
      <c r="BD97">
        <v>0.726659113496815</v>
      </c>
      <c r="BE97">
        <v>0.66074532236010697</v>
      </c>
      <c r="BF97">
        <v>0.47740128674493398</v>
      </c>
      <c r="BG97">
        <v>0.30295096466336902</v>
      </c>
      <c r="BH97">
        <v>0.194972293393852</v>
      </c>
      <c r="BI97">
        <v>0.194972293393852</v>
      </c>
      <c r="BJ97">
        <v>83</v>
      </c>
      <c r="BK97">
        <v>83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83</v>
      </c>
      <c r="BT97">
        <v>83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1.7050000000000001</v>
      </c>
      <c r="CA97">
        <v>3.88E-4</v>
      </c>
      <c r="CB97">
        <v>2.0999099999996501E-4</v>
      </c>
    </row>
    <row r="98" spans="1:80" x14ac:dyDescent="0.4">
      <c r="A98">
        <v>90</v>
      </c>
      <c r="B98" s="2">
        <v>2104</v>
      </c>
      <c r="C98">
        <v>9.3265350882393907</v>
      </c>
      <c r="D98">
        <v>124.473943274452</v>
      </c>
      <c r="E98">
        <v>9.5607011290434407</v>
      </c>
      <c r="F98">
        <v>0.230944702432789</v>
      </c>
      <c r="G98">
        <v>1.2036458181045401E-2</v>
      </c>
      <c r="H98">
        <v>2.0999099999996501E-4</v>
      </c>
      <c r="I98">
        <v>330.187982205607</v>
      </c>
      <c r="J98">
        <v>5.11723102047082E-2</v>
      </c>
      <c r="K98">
        <v>5.01723102047082E-2</v>
      </c>
      <c r="L98">
        <v>719.70208648876803</v>
      </c>
      <c r="M98">
        <v>35.7206616361484</v>
      </c>
      <c r="N98">
        <v>79.347546708804501</v>
      </c>
      <c r="O98">
        <v>336.24309536504097</v>
      </c>
      <c r="P98">
        <v>7.8933592664211003E-2</v>
      </c>
      <c r="Q98">
        <v>5.7085383767134901E-2</v>
      </c>
      <c r="R98">
        <v>0.86660207470137696</v>
      </c>
      <c r="S98">
        <v>28.344901242583699</v>
      </c>
      <c r="T98">
        <v>0.79351557178043397</v>
      </c>
      <c r="U98">
        <v>216.22947847448901</v>
      </c>
      <c r="V98">
        <v>12.615245959883399</v>
      </c>
      <c r="W98">
        <v>62.963513896011698</v>
      </c>
      <c r="X98">
        <v>155.64774727083599</v>
      </c>
      <c r="Y98">
        <v>0</v>
      </c>
      <c r="Z98">
        <v>0.85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-1.83304022009701</v>
      </c>
      <c r="AI98">
        <v>1488.81592900737</v>
      </c>
      <c r="AJ98">
        <v>177.919832465463</v>
      </c>
      <c r="AK98">
        <v>3543.2900487361198</v>
      </c>
      <c r="AL98">
        <v>91.797126654201705</v>
      </c>
      <c r="AM98">
        <v>89.276649074505997</v>
      </c>
      <c r="AN98">
        <v>1851.6755853989</v>
      </c>
      <c r="AO98">
        <v>5.5613548413393499</v>
      </c>
      <c r="AP98">
        <v>2.9353741550984802</v>
      </c>
      <c r="AQ98">
        <v>0.73044431055028503</v>
      </c>
      <c r="AR98">
        <v>1.7050000000000001</v>
      </c>
      <c r="AS98">
        <v>0.63403233943713</v>
      </c>
      <c r="AT98">
        <v>0.73463954575549495</v>
      </c>
      <c r="AU98">
        <v>0.73463954575549495</v>
      </c>
      <c r="AV98">
        <v>0.56363432141346503</v>
      </c>
      <c r="AW98">
        <v>0.282428853272776</v>
      </c>
      <c r="AX98">
        <v>0.23358115456772</v>
      </c>
      <c r="AY98">
        <v>0.19895098525822699</v>
      </c>
      <c r="AZ98">
        <v>0.282428853272776</v>
      </c>
      <c r="BA98">
        <v>0.11807448618651201</v>
      </c>
      <c r="BB98">
        <v>9.7197273343160903E-2</v>
      </c>
      <c r="BC98">
        <v>0.73463954575549495</v>
      </c>
      <c r="BD98">
        <v>0.73463954575549495</v>
      </c>
      <c r="BE98">
        <v>0.66902074073586604</v>
      </c>
      <c r="BF98">
        <v>0.485091649384576</v>
      </c>
      <c r="BG98">
        <v>0.30867429462147999</v>
      </c>
      <c r="BH98">
        <v>0.19895098525822699</v>
      </c>
      <c r="BI98">
        <v>0.19895098525822699</v>
      </c>
      <c r="BJ98">
        <v>83</v>
      </c>
      <c r="BK98">
        <v>83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83</v>
      </c>
      <c r="BT98">
        <v>83</v>
      </c>
      <c r="BU98">
        <v>90</v>
      </c>
      <c r="BV98">
        <v>0</v>
      </c>
      <c r="BW98">
        <v>0</v>
      </c>
      <c r="BX98">
        <v>0</v>
      </c>
      <c r="BY98">
        <v>0</v>
      </c>
      <c r="BZ98">
        <v>1.7050000000000001</v>
      </c>
      <c r="CA98">
        <v>3.88E-4</v>
      </c>
      <c r="CB98">
        <v>2.4498775000003598E-4</v>
      </c>
    </row>
    <row r="99" spans="1:80" x14ac:dyDescent="0.4">
      <c r="A99">
        <v>91</v>
      </c>
      <c r="B99" s="2">
        <v>2105</v>
      </c>
      <c r="C99">
        <v>9.4052256325227006</v>
      </c>
      <c r="D99">
        <v>124.473943274452</v>
      </c>
      <c r="E99">
        <v>9.5862782119626608</v>
      </c>
      <c r="F99">
        <v>0.230936724726998</v>
      </c>
      <c r="G99">
        <v>1.22852747584837E-2</v>
      </c>
      <c r="H99">
        <v>2.4498775000003598E-4</v>
      </c>
      <c r="I99">
        <v>332.03089311835799</v>
      </c>
      <c r="J99">
        <v>5.0999483022461697E-2</v>
      </c>
      <c r="K99">
        <v>4.8999483022461703E-2</v>
      </c>
      <c r="L99">
        <v>724.41265364960304</v>
      </c>
      <c r="M99">
        <v>35.905913844970797</v>
      </c>
      <c r="N99">
        <v>79.347050483766196</v>
      </c>
      <c r="O99">
        <v>338.18122212890199</v>
      </c>
      <c r="P99">
        <v>7.9074346302632603E-2</v>
      </c>
      <c r="Q99">
        <v>5.6859080858983703E-2</v>
      </c>
      <c r="R99">
        <v>0.87298895122834197</v>
      </c>
      <c r="S99">
        <v>28.790508543710299</v>
      </c>
      <c r="T99">
        <v>0.80183193966369104</v>
      </c>
      <c r="U99">
        <v>218.85757530896501</v>
      </c>
      <c r="V99">
        <v>12.107078533386</v>
      </c>
      <c r="W99">
        <v>63.622999395991101</v>
      </c>
      <c r="X99">
        <v>155.126522233391</v>
      </c>
      <c r="Y99">
        <v>0</v>
      </c>
      <c r="Z99">
        <v>0.85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-1.80443985065538</v>
      </c>
      <c r="AI99">
        <v>1490.25106550022</v>
      </c>
      <c r="AJ99">
        <v>178.13922902648301</v>
      </c>
      <c r="AK99">
        <v>3542.9758584804099</v>
      </c>
      <c r="AL99">
        <v>91.894299343555701</v>
      </c>
      <c r="AM99">
        <v>89.371349285123202</v>
      </c>
      <c r="AN99">
        <v>1853.4396095678201</v>
      </c>
      <c r="AO99">
        <v>5.5676459435760002</v>
      </c>
      <c r="AP99">
        <v>2.95064922485055</v>
      </c>
      <c r="AQ99">
        <v>0.74146895977302596</v>
      </c>
      <c r="AR99">
        <v>1.7050000000000001</v>
      </c>
      <c r="AS99">
        <v>0.60849224427985205</v>
      </c>
      <c r="AT99">
        <v>0.74244722081497705</v>
      </c>
      <c r="AU99">
        <v>0.74244722081497705</v>
      </c>
      <c r="AV99">
        <v>0.57170470849973798</v>
      </c>
      <c r="AW99">
        <v>0.287769841576762</v>
      </c>
      <c r="AX99">
        <v>0.23815713326704899</v>
      </c>
      <c r="AY99">
        <v>0.20294118215660201</v>
      </c>
      <c r="AZ99">
        <v>0.287769841576762</v>
      </c>
      <c r="BA99">
        <v>0.120565436386406</v>
      </c>
      <c r="BB99">
        <v>9.9272924293214701E-2</v>
      </c>
      <c r="BC99">
        <v>0.74244722081497705</v>
      </c>
      <c r="BD99">
        <v>0.74244722081497705</v>
      </c>
      <c r="BE99">
        <v>0.67715722872467299</v>
      </c>
      <c r="BF99">
        <v>0.49272820143240897</v>
      </c>
      <c r="BG99">
        <v>0.31439524644913303</v>
      </c>
      <c r="BH99">
        <v>0.20294118215660201</v>
      </c>
      <c r="BI99">
        <v>0.20294118215660201</v>
      </c>
      <c r="BJ99">
        <v>83</v>
      </c>
      <c r="BK99">
        <v>83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83</v>
      </c>
      <c r="BT99">
        <v>83</v>
      </c>
      <c r="BU99">
        <v>90</v>
      </c>
      <c r="BV99">
        <v>0</v>
      </c>
      <c r="BW99">
        <v>0</v>
      </c>
      <c r="BX99">
        <v>0</v>
      </c>
      <c r="BY99">
        <v>0</v>
      </c>
      <c r="BZ99">
        <v>1.7050000000000001</v>
      </c>
      <c r="CA99">
        <v>3.88E-4</v>
      </c>
      <c r="CB99" s="1">
        <v>2.79983999999955E-4</v>
      </c>
    </row>
    <row r="100" spans="1:80" x14ac:dyDescent="0.4">
      <c r="A100">
        <v>92</v>
      </c>
      <c r="B100" s="2">
        <v>2106</v>
      </c>
      <c r="C100">
        <v>9.4842978381718908</v>
      </c>
      <c r="D100">
        <v>124.473943274452</v>
      </c>
      <c r="E100">
        <v>9.6113996250710105</v>
      </c>
      <c r="F100">
        <v>0.23093960052620499</v>
      </c>
      <c r="G100">
        <v>1.2498892275274299E-2</v>
      </c>
      <c r="H100" s="1">
        <v>2.79983999999955E-4</v>
      </c>
      <c r="I100">
        <v>333.86082959445099</v>
      </c>
      <c r="J100">
        <v>5.0826442746603001E-2</v>
      </c>
      <c r="K100">
        <v>4.9826442746603E-2</v>
      </c>
      <c r="L100">
        <v>729.07211478582406</v>
      </c>
      <c r="M100">
        <v>36.156977395206297</v>
      </c>
      <c r="N100">
        <v>79.386793871703802</v>
      </c>
      <c r="O100">
        <v>340.09503994062698</v>
      </c>
      <c r="P100">
        <v>7.9097907933188105E-2</v>
      </c>
      <c r="Q100">
        <v>5.65842922171114E-2</v>
      </c>
      <c r="R100">
        <v>0.879145592069705</v>
      </c>
      <c r="S100">
        <v>29.2888316914622</v>
      </c>
      <c r="T100">
        <v>0.81004646409811198</v>
      </c>
      <c r="U100">
        <v>221.71792247569701</v>
      </c>
      <c r="V100">
        <v>11.611024950395</v>
      </c>
      <c r="W100">
        <v>64.306991671859393</v>
      </c>
      <c r="X100">
        <v>154.59341989657</v>
      </c>
      <c r="Y100">
        <v>0</v>
      </c>
      <c r="Z100">
        <v>0.85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-1.7762759884653401</v>
      </c>
      <c r="AI100">
        <v>1491.55098295772</v>
      </c>
      <c r="AJ100">
        <v>178.343093254905</v>
      </c>
      <c r="AK100">
        <v>3542.6923368079201</v>
      </c>
      <c r="AL100">
        <v>91.982828271045193</v>
      </c>
      <c r="AM100">
        <v>89.457859234687902</v>
      </c>
      <c r="AN100">
        <v>1855.2057822634599</v>
      </c>
      <c r="AO100">
        <v>5.5733933837315899</v>
      </c>
      <c r="AP100">
        <v>2.9656383803468298</v>
      </c>
      <c r="AQ100">
        <v>0.75251486109841303</v>
      </c>
      <c r="AR100">
        <v>1.7050000000000001</v>
      </c>
      <c r="AS100">
        <v>0.58356098136907797</v>
      </c>
      <c r="AT100">
        <v>0.75008253003852399</v>
      </c>
      <c r="AU100">
        <v>0.75008253003852399</v>
      </c>
      <c r="AV100">
        <v>0.57968613416339199</v>
      </c>
      <c r="AW100">
        <v>0.29311165865377298</v>
      </c>
      <c r="AX100">
        <v>0.24274063802210399</v>
      </c>
      <c r="AY100">
        <v>0.206941935025414</v>
      </c>
      <c r="AZ100">
        <v>0.29311165865377298</v>
      </c>
      <c r="BA100">
        <v>0.123068410714056</v>
      </c>
      <c r="BB100">
        <v>0.101359697649074</v>
      </c>
      <c r="BC100">
        <v>0.75008253003852399</v>
      </c>
      <c r="BD100">
        <v>0.75008253003852399</v>
      </c>
      <c r="BE100">
        <v>0.68515392054972502</v>
      </c>
      <c r="BF100">
        <v>0.50030887286878001</v>
      </c>
      <c r="BG100">
        <v>0.32011227028655798</v>
      </c>
      <c r="BH100">
        <v>0.206941935025414</v>
      </c>
      <c r="BI100">
        <v>0.206941935025414</v>
      </c>
      <c r="BJ100">
        <v>83</v>
      </c>
      <c r="BK100">
        <v>83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83</v>
      </c>
      <c r="BT100">
        <v>83</v>
      </c>
      <c r="BU100">
        <v>90</v>
      </c>
      <c r="BV100">
        <v>0</v>
      </c>
      <c r="BW100">
        <v>0</v>
      </c>
      <c r="BX100">
        <v>0</v>
      </c>
      <c r="BY100">
        <v>0</v>
      </c>
      <c r="BZ100">
        <v>1.7050000000000001</v>
      </c>
      <c r="CA100">
        <v>3.88E-4</v>
      </c>
      <c r="CB100" s="1">
        <v>3.1497975000005502E-4</v>
      </c>
    </row>
    <row r="101" spans="1:80" x14ac:dyDescent="0.4">
      <c r="A101">
        <v>93</v>
      </c>
      <c r="B101" s="2">
        <v>2107</v>
      </c>
      <c r="C101">
        <v>9.5630683538800607</v>
      </c>
      <c r="D101">
        <v>124.473943274452</v>
      </c>
      <c r="E101">
        <v>9.6362515529050796</v>
      </c>
      <c r="F101">
        <v>0.230945703548675</v>
      </c>
      <c r="G101">
        <v>1.2725232299954601E-2</v>
      </c>
      <c r="H101" s="1">
        <v>3.1497975000005502E-4</v>
      </c>
      <c r="I101">
        <v>335.661491668368</v>
      </c>
      <c r="J101">
        <v>5.0655919173876997E-2</v>
      </c>
      <c r="K101">
        <v>4.9655919173877003E-2</v>
      </c>
      <c r="L101">
        <v>733.68243410516504</v>
      </c>
      <c r="M101">
        <v>36.390483899545799</v>
      </c>
      <c r="N101">
        <v>79.414440994809397</v>
      </c>
      <c r="O101">
        <v>341.987868773819</v>
      </c>
      <c r="P101">
        <v>7.9145246911125497E-2</v>
      </c>
      <c r="Q101">
        <v>5.6324396488810602E-2</v>
      </c>
      <c r="R101">
        <v>0.885075650567414</v>
      </c>
      <c r="S101">
        <v>29.7667854726174</v>
      </c>
      <c r="T101">
        <v>0.81798267796567903</v>
      </c>
      <c r="U101">
        <v>224.391564818142</v>
      </c>
      <c r="V101">
        <v>11.1297937657252</v>
      </c>
      <c r="W101">
        <v>64.959637114081602</v>
      </c>
      <c r="X101">
        <v>154.091691413256</v>
      </c>
      <c r="Y101">
        <v>0</v>
      </c>
      <c r="Z101">
        <v>0.85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-1.7485824428047201</v>
      </c>
      <c r="AI101">
        <v>1492.72094633655</v>
      </c>
      <c r="AJ101">
        <v>178.531150934576</v>
      </c>
      <c r="AK101">
        <v>3542.4383266929999</v>
      </c>
      <c r="AL101">
        <v>92.063012902399805</v>
      </c>
      <c r="AM101">
        <v>89.53646993545</v>
      </c>
      <c r="AN101">
        <v>1856.9737032809201</v>
      </c>
      <c r="AO101">
        <v>5.57861638128034</v>
      </c>
      <c r="AP101">
        <v>2.9803421402382</v>
      </c>
      <c r="AQ101">
        <v>0.76358047869465495</v>
      </c>
      <c r="AR101">
        <v>1.7050000000000001</v>
      </c>
      <c r="AS101">
        <v>0.55937468053938499</v>
      </c>
      <c r="AT101">
        <v>0.75754607191739198</v>
      </c>
      <c r="AU101">
        <v>0.75754607191739198</v>
      </c>
      <c r="AV101">
        <v>0.58757686149459698</v>
      </c>
      <c r="AW101">
        <v>0.29845292043817501</v>
      </c>
      <c r="AX101">
        <v>0.24733054353464401</v>
      </c>
      <c r="AY101">
        <v>0.21095230813274801</v>
      </c>
      <c r="AZ101">
        <v>0.29845292043817501</v>
      </c>
      <c r="BA101">
        <v>0.125582904448342</v>
      </c>
      <c r="BB101">
        <v>0.103457191984713</v>
      </c>
      <c r="BC101">
        <v>0.75754607191739198</v>
      </c>
      <c r="BD101">
        <v>0.75754607191739198</v>
      </c>
      <c r="BE101">
        <v>0.69301014021401997</v>
      </c>
      <c r="BF101">
        <v>0.50783169515827398</v>
      </c>
      <c r="BG101">
        <v>0.32582385219483601</v>
      </c>
      <c r="BH101">
        <v>0.21095230813274801</v>
      </c>
      <c r="BI101">
        <v>0.21095230813274801</v>
      </c>
      <c r="BJ101">
        <v>83</v>
      </c>
      <c r="BK101">
        <v>83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83</v>
      </c>
      <c r="BT101">
        <v>83</v>
      </c>
      <c r="BU101">
        <v>90</v>
      </c>
      <c r="BV101">
        <v>0</v>
      </c>
      <c r="BW101">
        <v>0</v>
      </c>
      <c r="BX101">
        <v>0</v>
      </c>
      <c r="BY101">
        <v>0</v>
      </c>
      <c r="BZ101">
        <v>1.7050000000000001</v>
      </c>
      <c r="CA101">
        <v>3.88E-4</v>
      </c>
      <c r="CB101" s="1">
        <v>3.4997500000000199E-4</v>
      </c>
    </row>
    <row r="102" spans="1:80" x14ac:dyDescent="0.4">
      <c r="A102">
        <v>94</v>
      </c>
      <c r="B102" s="2">
        <v>2108</v>
      </c>
      <c r="C102">
        <v>9.6417542972837804</v>
      </c>
      <c r="D102">
        <v>124.473943274452</v>
      </c>
      <c r="E102">
        <v>9.6607777252050209</v>
      </c>
      <c r="F102">
        <v>0.23095797450781499</v>
      </c>
      <c r="G102">
        <v>1.29398639122937E-2</v>
      </c>
      <c r="H102" s="1">
        <v>3.4997500000000199E-4</v>
      </c>
      <c r="I102">
        <v>337.444453823993</v>
      </c>
      <c r="J102">
        <v>5.04869972403112E-2</v>
      </c>
      <c r="K102">
        <v>4.9486997240311199E-2</v>
      </c>
      <c r="L102">
        <v>738.24553749162806</v>
      </c>
      <c r="M102">
        <v>36.608023853467103</v>
      </c>
      <c r="N102">
        <v>79.430306392328902</v>
      </c>
      <c r="O102">
        <v>343.858590862482</v>
      </c>
      <c r="P102">
        <v>7.9212313502881798E-2</v>
      </c>
      <c r="Q102">
        <v>5.6076639851755601E-2</v>
      </c>
      <c r="R102">
        <v>0.89078301616121802</v>
      </c>
      <c r="S102">
        <v>30.225490322405602</v>
      </c>
      <c r="T102">
        <v>0.82565206041688499</v>
      </c>
      <c r="U102">
        <v>226.94474446846399</v>
      </c>
      <c r="V102">
        <v>10.6629646744195</v>
      </c>
      <c r="W102">
        <v>65.581796132370897</v>
      </c>
      <c r="X102">
        <v>153.61956506865101</v>
      </c>
      <c r="Y102">
        <v>0</v>
      </c>
      <c r="Z102">
        <v>0.85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-1.7213171462322501</v>
      </c>
      <c r="AI102">
        <v>1493.7656872099401</v>
      </c>
      <c r="AJ102">
        <v>178.703475338282</v>
      </c>
      <c r="AK102">
        <v>3542.2126861459601</v>
      </c>
      <c r="AL102">
        <v>92.135178357901793</v>
      </c>
      <c r="AM102">
        <v>89.607487281237098</v>
      </c>
      <c r="AN102">
        <v>1858.7429870839601</v>
      </c>
      <c r="AO102">
        <v>5.5833351599507299</v>
      </c>
      <c r="AP102">
        <v>2.9947612325114701</v>
      </c>
      <c r="AQ102">
        <v>0.774664287002373</v>
      </c>
      <c r="AR102">
        <v>1.7050000000000001</v>
      </c>
      <c r="AS102">
        <v>0.53591221759422203</v>
      </c>
      <c r="AT102">
        <v>0.76483864146837299</v>
      </c>
      <c r="AU102">
        <v>0.76483864146837299</v>
      </c>
      <c r="AV102">
        <v>0.59537529121844501</v>
      </c>
      <c r="AW102">
        <v>0.303792272766024</v>
      </c>
      <c r="AX102">
        <v>0.25192574412791302</v>
      </c>
      <c r="AY102">
        <v>0.21497137959694801</v>
      </c>
      <c r="AZ102">
        <v>0.303792272766024</v>
      </c>
      <c r="BA102">
        <v>0.128108417604445</v>
      </c>
      <c r="BB102">
        <v>0.105565009129612</v>
      </c>
      <c r="BC102">
        <v>0.76483864146837299</v>
      </c>
      <c r="BD102">
        <v>0.76483864146837299</v>
      </c>
      <c r="BE102">
        <v>0.70072539487385199</v>
      </c>
      <c r="BF102">
        <v>0.515294800539702</v>
      </c>
      <c r="BG102">
        <v>0.33152851474961798</v>
      </c>
      <c r="BH102">
        <v>0.21497137959694801</v>
      </c>
      <c r="BI102">
        <v>0.21497137959694801</v>
      </c>
      <c r="BJ102">
        <v>83</v>
      </c>
      <c r="BK102">
        <v>83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83</v>
      </c>
      <c r="BT102">
        <v>83</v>
      </c>
      <c r="BU102">
        <v>90</v>
      </c>
      <c r="BV102">
        <v>0</v>
      </c>
      <c r="BW102">
        <v>0</v>
      </c>
      <c r="BX102">
        <v>0</v>
      </c>
      <c r="BY102">
        <v>0</v>
      </c>
      <c r="BZ102">
        <v>1.7050000000000001</v>
      </c>
      <c r="CA102">
        <v>3.88E-4</v>
      </c>
      <c r="CB102" s="1">
        <v>3.8496975000013001E-4</v>
      </c>
    </row>
    <row r="103" spans="1:80" x14ac:dyDescent="0.4">
      <c r="A103">
        <v>95</v>
      </c>
      <c r="B103" s="2">
        <v>2109</v>
      </c>
      <c r="C103">
        <v>9.7203532380725299</v>
      </c>
      <c r="D103">
        <v>124.473943274452</v>
      </c>
      <c r="E103">
        <v>9.6849813356671408</v>
      </c>
      <c r="F103">
        <v>0.230975299766283</v>
      </c>
      <c r="G103">
        <v>1.3142952589116699E-2</v>
      </c>
      <c r="H103" s="1">
        <v>3.8496975000013001E-4</v>
      </c>
      <c r="I103">
        <v>339.20863835005298</v>
      </c>
      <c r="J103">
        <v>5.0319652421255801E-2</v>
      </c>
      <c r="K103">
        <v>4.93196524212558E-2</v>
      </c>
      <c r="L103">
        <v>742.76392379134802</v>
      </c>
      <c r="M103">
        <v>36.811068040990598</v>
      </c>
      <c r="N103">
        <v>79.435557583759007</v>
      </c>
      <c r="O103">
        <v>345.70771364222003</v>
      </c>
      <c r="P103">
        <v>7.9296664021752297E-2</v>
      </c>
      <c r="Q103">
        <v>5.5839782983447703E-2</v>
      </c>
      <c r="R103">
        <v>0.896271793327577</v>
      </c>
      <c r="S103">
        <v>30.665997987173998</v>
      </c>
      <c r="T103">
        <v>0.83306460853095099</v>
      </c>
      <c r="U103">
        <v>229.38357694305199</v>
      </c>
      <c r="V103">
        <v>10.2102947998101</v>
      </c>
      <c r="W103">
        <v>66.174951681951995</v>
      </c>
      <c r="X103">
        <v>153.17492888483301</v>
      </c>
      <c r="Y103">
        <v>0</v>
      </c>
      <c r="Z103">
        <v>0.85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-1.6944797483054901</v>
      </c>
      <c r="AI103">
        <v>1494.6896819456299</v>
      </c>
      <c r="AJ103">
        <v>178.860362692596</v>
      </c>
      <c r="AK103">
        <v>3542.0142880245098</v>
      </c>
      <c r="AL103">
        <v>92.199616484516099</v>
      </c>
      <c r="AM103">
        <v>89.671188136796502</v>
      </c>
      <c r="AN103">
        <v>1860.5132635064199</v>
      </c>
      <c r="AO103">
        <v>5.5875680289245304</v>
      </c>
      <c r="AP103">
        <v>3.00889659645041</v>
      </c>
      <c r="AQ103">
        <v>0.78576477172991799</v>
      </c>
      <c r="AR103">
        <v>1.7050000000000001</v>
      </c>
      <c r="AS103">
        <v>0.51316138574330294</v>
      </c>
      <c r="AT103">
        <v>0.77196121966533404</v>
      </c>
      <c r="AU103">
        <v>0.77196121966533404</v>
      </c>
      <c r="AV103">
        <v>0.60307995909827405</v>
      </c>
      <c r="AW103">
        <v>0.30912839194185898</v>
      </c>
      <c r="AX103">
        <v>0.25652515429678902</v>
      </c>
      <c r="AY103">
        <v>0.21899824188629699</v>
      </c>
      <c r="AZ103">
        <v>0.30912839194185898</v>
      </c>
      <c r="BA103">
        <v>0.130644455246058</v>
      </c>
      <c r="BB103">
        <v>0.107682754424964</v>
      </c>
      <c r="BC103">
        <v>0.77196121966533404</v>
      </c>
      <c r="BD103">
        <v>0.77196121966533404</v>
      </c>
      <c r="BE103">
        <v>0.70829936810203997</v>
      </c>
      <c r="BF103">
        <v>0.52269642117915704</v>
      </c>
      <c r="BG103">
        <v>0.33722481758074202</v>
      </c>
      <c r="BH103">
        <v>0.21899824188629699</v>
      </c>
      <c r="BI103">
        <v>0.21899824188629699</v>
      </c>
      <c r="BJ103">
        <v>83</v>
      </c>
      <c r="BK103">
        <v>83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83</v>
      </c>
      <c r="BT103">
        <v>83</v>
      </c>
      <c r="BU103">
        <v>90</v>
      </c>
      <c r="BV103">
        <v>0</v>
      </c>
      <c r="BW103">
        <v>0</v>
      </c>
      <c r="BX103">
        <v>0</v>
      </c>
      <c r="BY103">
        <v>0</v>
      </c>
      <c r="BZ103">
        <v>1.7050000000000001</v>
      </c>
      <c r="CA103">
        <v>3.88E-4</v>
      </c>
      <c r="CB103" s="1">
        <v>4.1996399999999501E-4</v>
      </c>
    </row>
    <row r="104" spans="1:80" x14ac:dyDescent="0.4">
      <c r="A104">
        <v>96</v>
      </c>
      <c r="B104" s="2">
        <v>2110</v>
      </c>
      <c r="C104">
        <v>9.7988540234407004</v>
      </c>
      <c r="D104">
        <v>124.473943274452</v>
      </c>
      <c r="E104">
        <v>9.7088681312337197</v>
      </c>
      <c r="F104">
        <v>0.23099648828036001</v>
      </c>
      <c r="G104">
        <v>1.33349107900351E-2</v>
      </c>
      <c r="H104" s="1">
        <v>4.1996399999999501E-4</v>
      </c>
      <c r="I104">
        <v>340.95448335340097</v>
      </c>
      <c r="J104">
        <v>5.0153895155114703E-2</v>
      </c>
      <c r="K104">
        <v>4.9153895155114702E-2</v>
      </c>
      <c r="L104">
        <v>747.23959541142301</v>
      </c>
      <c r="M104">
        <v>37.000931933957602</v>
      </c>
      <c r="N104">
        <v>79.431267198665694</v>
      </c>
      <c r="O104">
        <v>347.53573740061199</v>
      </c>
      <c r="P104">
        <v>7.9396196914912107E-2</v>
      </c>
      <c r="Q104">
        <v>5.5612785380325797E-2</v>
      </c>
      <c r="R104">
        <v>0.90154628090309497</v>
      </c>
      <c r="S104">
        <v>31.089257423881399</v>
      </c>
      <c r="T104">
        <v>0.84022903745700595</v>
      </c>
      <c r="U104">
        <v>231.71288140041301</v>
      </c>
      <c r="V104">
        <v>9.7715679415193595</v>
      </c>
      <c r="W104">
        <v>66.740457182325102</v>
      </c>
      <c r="X104">
        <v>152.755898060807</v>
      </c>
      <c r="Y104">
        <v>0</v>
      </c>
      <c r="Z104">
        <v>0.85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 s="1">
        <v>0</v>
      </c>
      <c r="AH104">
        <v>-1.6680622467528099</v>
      </c>
      <c r="AI104">
        <v>1495.4972428972401</v>
      </c>
      <c r="AJ104">
        <v>179.002213386292</v>
      </c>
      <c r="AK104">
        <v>3541.8420242899801</v>
      </c>
      <c r="AL104">
        <v>92.256603482368007</v>
      </c>
      <c r="AM104">
        <v>89.727833864124094</v>
      </c>
      <c r="AN104">
        <v>1862.2841763230599</v>
      </c>
      <c r="AO104">
        <v>5.5913322799711</v>
      </c>
      <c r="AP104">
        <v>3.0227493705552999</v>
      </c>
      <c r="AQ104">
        <v>0.796880430853521</v>
      </c>
      <c r="AR104">
        <v>1.7050000000000001</v>
      </c>
      <c r="AS104">
        <v>0.49111131892569598</v>
      </c>
      <c r="AT104">
        <v>0.778914962889108</v>
      </c>
      <c r="AU104">
        <v>0.778914962889108</v>
      </c>
      <c r="AV104">
        <v>0.61068953313902896</v>
      </c>
      <c r="AW104">
        <v>0.31445998522511598</v>
      </c>
      <c r="AX104">
        <v>0.26112770919821299</v>
      </c>
      <c r="AY104">
        <v>0.22303200227181799</v>
      </c>
      <c r="AZ104">
        <v>0.31445998522511598</v>
      </c>
      <c r="BA104">
        <v>0.13319052777493501</v>
      </c>
      <c r="BB104">
        <v>0.109810036962229</v>
      </c>
      <c r="BC104">
        <v>0.778914962889108</v>
      </c>
      <c r="BD104">
        <v>0.778914962889108</v>
      </c>
      <c r="BE104">
        <v>0.71573191301432804</v>
      </c>
      <c r="BF104">
        <v>0.53003488814245203</v>
      </c>
      <c r="BG104">
        <v>0.34291135781927201</v>
      </c>
      <c r="BH104">
        <v>0.22303200227181799</v>
      </c>
      <c r="BI104">
        <v>0.22303200227181799</v>
      </c>
      <c r="BJ104">
        <v>83</v>
      </c>
      <c r="BK104">
        <v>83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83</v>
      </c>
      <c r="BT104">
        <v>83</v>
      </c>
      <c r="BU104">
        <v>90</v>
      </c>
      <c r="BV104">
        <v>0</v>
      </c>
      <c r="BW104">
        <v>0</v>
      </c>
      <c r="BX104">
        <v>0</v>
      </c>
      <c r="BY104">
        <v>0</v>
      </c>
      <c r="BZ104">
        <v>1.7050000000000001</v>
      </c>
      <c r="CA104">
        <v>3.88E-4</v>
      </c>
      <c r="CB104" s="1">
        <v>4.54957749999929E-4</v>
      </c>
    </row>
    <row r="105" spans="1:80" x14ac:dyDescent="0.4">
      <c r="A105">
        <v>97</v>
      </c>
      <c r="B105" s="2">
        <v>2111</v>
      </c>
      <c r="C105">
        <v>9.8772401896748594</v>
      </c>
      <c r="D105">
        <v>124.473943274452</v>
      </c>
      <c r="E105">
        <v>9.7324454443894393</v>
      </c>
      <c r="F105">
        <v>0.23102035845482699</v>
      </c>
      <c r="G105">
        <v>1.351612688606E-2</v>
      </c>
      <c r="H105" s="1">
        <v>4.54957749999929E-4</v>
      </c>
      <c r="I105">
        <v>342.68242328926198</v>
      </c>
      <c r="J105">
        <v>4.9989756013360698E-2</v>
      </c>
      <c r="K105">
        <v>4.8989756013360697E-2</v>
      </c>
      <c r="L105">
        <v>751.67407224550402</v>
      </c>
      <c r="M105">
        <v>37.1787912249832</v>
      </c>
      <c r="N105">
        <v>79.418412921734301</v>
      </c>
      <c r="O105">
        <v>349.34313452628101</v>
      </c>
      <c r="P105">
        <v>7.95090902005193E-2</v>
      </c>
      <c r="Q105">
        <v>5.5394762087587798E-2</v>
      </c>
      <c r="R105">
        <v>0.90661095184892204</v>
      </c>
      <c r="S105">
        <v>31.496125874619398</v>
      </c>
      <c r="T105">
        <v>0.84715303636485095</v>
      </c>
      <c r="U105">
        <v>233.937082282912</v>
      </c>
      <c r="V105">
        <v>9.3465844213704905</v>
      </c>
      <c r="W105">
        <v>67.279549649924704</v>
      </c>
      <c r="X105">
        <v>152.36078574894799</v>
      </c>
      <c r="Y105">
        <v>0</v>
      </c>
      <c r="Z105">
        <v>0.85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 s="1">
        <v>0</v>
      </c>
      <c r="AH105">
        <v>-1.64205675825088</v>
      </c>
      <c r="AI105">
        <v>1496.1925658560001</v>
      </c>
      <c r="AJ105">
        <v>179.129476400768</v>
      </c>
      <c r="AK105">
        <v>3541.6948077831998</v>
      </c>
      <c r="AL105">
        <v>92.306405461329902</v>
      </c>
      <c r="AM105">
        <v>89.777676009237894</v>
      </c>
      <c r="AN105">
        <v>1864.0553824782801</v>
      </c>
      <c r="AO105">
        <v>5.5946445640526896</v>
      </c>
      <c r="AP105">
        <v>3.0363208822273999</v>
      </c>
      <c r="AQ105">
        <v>0.80800977555203002</v>
      </c>
      <c r="AR105">
        <v>1.7050000000000001</v>
      </c>
      <c r="AS105">
        <v>0.469751981473293</v>
      </c>
      <c r="AT105">
        <v>0.78570119244151404</v>
      </c>
      <c r="AU105">
        <v>0.78570119244151404</v>
      </c>
      <c r="AV105">
        <v>0.61820281061683002</v>
      </c>
      <c r="AW105">
        <v>0.31978579124335499</v>
      </c>
      <c r="AX105">
        <v>0.26573236508741199</v>
      </c>
      <c r="AY105">
        <v>0.22707178323771299</v>
      </c>
      <c r="AZ105">
        <v>0.31978579124335499</v>
      </c>
      <c r="BA105">
        <v>0.13574615120029501</v>
      </c>
      <c r="BB105">
        <v>0.111946469806079</v>
      </c>
      <c r="BC105">
        <v>0.78570119244151404</v>
      </c>
      <c r="BD105">
        <v>0.78570119244151404</v>
      </c>
      <c r="BE105">
        <v>0.72302304529776695</v>
      </c>
      <c r="BF105">
        <v>0.53730863020556996</v>
      </c>
      <c r="BG105">
        <v>0.34858677046012299</v>
      </c>
      <c r="BH105">
        <v>0.22707178323771299</v>
      </c>
      <c r="BI105">
        <v>0.22707178323771299</v>
      </c>
      <c r="BJ105">
        <v>83</v>
      </c>
      <c r="BK105">
        <v>83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83</v>
      </c>
      <c r="BT105">
        <v>83</v>
      </c>
      <c r="BU105">
        <v>90</v>
      </c>
      <c r="BV105">
        <v>0</v>
      </c>
      <c r="BW105">
        <v>0</v>
      </c>
      <c r="BX105">
        <v>0</v>
      </c>
      <c r="BY105">
        <v>0</v>
      </c>
      <c r="BZ105">
        <v>1.7050000000000001</v>
      </c>
      <c r="CA105">
        <v>3.88E-4</v>
      </c>
      <c r="CB105" s="1">
        <v>4.8995100000004399E-4</v>
      </c>
    </row>
    <row r="106" spans="1:80" x14ac:dyDescent="0.4">
      <c r="A106">
        <v>98</v>
      </c>
      <c r="B106" s="2">
        <v>2112</v>
      </c>
      <c r="C106">
        <v>9.9554908635101107</v>
      </c>
      <c r="D106">
        <v>124.473943274452</v>
      </c>
      <c r="E106">
        <v>9.7557219076806696</v>
      </c>
      <c r="F106">
        <v>0.23104281004415</v>
      </c>
      <c r="G106">
        <v>1.3686967081179001E-2</v>
      </c>
      <c r="H106" s="1">
        <v>4.8995100000004399E-4</v>
      </c>
      <c r="I106">
        <v>344.39286820109999</v>
      </c>
      <c r="J106">
        <v>4.98272812169549E-2</v>
      </c>
      <c r="K106">
        <v>4.98272812169549E-2</v>
      </c>
      <c r="L106">
        <v>756.06842888205802</v>
      </c>
      <c r="M106">
        <v>37.425258484509001</v>
      </c>
      <c r="N106">
        <v>79.448594420018196</v>
      </c>
      <c r="O106">
        <v>351.13169628241099</v>
      </c>
      <c r="P106">
        <v>7.9507520171825302E-2</v>
      </c>
      <c r="Q106">
        <v>5.5132453262060802E-2</v>
      </c>
      <c r="R106">
        <v>0.91147043350790302</v>
      </c>
      <c r="S106">
        <v>31.959897802556501</v>
      </c>
      <c r="T106">
        <v>0.85396598705618199</v>
      </c>
      <c r="U106">
        <v>236.34248247238099</v>
      </c>
      <c r="V106">
        <v>8.9333664875900602</v>
      </c>
      <c r="W106">
        <v>67.846397354117101</v>
      </c>
      <c r="X106">
        <v>151.94981974965901</v>
      </c>
      <c r="Y106">
        <v>0</v>
      </c>
      <c r="Z106">
        <v>0.85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 s="1">
        <v>0</v>
      </c>
      <c r="AH106">
        <v>-1.6164556439233</v>
      </c>
      <c r="AI106">
        <v>1496.7791770505</v>
      </c>
      <c r="AJ106">
        <v>179.24262121223001</v>
      </c>
      <c r="AK106">
        <v>3541.5716627966599</v>
      </c>
      <c r="AL106">
        <v>92.349281354104704</v>
      </c>
      <c r="AM106">
        <v>89.820959200519496</v>
      </c>
      <c r="AN106">
        <v>1865.8265515918599</v>
      </c>
      <c r="AO106">
        <v>5.5975210828316104</v>
      </c>
      <c r="AP106">
        <v>3.04961237856388</v>
      </c>
      <c r="AQ106">
        <v>0.81915133108540705</v>
      </c>
      <c r="AR106">
        <v>1.7050000000000001</v>
      </c>
      <c r="AS106">
        <v>0.44898397313756</v>
      </c>
      <c r="AT106">
        <v>0.79232138333600499</v>
      </c>
      <c r="AU106">
        <v>0.79232138333600499</v>
      </c>
      <c r="AV106">
        <v>0.62561871402545999</v>
      </c>
      <c r="AW106">
        <v>0.325104579665423</v>
      </c>
      <c r="AX106">
        <v>0.270338099121404</v>
      </c>
      <c r="AY106">
        <v>0.23111672234079</v>
      </c>
      <c r="AZ106">
        <v>0.325104579665423</v>
      </c>
      <c r="BA106">
        <v>0.138310847064852</v>
      </c>
      <c r="BB106">
        <v>0.114091669931268</v>
      </c>
      <c r="BC106">
        <v>0.79232138333600499</v>
      </c>
      <c r="BD106">
        <v>0.79232138333600499</v>
      </c>
      <c r="BE106">
        <v>0.73017293527942095</v>
      </c>
      <c r="BF106">
        <v>0.54451617161141497</v>
      </c>
      <c r="BG106">
        <v>0.35424972793111398</v>
      </c>
      <c r="BH106">
        <v>0.23111672234079</v>
      </c>
      <c r="BI106">
        <v>0.23111672234079</v>
      </c>
      <c r="BJ106">
        <v>83</v>
      </c>
      <c r="BK106">
        <v>83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83</v>
      </c>
      <c r="BT106">
        <v>83</v>
      </c>
      <c r="BU106">
        <v>90</v>
      </c>
      <c r="BV106">
        <v>0</v>
      </c>
      <c r="BW106">
        <v>0</v>
      </c>
      <c r="BX106">
        <v>0</v>
      </c>
      <c r="BY106">
        <v>0</v>
      </c>
      <c r="BZ106">
        <v>1.7050000000000001</v>
      </c>
      <c r="CA106">
        <v>3.88E-4</v>
      </c>
      <c r="CB106" s="1">
        <v>5.2494375000000702E-4</v>
      </c>
    </row>
    <row r="107" spans="1:80" x14ac:dyDescent="0.4">
      <c r="A107">
        <v>99</v>
      </c>
      <c r="B107" s="2">
        <v>2113</v>
      </c>
      <c r="C107">
        <v>10.0331263098357</v>
      </c>
      <c r="D107">
        <v>124.473943274452</v>
      </c>
      <c r="E107">
        <v>9.7788239973549604</v>
      </c>
      <c r="F107">
        <v>0.23106038454702099</v>
      </c>
      <c r="G107">
        <v>1.3871633638583901E-2</v>
      </c>
      <c r="H107" s="1">
        <v>5.2494375000000702E-4</v>
      </c>
      <c r="I107">
        <v>346.079158523697</v>
      </c>
      <c r="J107">
        <v>4.9668213870366899E-2</v>
      </c>
      <c r="K107">
        <v>4.9668213870367003E-2</v>
      </c>
      <c r="L107">
        <v>760.42068727688195</v>
      </c>
      <c r="M107">
        <v>37.654158379465997</v>
      </c>
      <c r="N107">
        <v>79.468491959161298</v>
      </c>
      <c r="O107">
        <v>352.90306035706902</v>
      </c>
      <c r="P107">
        <v>7.9531540941244996E-2</v>
      </c>
      <c r="Q107">
        <v>5.4886036540406302E-2</v>
      </c>
      <c r="R107">
        <v>0.916129488401489</v>
      </c>
      <c r="S107">
        <v>32.402248256833602</v>
      </c>
      <c r="T107">
        <v>0.86052244031839997</v>
      </c>
      <c r="U107">
        <v>238.566970160094</v>
      </c>
      <c r="V107">
        <v>8.5344241959876594</v>
      </c>
      <c r="W107">
        <v>68.384420629120598</v>
      </c>
      <c r="X107">
        <v>151.563928464301</v>
      </c>
      <c r="Y107">
        <v>0</v>
      </c>
      <c r="Z107">
        <v>0.85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 s="1">
        <v>0</v>
      </c>
      <c r="AH107">
        <v>-1.59126334825927</v>
      </c>
      <c r="AI107">
        <v>1497.2614639257999</v>
      </c>
      <c r="AJ107">
        <v>179.342123728096</v>
      </c>
      <c r="AK107">
        <v>3541.4714999583698</v>
      </c>
      <c r="AL107">
        <v>92.385448561290005</v>
      </c>
      <c r="AM107">
        <v>89.857890467487593</v>
      </c>
      <c r="AN107">
        <v>1867.59736560588</v>
      </c>
      <c r="AO107">
        <v>5.5999755485965999</v>
      </c>
      <c r="AP107">
        <v>3.0626256463242001</v>
      </c>
      <c r="AQ107">
        <v>0.83030363632279902</v>
      </c>
      <c r="AR107">
        <v>1.7050000000000001</v>
      </c>
      <c r="AS107">
        <v>0.42893344734920502</v>
      </c>
      <c r="AT107">
        <v>0.79877715531605098</v>
      </c>
      <c r="AU107">
        <v>0.79877715531605098</v>
      </c>
      <c r="AV107">
        <v>0.63293628920792699</v>
      </c>
      <c r="AW107">
        <v>0.33041515245413899</v>
      </c>
      <c r="AX107">
        <v>0.27494391053607897</v>
      </c>
      <c r="AY107">
        <v>0.23516597327959601</v>
      </c>
      <c r="AZ107">
        <v>0.33041515245413899</v>
      </c>
      <c r="BA107">
        <v>0.140884143142194</v>
      </c>
      <c r="BB107">
        <v>0.11624525880546099</v>
      </c>
      <c r="BC107">
        <v>0.79877715531605098</v>
      </c>
      <c r="BD107">
        <v>0.79877715531605098</v>
      </c>
      <c r="BE107">
        <v>0.73718190220740798</v>
      </c>
      <c r="BF107">
        <v>0.55165613193698604</v>
      </c>
      <c r="BG107">
        <v>0.35989894133973199</v>
      </c>
      <c r="BH107">
        <v>0.23516597327959601</v>
      </c>
      <c r="BI107">
        <v>0.23516597327959601</v>
      </c>
      <c r="BJ107">
        <v>83</v>
      </c>
      <c r="BK107">
        <v>83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83</v>
      </c>
      <c r="BT107">
        <v>83</v>
      </c>
      <c r="BU107">
        <v>90</v>
      </c>
      <c r="BV107">
        <v>0</v>
      </c>
      <c r="BW107">
        <v>0</v>
      </c>
      <c r="BX107">
        <v>0</v>
      </c>
      <c r="BY107">
        <v>0</v>
      </c>
      <c r="BZ107">
        <v>1.7050000000000001</v>
      </c>
      <c r="CA107">
        <v>3.88E-4</v>
      </c>
      <c r="CB107" s="1">
        <v>5.5993600000003895E-4</v>
      </c>
    </row>
    <row r="108" spans="1:80" x14ac:dyDescent="0.4">
      <c r="A108">
        <v>100</v>
      </c>
      <c r="B108" s="2">
        <v>2114</v>
      </c>
      <c r="C108">
        <v>10.1103889972405</v>
      </c>
      <c r="D108">
        <v>124.473943274452</v>
      </c>
      <c r="E108">
        <v>9.80169136435544</v>
      </c>
      <c r="F108">
        <v>0.231077114453213</v>
      </c>
      <c r="G108">
        <v>1.40446137926915E-2</v>
      </c>
      <c r="H108" s="1">
        <v>5.5993600000003895E-4</v>
      </c>
      <c r="I108">
        <v>347.75184529970801</v>
      </c>
      <c r="J108">
        <v>4.9511578636548502E-2</v>
      </c>
      <c r="K108">
        <v>4.9511578636548502E-2</v>
      </c>
      <c r="L108">
        <v>764.73029365108005</v>
      </c>
      <c r="M108">
        <v>37.8670808219048</v>
      </c>
      <c r="N108">
        <v>79.478285627595994</v>
      </c>
      <c r="O108">
        <v>354.655656684897</v>
      </c>
      <c r="P108">
        <v>7.9576876332162899E-2</v>
      </c>
      <c r="Q108">
        <v>5.4652673712275203E-2</v>
      </c>
      <c r="R108">
        <v>0.92059299560876795</v>
      </c>
      <c r="S108">
        <v>32.824453786235303</v>
      </c>
      <c r="T108">
        <v>0.86683348897725099</v>
      </c>
      <c r="U108">
        <v>240.678200699352</v>
      </c>
      <c r="V108">
        <v>8.1492647143551604</v>
      </c>
      <c r="W108">
        <v>68.894439628499498</v>
      </c>
      <c r="X108">
        <v>151.20181048407599</v>
      </c>
      <c r="Y108">
        <v>0</v>
      </c>
      <c r="Z108">
        <v>0.85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 s="1">
        <v>0</v>
      </c>
      <c r="AH108">
        <v>-1.56644916682952</v>
      </c>
      <c r="AI108">
        <v>1497.6435571949501</v>
      </c>
      <c r="AJ108">
        <v>179.42843105313199</v>
      </c>
      <c r="AK108">
        <v>3541.3932673958302</v>
      </c>
      <c r="AL108">
        <v>92.415178208210904</v>
      </c>
      <c r="AM108">
        <v>89.8887231490624</v>
      </c>
      <c r="AN108">
        <v>1869.3675169440701</v>
      </c>
      <c r="AO108">
        <v>5.6020247597963202</v>
      </c>
      <c r="AP108">
        <v>3.0753626021159302</v>
      </c>
      <c r="AQ108">
        <v>0.84146524637280595</v>
      </c>
      <c r="AR108">
        <v>1.7050000000000001</v>
      </c>
      <c r="AS108">
        <v>0.40957563474908398</v>
      </c>
      <c r="AT108">
        <v>0.80507026261917602</v>
      </c>
      <c r="AU108">
        <v>0.80507026261917602</v>
      </c>
      <c r="AV108">
        <v>0.64015470183399503</v>
      </c>
      <c r="AW108">
        <v>0.33571634399113598</v>
      </c>
      <c r="AX108">
        <v>0.27954882085829003</v>
      </c>
      <c r="AY108">
        <v>0.23921870612291601</v>
      </c>
      <c r="AZ108">
        <v>0.33571634399113598</v>
      </c>
      <c r="BA108">
        <v>0.14346557361034701</v>
      </c>
      <c r="BB108">
        <v>0.11840686253574</v>
      </c>
      <c r="BC108">
        <v>0.80507026261917602</v>
      </c>
      <c r="BD108">
        <v>0.80507026261917602</v>
      </c>
      <c r="BE108">
        <v>0.74405040701101399</v>
      </c>
      <c r="BF108">
        <v>0.55872722435949695</v>
      </c>
      <c r="BG108">
        <v>0.36553316051113099</v>
      </c>
      <c r="BH108">
        <v>0.23921870612291601</v>
      </c>
      <c r="BI108">
        <v>0.23921870612291601</v>
      </c>
      <c r="BJ108">
        <v>83</v>
      </c>
      <c r="BK108">
        <v>83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83</v>
      </c>
      <c r="BT108">
        <v>83</v>
      </c>
      <c r="BU108">
        <v>90</v>
      </c>
      <c r="BV108">
        <v>0</v>
      </c>
      <c r="BW108">
        <v>0</v>
      </c>
      <c r="BX108">
        <v>0</v>
      </c>
      <c r="BY108">
        <v>0</v>
      </c>
      <c r="BZ108">
        <v>1.7050000000000001</v>
      </c>
      <c r="CA108">
        <v>3.88E-4</v>
      </c>
      <c r="CB108" s="1">
        <v>5.9492775000002896E-4</v>
      </c>
    </row>
    <row r="109" spans="1:80" x14ac:dyDescent="0.4">
      <c r="A109">
        <v>101</v>
      </c>
      <c r="B109" s="2">
        <v>2115</v>
      </c>
      <c r="C109">
        <v>10.187280248848401</v>
      </c>
      <c r="D109">
        <v>124.473943274452</v>
      </c>
      <c r="E109">
        <v>9.8243265169518601</v>
      </c>
      <c r="F109">
        <v>0.23109277565407901</v>
      </c>
      <c r="G109">
        <v>1.42061779244493E-2</v>
      </c>
      <c r="H109" s="1">
        <v>5.9492775000002896E-4</v>
      </c>
      <c r="I109">
        <v>349.40935825755503</v>
      </c>
      <c r="J109">
        <v>4.9357315410801697E-2</v>
      </c>
      <c r="K109">
        <v>4.9357315410801697E-2</v>
      </c>
      <c r="L109">
        <v>768.99777055507695</v>
      </c>
      <c r="M109">
        <v>38.065507374066399</v>
      </c>
      <c r="N109">
        <v>79.479067440196104</v>
      </c>
      <c r="O109">
        <v>356.389738076519</v>
      </c>
      <c r="P109">
        <v>7.9640939256891405E-2</v>
      </c>
      <c r="Q109">
        <v>5.4431070011298002E-2</v>
      </c>
      <c r="R109">
        <v>0.92486593276527096</v>
      </c>
      <c r="S109">
        <v>33.227723668406902</v>
      </c>
      <c r="T109">
        <v>0.87290899190915905</v>
      </c>
      <c r="U109">
        <v>242.68291770074401</v>
      </c>
      <c r="V109">
        <v>7.7775444273231802</v>
      </c>
      <c r="W109">
        <v>69.377992637101698</v>
      </c>
      <c r="X109">
        <v>150.86174130062599</v>
      </c>
      <c r="Y109">
        <v>0</v>
      </c>
      <c r="Z109">
        <v>0.85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 s="1">
        <v>0</v>
      </c>
      <c r="AH109">
        <v>-1.5420152261273901</v>
      </c>
      <c r="AI109">
        <v>1497.9294559299699</v>
      </c>
      <c r="AJ109">
        <v>179.50201551460901</v>
      </c>
      <c r="AK109">
        <v>3541.3359424859</v>
      </c>
      <c r="AL109">
        <v>92.438725156576893</v>
      </c>
      <c r="AM109">
        <v>89.913698376892597</v>
      </c>
      <c r="AN109">
        <v>1871.13671074332</v>
      </c>
      <c r="AO109">
        <v>5.6036847114536998</v>
      </c>
      <c r="AP109">
        <v>3.08782530030749</v>
      </c>
      <c r="AQ109">
        <v>0.85263473315152205</v>
      </c>
      <c r="AR109">
        <v>1.7050000000000001</v>
      </c>
      <c r="AS109">
        <v>0.39089326549900399</v>
      </c>
      <c r="AT109">
        <v>0.81120258400306999</v>
      </c>
      <c r="AU109">
        <v>0.81120258400306999</v>
      </c>
      <c r="AV109">
        <v>0.64727323384820801</v>
      </c>
      <c r="AW109">
        <v>0.34100702118760101</v>
      </c>
      <c r="AX109">
        <v>0.28415187411201698</v>
      </c>
      <c r="AY109">
        <v>0.24327410753682999</v>
      </c>
      <c r="AZ109">
        <v>0.34100702118760101</v>
      </c>
      <c r="BA109">
        <v>0.146054679229499</v>
      </c>
      <c r="BB109">
        <v>0.120576112019551</v>
      </c>
      <c r="BC109">
        <v>0.81120258400306999</v>
      </c>
      <c r="BD109">
        <v>0.81120258400306999</v>
      </c>
      <c r="BE109">
        <v>0.75077904514704896</v>
      </c>
      <c r="BF109">
        <v>0.56572825387596104</v>
      </c>
      <c r="BG109">
        <v>0.37115117400692499</v>
      </c>
      <c r="BH109">
        <v>0.24327410753682999</v>
      </c>
      <c r="BI109">
        <v>0.24327410753682999</v>
      </c>
      <c r="BJ109">
        <v>83</v>
      </c>
      <c r="BK109">
        <v>83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83</v>
      </c>
      <c r="BT109">
        <v>83</v>
      </c>
      <c r="BU109">
        <v>90</v>
      </c>
      <c r="BV109">
        <v>0</v>
      </c>
      <c r="BW109">
        <v>0</v>
      </c>
      <c r="BX109">
        <v>0</v>
      </c>
      <c r="BY109">
        <v>0</v>
      </c>
      <c r="BZ109">
        <v>1.7050000000000001</v>
      </c>
      <c r="CA109">
        <v>3.88E-4</v>
      </c>
      <c r="CB109" s="1">
        <v>6.29918999999868E-4</v>
      </c>
    </row>
    <row r="110" spans="1:80" x14ac:dyDescent="0.4">
      <c r="A110">
        <v>102</v>
      </c>
      <c r="B110" s="2">
        <v>2116</v>
      </c>
      <c r="C110">
        <v>10.263792899182199</v>
      </c>
      <c r="D110">
        <v>124.473943274452</v>
      </c>
      <c r="E110">
        <v>9.8467343503058107</v>
      </c>
      <c r="F110">
        <v>0.23107956341462901</v>
      </c>
      <c r="G110">
        <v>1.4356875911194901E-2</v>
      </c>
      <c r="H110" s="1">
        <v>6.29918999999868E-4</v>
      </c>
      <c r="I110">
        <v>351.05182123430802</v>
      </c>
      <c r="J110">
        <v>5.0205397437292902E-2</v>
      </c>
      <c r="K110">
        <v>4.1205397437292901E-2</v>
      </c>
      <c r="L110">
        <v>773.223533267025</v>
      </c>
      <c r="M110">
        <v>37.601766745092696</v>
      </c>
      <c r="N110">
        <v>80.186279157475397</v>
      </c>
      <c r="O110">
        <v>358.11835356526001</v>
      </c>
      <c r="P110">
        <v>7.7964546649177097E-2</v>
      </c>
      <c r="Q110">
        <v>5.3499973453120998E-2</v>
      </c>
      <c r="R110">
        <v>0.92895335871462303</v>
      </c>
      <c r="S110">
        <v>33.010265979340197</v>
      </c>
      <c r="T110">
        <v>0.87789135556106102</v>
      </c>
      <c r="U110">
        <v>247.58068955546401</v>
      </c>
      <c r="V110">
        <v>7.5391326541287302</v>
      </c>
      <c r="W110">
        <v>70.394841306953694</v>
      </c>
      <c r="X110">
        <v>150.15673588047201</v>
      </c>
      <c r="Y110">
        <v>0</v>
      </c>
      <c r="Z110">
        <v>0.85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 s="1">
        <v>0</v>
      </c>
      <c r="AH110">
        <v>-1.51795609854256</v>
      </c>
      <c r="AI110">
        <v>1498.16187105105</v>
      </c>
      <c r="AJ110">
        <v>179.563351468245</v>
      </c>
      <c r="AK110">
        <v>3541.2924906612002</v>
      </c>
      <c r="AL110">
        <v>92.456336191689203</v>
      </c>
      <c r="AM110">
        <v>89.933049416504801</v>
      </c>
      <c r="AN110">
        <v>1872.9046642440001</v>
      </c>
      <c r="AO110">
        <v>5.6049708828123697</v>
      </c>
      <c r="AP110">
        <v>3.1000333877075699</v>
      </c>
      <c r="AQ110">
        <v>0.86381068598730204</v>
      </c>
      <c r="AR110">
        <v>1.7050000000000001</v>
      </c>
      <c r="AS110">
        <v>0.37891087730074602</v>
      </c>
      <c r="AT110">
        <v>0.81717616187880304</v>
      </c>
      <c r="AU110">
        <v>0.81717616187880304</v>
      </c>
      <c r="AV110">
        <v>0.65429133761661096</v>
      </c>
      <c r="AW110">
        <v>0.346286127262661</v>
      </c>
      <c r="AX110">
        <v>0.28875217511385998</v>
      </c>
      <c r="AY110">
        <v>0.24733141462701799</v>
      </c>
      <c r="AZ110">
        <v>0.346286127262661</v>
      </c>
      <c r="BA110">
        <v>0.14865102906094901</v>
      </c>
      <c r="BB110">
        <v>0.122752661160013</v>
      </c>
      <c r="BC110">
        <v>0.81717616187880304</v>
      </c>
      <c r="BD110">
        <v>0.81717616187880304</v>
      </c>
      <c r="BE110">
        <v>0.75736859355837205</v>
      </c>
      <c r="BF110">
        <v>0.57265817259075003</v>
      </c>
      <c r="BG110">
        <v>0.37675185544663498</v>
      </c>
      <c r="BH110">
        <v>0.24733141462701799</v>
      </c>
      <c r="BI110">
        <v>0.24733141462701799</v>
      </c>
      <c r="BJ110">
        <v>83</v>
      </c>
      <c r="BK110">
        <v>83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83</v>
      </c>
      <c r="BT110">
        <v>83</v>
      </c>
      <c r="BU110">
        <v>90</v>
      </c>
      <c r="BV110">
        <v>0</v>
      </c>
      <c r="BW110">
        <v>0</v>
      </c>
      <c r="BX110">
        <v>0</v>
      </c>
      <c r="BY110">
        <v>0</v>
      </c>
      <c r="BZ110">
        <v>1.7050000000000001</v>
      </c>
      <c r="CA110">
        <v>3.88E-4</v>
      </c>
      <c r="CB110">
        <v>6.6490974999999797E-4</v>
      </c>
    </row>
    <row r="111" spans="1:80" x14ac:dyDescent="0.4">
      <c r="A111">
        <v>103</v>
      </c>
      <c r="B111" s="2">
        <v>2117</v>
      </c>
      <c r="C111">
        <v>10.3334181537105</v>
      </c>
      <c r="D111">
        <v>124.473943274452</v>
      </c>
      <c r="E111">
        <v>9.8705360106038</v>
      </c>
      <c r="F111">
        <v>0.23100824364988301</v>
      </c>
      <c r="G111">
        <v>1.4753627044842E-2</v>
      </c>
      <c r="H111">
        <v>6.6490974999999797E-4</v>
      </c>
      <c r="I111">
        <v>352.60020563424303</v>
      </c>
      <c r="J111">
        <v>5.0078848524622001E-2</v>
      </c>
      <c r="K111">
        <v>4.8078848524621999E-2</v>
      </c>
      <c r="L111">
        <v>777.37988151819195</v>
      </c>
      <c r="M111">
        <v>37.758992221728597</v>
      </c>
      <c r="N111">
        <v>80.192695885356301</v>
      </c>
      <c r="O111">
        <v>359.856482375724</v>
      </c>
      <c r="P111">
        <v>7.81021465822095E-2</v>
      </c>
      <c r="Q111">
        <v>5.3339799613948802E-2</v>
      </c>
      <c r="R111">
        <v>0.93286039684157296</v>
      </c>
      <c r="S111">
        <v>33.363628706711602</v>
      </c>
      <c r="T111">
        <v>0.88359425778085998</v>
      </c>
      <c r="U111">
        <v>248.904305775095</v>
      </c>
      <c r="V111">
        <v>7.1876038274880703</v>
      </c>
      <c r="W111">
        <v>70.857805600267596</v>
      </c>
      <c r="X111">
        <v>149.84019632423801</v>
      </c>
      <c r="Y111">
        <v>0</v>
      </c>
      <c r="Z111">
        <v>0.85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 s="1">
        <v>0</v>
      </c>
      <c r="AH111">
        <v>-1.4943932229991901</v>
      </c>
      <c r="AI111">
        <v>1498.2991862757101</v>
      </c>
      <c r="AJ111">
        <v>179.612903938306</v>
      </c>
      <c r="AK111">
        <v>3541.2682793539898</v>
      </c>
      <c r="AL111">
        <v>92.470661882996197</v>
      </c>
      <c r="AM111">
        <v>89.949166042598804</v>
      </c>
      <c r="AN111">
        <v>1874.67110639168</v>
      </c>
      <c r="AO111">
        <v>5.6060420944604497</v>
      </c>
      <c r="AP111">
        <v>3.1119723829536601</v>
      </c>
      <c r="AQ111">
        <v>0.874991799495903</v>
      </c>
      <c r="AR111">
        <v>1.7050000000000001</v>
      </c>
      <c r="AS111">
        <v>0.36124331496836398</v>
      </c>
      <c r="AT111">
        <v>0.82299309222105599</v>
      </c>
      <c r="AU111">
        <v>0.82299309222105599</v>
      </c>
      <c r="AV111">
        <v>0.66120851541171699</v>
      </c>
      <c r="AW111">
        <v>0.35155259492541502</v>
      </c>
      <c r="AX111">
        <v>0.29334881406401903</v>
      </c>
      <c r="AY111">
        <v>0.251389848556754</v>
      </c>
      <c r="AZ111">
        <v>0.35155259492541502</v>
      </c>
      <c r="BA111">
        <v>0.15125417813341399</v>
      </c>
      <c r="BB111">
        <v>0.124936151402113</v>
      </c>
      <c r="BC111">
        <v>0.82299309222105599</v>
      </c>
      <c r="BD111">
        <v>0.82299309222105599</v>
      </c>
      <c r="BE111">
        <v>0.763819893230964</v>
      </c>
      <c r="BF111">
        <v>0.57951596285203599</v>
      </c>
      <c r="BG111">
        <v>0.38233407120969398</v>
      </c>
      <c r="BH111">
        <v>0.251389848556754</v>
      </c>
      <c r="BI111">
        <v>0.251389848556754</v>
      </c>
      <c r="BJ111">
        <v>83</v>
      </c>
      <c r="BK111">
        <v>83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83</v>
      </c>
      <c r="BT111">
        <v>83</v>
      </c>
      <c r="BU111">
        <v>90</v>
      </c>
      <c r="BV111">
        <v>0</v>
      </c>
      <c r="BW111">
        <v>0</v>
      </c>
      <c r="BX111">
        <v>0</v>
      </c>
      <c r="BY111">
        <v>0</v>
      </c>
      <c r="BZ111">
        <v>1.7050000000000001</v>
      </c>
      <c r="CA111">
        <v>3.88E-4</v>
      </c>
      <c r="CB111">
        <v>6.9989999999997598E-4</v>
      </c>
    </row>
    <row r="112" spans="1:80" x14ac:dyDescent="0.4">
      <c r="A112">
        <v>104</v>
      </c>
      <c r="B112" s="2">
        <v>2118</v>
      </c>
      <c r="C112">
        <v>10.405251753982499</v>
      </c>
      <c r="D112">
        <v>124.473943274452</v>
      </c>
      <c r="E112">
        <v>9.8934619750186208</v>
      </c>
      <c r="F112">
        <v>0.230985839979582</v>
      </c>
      <c r="G112">
        <v>1.4896229915012099E-2</v>
      </c>
      <c r="H112">
        <v>6.9989999999997598E-4</v>
      </c>
      <c r="I112">
        <v>354.24786574321098</v>
      </c>
      <c r="J112">
        <v>4.9945018269135499E-2</v>
      </c>
      <c r="K112">
        <v>4.8945018269135498E-2</v>
      </c>
      <c r="L112">
        <v>781.47607064843203</v>
      </c>
      <c r="M112">
        <v>37.988468301665797</v>
      </c>
      <c r="N112">
        <v>80.234752738415196</v>
      </c>
      <c r="O112">
        <v>361.557743895751</v>
      </c>
      <c r="P112">
        <v>7.8109106310610799E-2</v>
      </c>
      <c r="Q112">
        <v>5.3121391883650303E-2</v>
      </c>
      <c r="R112">
        <v>0.93659221911050405</v>
      </c>
      <c r="S112">
        <v>33.778669178614102</v>
      </c>
      <c r="T112">
        <v>0.88918218313984598</v>
      </c>
      <c r="U112">
        <v>250.98469840177799</v>
      </c>
      <c r="V112">
        <v>6.8461596433275496</v>
      </c>
      <c r="W112">
        <v>71.343312603629798</v>
      </c>
      <c r="X112">
        <v>149.51116736746499</v>
      </c>
      <c r="Y112">
        <v>0</v>
      </c>
      <c r="Z112">
        <v>0.85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 s="1">
        <v>0</v>
      </c>
      <c r="AH112">
        <v>-1.4709272655318</v>
      </c>
      <c r="AI112">
        <v>1498.3477344103801</v>
      </c>
      <c r="AJ112">
        <v>179.65302092426501</v>
      </c>
      <c r="AK112">
        <v>3541.2624919218201</v>
      </c>
      <c r="AL112">
        <v>92.479102246286601</v>
      </c>
      <c r="AM112">
        <v>89.959836711508402</v>
      </c>
      <c r="AN112">
        <v>1876.4358824116</v>
      </c>
      <c r="AO112">
        <v>5.6067513427818696</v>
      </c>
      <c r="AP112">
        <v>3.1236441718678898</v>
      </c>
      <c r="AQ112">
        <v>0.88617670241319202</v>
      </c>
      <c r="AR112">
        <v>1.7050000000000001</v>
      </c>
      <c r="AS112">
        <v>0.344082598834971</v>
      </c>
      <c r="AT112">
        <v>0.82865556566260001</v>
      </c>
      <c r="AU112">
        <v>0.82865556566260001</v>
      </c>
      <c r="AV112">
        <v>0.66802437295708605</v>
      </c>
      <c r="AW112">
        <v>0.35680538806692802</v>
      </c>
      <c r="AX112">
        <v>0.29794090285063501</v>
      </c>
      <c r="AY112">
        <v>0.25544864653127197</v>
      </c>
      <c r="AZ112">
        <v>0.35680538806692802</v>
      </c>
      <c r="BA112">
        <v>0.15386368783178</v>
      </c>
      <c r="BB112">
        <v>0.12712622880410601</v>
      </c>
      <c r="BC112">
        <v>0.82865556566260001</v>
      </c>
      <c r="BD112">
        <v>0.82865556566260001</v>
      </c>
      <c r="BE112">
        <v>0.77013389698294898</v>
      </c>
      <c r="BF112">
        <v>0.58630069118026396</v>
      </c>
      <c r="BG112">
        <v>0.38789672466353098</v>
      </c>
      <c r="BH112">
        <v>0.25544864653127197</v>
      </c>
      <c r="BI112">
        <v>0.25544864653127197</v>
      </c>
      <c r="BJ112">
        <v>83</v>
      </c>
      <c r="BK112">
        <v>83</v>
      </c>
      <c r="BL112">
        <v>104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83</v>
      </c>
      <c r="BT112">
        <v>83</v>
      </c>
      <c r="BU112">
        <v>90</v>
      </c>
      <c r="BV112">
        <v>0</v>
      </c>
      <c r="BW112">
        <v>0</v>
      </c>
      <c r="BX112">
        <v>0</v>
      </c>
      <c r="BY112">
        <v>0</v>
      </c>
      <c r="BZ112">
        <v>1.7050000000000001</v>
      </c>
      <c r="CA112">
        <v>-4.9612000000000003E-2</v>
      </c>
      <c r="CB112">
        <v>7.3488975000002299E-4</v>
      </c>
    </row>
    <row r="113" spans="1:80" x14ac:dyDescent="0.4">
      <c r="A113">
        <v>105</v>
      </c>
      <c r="B113" s="2">
        <v>2119</v>
      </c>
      <c r="C113">
        <v>10.476474736489701</v>
      </c>
      <c r="D113">
        <v>124.473943274452</v>
      </c>
      <c r="E113">
        <v>9.91621734761274</v>
      </c>
      <c r="F113">
        <v>0.23096813128413299</v>
      </c>
      <c r="G113">
        <v>1.50511686324511E-2</v>
      </c>
      <c r="H113">
        <v>7.3488975000002299E-4</v>
      </c>
      <c r="I113">
        <v>355.85417141395101</v>
      </c>
      <c r="J113">
        <v>4.9813932502918497E-2</v>
      </c>
      <c r="K113">
        <v>4.8813932502918503E-2</v>
      </c>
      <c r="L113">
        <v>785.52573827787796</v>
      </c>
      <c r="M113">
        <v>38.2019936903502</v>
      </c>
      <c r="N113">
        <v>80.267410359522898</v>
      </c>
      <c r="O113">
        <v>363.24198119960602</v>
      </c>
      <c r="P113">
        <v>7.8137927772425494E-2</v>
      </c>
      <c r="Q113">
        <v>5.2916124754171401E-2</v>
      </c>
      <c r="R113">
        <v>0.94015403082923799</v>
      </c>
      <c r="S113">
        <v>34.173050175492598</v>
      </c>
      <c r="T113">
        <v>0.89453577874719004</v>
      </c>
      <c r="U113">
        <v>252.898331593742</v>
      </c>
      <c r="V113">
        <v>6.5180744274028699</v>
      </c>
      <c r="W113">
        <v>71.802070433975999</v>
      </c>
      <c r="X113">
        <v>149.20297481368601</v>
      </c>
      <c r="Y113">
        <v>0</v>
      </c>
      <c r="Z113">
        <v>0.85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 s="1">
        <v>0</v>
      </c>
      <c r="AH113">
        <v>-1.44791687437577</v>
      </c>
      <c r="AI113">
        <v>1498.3123269512</v>
      </c>
      <c r="AJ113">
        <v>179.68303954744599</v>
      </c>
      <c r="AK113">
        <v>3541.2742067799099</v>
      </c>
      <c r="AL113">
        <v>92.482066104561994</v>
      </c>
      <c r="AM113">
        <v>89.965314588600805</v>
      </c>
      <c r="AN113">
        <v>1878.19873048362</v>
      </c>
      <c r="AO113">
        <v>5.6071154443984197</v>
      </c>
      <c r="AP113">
        <v>3.0850512811896902</v>
      </c>
      <c r="AQ113">
        <v>0.89736403976046497</v>
      </c>
      <c r="AR113">
        <v>1.7050000000000001</v>
      </c>
      <c r="AS113">
        <v>0.32759329393762998</v>
      </c>
      <c r="AT113">
        <v>0.83403886550003403</v>
      </c>
      <c r="AU113">
        <v>0.83403886550003403</v>
      </c>
      <c r="AV113">
        <v>0.674582942685509</v>
      </c>
      <c r="AW113">
        <v>0.36192132266217503</v>
      </c>
      <c r="AX113">
        <v>0.30242050604965298</v>
      </c>
      <c r="AY113">
        <v>0.25941227378079601</v>
      </c>
      <c r="AZ113">
        <v>0.36192132266217503</v>
      </c>
      <c r="BA113">
        <v>0.156417969198163</v>
      </c>
      <c r="BB113">
        <v>0.12927117321227199</v>
      </c>
      <c r="BC113">
        <v>0.83403886550003403</v>
      </c>
      <c r="BD113">
        <v>0.83403886550003403</v>
      </c>
      <c r="BE113">
        <v>0.77616890566853602</v>
      </c>
      <c r="BF113">
        <v>0.59285560152681105</v>
      </c>
      <c r="BG113">
        <v>0.39330954609505803</v>
      </c>
      <c r="BH113">
        <v>0.25941227378079601</v>
      </c>
      <c r="BI113">
        <v>0.25941227378079601</v>
      </c>
      <c r="BJ113">
        <v>83</v>
      </c>
      <c r="BK113">
        <v>83</v>
      </c>
      <c r="BL113">
        <v>104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83</v>
      </c>
      <c r="BT113">
        <v>83</v>
      </c>
      <c r="BU113">
        <v>90</v>
      </c>
      <c r="BV113">
        <v>0</v>
      </c>
      <c r="BW113">
        <v>0</v>
      </c>
      <c r="BX113">
        <v>0</v>
      </c>
      <c r="BY113">
        <v>0</v>
      </c>
      <c r="BZ113">
        <v>1.7050000000000001</v>
      </c>
      <c r="CA113">
        <v>-4.9612000000000003E-2</v>
      </c>
      <c r="CB113">
        <v>1.07621802100001E-2</v>
      </c>
    </row>
    <row r="114" spans="1:80" x14ac:dyDescent="0.4">
      <c r="A114">
        <v>106</v>
      </c>
      <c r="B114" s="2">
        <v>2120</v>
      </c>
      <c r="C114">
        <v>10.5490967308076</v>
      </c>
      <c r="D114">
        <v>124.473943274452</v>
      </c>
      <c r="E114">
        <v>9.9404415565528002</v>
      </c>
      <c r="F114">
        <v>0.23106873319749399</v>
      </c>
      <c r="G114">
        <v>1.5194724160372101E-2</v>
      </c>
      <c r="H114">
        <v>1.07621802100001E-2</v>
      </c>
      <c r="I114">
        <v>353.87274419564699</v>
      </c>
      <c r="J114">
        <v>4.9684785564305098E-2</v>
      </c>
      <c r="K114">
        <v>4.8684785564305097E-2</v>
      </c>
      <c r="L114">
        <v>788.70649088934704</v>
      </c>
      <c r="M114">
        <v>38.3609637924677</v>
      </c>
      <c r="N114">
        <v>80.265752302934303</v>
      </c>
      <c r="O114">
        <v>364.85588143302101</v>
      </c>
      <c r="P114">
        <v>7.81983248351108E-2</v>
      </c>
      <c r="Q114">
        <v>5.2721687798238798E-2</v>
      </c>
      <c r="R114">
        <v>0.943551056153767</v>
      </c>
      <c r="S114">
        <v>34.510294715064198</v>
      </c>
      <c r="T114">
        <v>0.89962011647476803</v>
      </c>
      <c r="U114">
        <v>254.564083961775</v>
      </c>
      <c r="V114">
        <v>6.2037156179287098</v>
      </c>
      <c r="W114">
        <v>72.208685435700602</v>
      </c>
      <c r="X114">
        <v>148.93197981290601</v>
      </c>
      <c r="Y114">
        <v>0</v>
      </c>
      <c r="Z114">
        <v>0.85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 s="1">
        <v>0</v>
      </c>
      <c r="AH114">
        <v>-1.4317254238013599</v>
      </c>
      <c r="AI114">
        <v>1498.1973873985701</v>
      </c>
      <c r="AJ114">
        <v>179.70289184189099</v>
      </c>
      <c r="AK114">
        <v>3541.30246784874</v>
      </c>
      <c r="AL114">
        <v>92.479849765225893</v>
      </c>
      <c r="AM114">
        <v>89.965878790118495</v>
      </c>
      <c r="AN114">
        <v>1879.9594014289301</v>
      </c>
      <c r="AO114">
        <v>5.6071529457092097</v>
      </c>
      <c r="AP114">
        <v>3.0472054100344201</v>
      </c>
      <c r="AQ114">
        <v>0.90830247596761104</v>
      </c>
      <c r="AR114">
        <v>1.7050000000000001</v>
      </c>
      <c r="AS114">
        <v>0.31179386743200499</v>
      </c>
      <c r="AT114">
        <v>0.83915986576787105</v>
      </c>
      <c r="AU114">
        <v>0.83915986576787105</v>
      </c>
      <c r="AV114">
        <v>0.68089638652908102</v>
      </c>
      <c r="AW114">
        <v>0.36690480509523998</v>
      </c>
      <c r="AX114">
        <v>0.30679098933099103</v>
      </c>
      <c r="AY114">
        <v>0.26328342697294099</v>
      </c>
      <c r="AZ114">
        <v>0.36690480509523998</v>
      </c>
      <c r="BA114">
        <v>0.15891838544551501</v>
      </c>
      <c r="BB114">
        <v>0.13137205633897001</v>
      </c>
      <c r="BC114">
        <v>0.83915986576787105</v>
      </c>
      <c r="BD114">
        <v>0.83915986576787105</v>
      </c>
      <c r="BE114">
        <v>0.78194018994149095</v>
      </c>
      <c r="BF114">
        <v>0.59919047418850402</v>
      </c>
      <c r="BG114">
        <v>0.39857754645240301</v>
      </c>
      <c r="BH114">
        <v>0.26328342697294099</v>
      </c>
      <c r="BI114">
        <v>0.26328342697294099</v>
      </c>
      <c r="BJ114">
        <v>83</v>
      </c>
      <c r="BK114">
        <v>83</v>
      </c>
      <c r="BL114">
        <v>104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83</v>
      </c>
      <c r="BT114">
        <v>83</v>
      </c>
      <c r="BU114">
        <v>90</v>
      </c>
      <c r="BV114">
        <v>0</v>
      </c>
      <c r="BW114">
        <v>0</v>
      </c>
      <c r="BX114">
        <v>0</v>
      </c>
      <c r="BY114">
        <v>0</v>
      </c>
      <c r="BZ114">
        <v>1.7050000000000001</v>
      </c>
      <c r="CA114">
        <v>-4.9612000000000003E-2</v>
      </c>
      <c r="CB114" s="1">
        <v>2.0788770395E-2</v>
      </c>
    </row>
    <row r="115" spans="1:80" x14ac:dyDescent="0.4">
      <c r="A115">
        <v>107</v>
      </c>
      <c r="B115" s="2">
        <v>2121</v>
      </c>
      <c r="C115">
        <v>10.6230923668461</v>
      </c>
      <c r="D115">
        <v>124.473943274452</v>
      </c>
      <c r="E115">
        <v>9.9661064887417101</v>
      </c>
      <c r="F115">
        <v>0.231311576833374</v>
      </c>
      <c r="G115">
        <v>1.53171431914944E-2</v>
      </c>
      <c r="H115">
        <v>2.0788770395E-2</v>
      </c>
      <c r="I115">
        <v>351.79860558469699</v>
      </c>
      <c r="J115">
        <v>4.9557582704271699E-2</v>
      </c>
      <c r="K115">
        <v>4.8557582704271698E-2</v>
      </c>
      <c r="L115">
        <v>791.12549993351297</v>
      </c>
      <c r="M115">
        <v>38.472096711020903</v>
      </c>
      <c r="N115">
        <v>80.234465854488406</v>
      </c>
      <c r="O115">
        <v>366.41357380532997</v>
      </c>
      <c r="P115">
        <v>7.82875528794858E-2</v>
      </c>
      <c r="Q115">
        <v>5.2536974165074898E-2</v>
      </c>
      <c r="R115">
        <v>0.94678852434554595</v>
      </c>
      <c r="S115">
        <v>34.796456645675299</v>
      </c>
      <c r="T115">
        <v>0.90445958552883698</v>
      </c>
      <c r="U115">
        <v>256.04075299795801</v>
      </c>
      <c r="V115">
        <v>5.9023233778984601</v>
      </c>
      <c r="W115">
        <v>72.568831731878205</v>
      </c>
      <c r="X115">
        <v>148.69363384213199</v>
      </c>
      <c r="Y115" s="1">
        <v>0</v>
      </c>
      <c r="Z115">
        <v>0.85</v>
      </c>
      <c r="AA115" s="1">
        <v>0</v>
      </c>
      <c r="AB115" s="1">
        <v>0</v>
      </c>
      <c r="AC115">
        <v>0</v>
      </c>
      <c r="AD115">
        <v>0</v>
      </c>
      <c r="AE115">
        <v>0</v>
      </c>
      <c r="AF115">
        <v>0</v>
      </c>
      <c r="AG115" s="1">
        <v>0</v>
      </c>
      <c r="AH115">
        <v>-1.4159598935370099</v>
      </c>
      <c r="AI115">
        <v>1498.0068668323299</v>
      </c>
      <c r="AJ115">
        <v>179.71276917013901</v>
      </c>
      <c r="AK115">
        <v>3541.3463561962199</v>
      </c>
      <c r="AL115">
        <v>92.472726118947804</v>
      </c>
      <c r="AM115">
        <v>89.961787999293094</v>
      </c>
      <c r="AN115">
        <v>1881.7176599511299</v>
      </c>
      <c r="AO115">
        <v>5.6068810391625199</v>
      </c>
      <c r="AP115">
        <v>3.0100886931769599</v>
      </c>
      <c r="AQ115">
        <v>0.91899699063794504</v>
      </c>
      <c r="AR115">
        <v>1.7050000000000001</v>
      </c>
      <c r="AS115">
        <v>0.29664613050778998</v>
      </c>
      <c r="AT115">
        <v>0.84403424581342301</v>
      </c>
      <c r="AU115">
        <v>0.84403424581342301</v>
      </c>
      <c r="AV115">
        <v>0.68697617421198598</v>
      </c>
      <c r="AW115">
        <v>0.37176006347041302</v>
      </c>
      <c r="AX115">
        <v>0.31105559102291502</v>
      </c>
      <c r="AY115">
        <v>0.26706470579863401</v>
      </c>
      <c r="AZ115">
        <v>0.37176006347041302</v>
      </c>
      <c r="BA115">
        <v>0.16136625692750201</v>
      </c>
      <c r="BB115">
        <v>0.13342991751452801</v>
      </c>
      <c r="BC115">
        <v>0.84403424581342301</v>
      </c>
      <c r="BD115">
        <v>0.84403424581342301</v>
      </c>
      <c r="BE115">
        <v>0.787462030691643</v>
      </c>
      <c r="BF115">
        <v>0.60531458214930001</v>
      </c>
      <c r="BG115">
        <v>0.40370552686517602</v>
      </c>
      <c r="BH115">
        <v>0.26706470579863401</v>
      </c>
      <c r="BI115">
        <v>0.26706470579863401</v>
      </c>
      <c r="BJ115">
        <v>83</v>
      </c>
      <c r="BK115">
        <v>83</v>
      </c>
      <c r="BL115">
        <v>104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83</v>
      </c>
      <c r="BT115">
        <v>83</v>
      </c>
      <c r="BU115">
        <v>90</v>
      </c>
      <c r="BV115">
        <v>0</v>
      </c>
      <c r="BW115">
        <v>0</v>
      </c>
      <c r="BX115">
        <v>0</v>
      </c>
      <c r="BY115">
        <v>0</v>
      </c>
      <c r="BZ115">
        <v>1.7050000000000001</v>
      </c>
      <c r="CA115">
        <v>-4.9612000000000003E-2</v>
      </c>
      <c r="CB115" s="1">
        <v>3.0814660319999999E-2</v>
      </c>
    </row>
    <row r="116" spans="1:80" x14ac:dyDescent="0.4">
      <c r="A116">
        <v>108</v>
      </c>
      <c r="B116" s="2">
        <v>2122</v>
      </c>
      <c r="C116">
        <v>10.6983350443122</v>
      </c>
      <c r="D116">
        <v>124.473943274452</v>
      </c>
      <c r="E116">
        <v>9.9932103688826199</v>
      </c>
      <c r="F116">
        <v>0.231713557793089</v>
      </c>
      <c r="G116">
        <v>1.54203474943229E-2</v>
      </c>
      <c r="H116">
        <v>3.0814660319999999E-2</v>
      </c>
      <c r="I116">
        <v>349.64654911001702</v>
      </c>
      <c r="J116">
        <v>4.9432673903753201E-2</v>
      </c>
      <c r="K116">
        <v>4.84326739037532E-2</v>
      </c>
      <c r="L116">
        <v>792.89024454914795</v>
      </c>
      <c r="M116">
        <v>38.541990675933597</v>
      </c>
      <c r="N116">
        <v>80.178406029626302</v>
      </c>
      <c r="O116">
        <v>367.92969997833302</v>
      </c>
      <c r="P116">
        <v>7.8403773049200903E-2</v>
      </c>
      <c r="Q116">
        <v>5.2361546005840899E-2</v>
      </c>
      <c r="R116">
        <v>0.949871656789119</v>
      </c>
      <c r="S116">
        <v>35.037556701663803</v>
      </c>
      <c r="T116">
        <v>0.90907490991486295</v>
      </c>
      <c r="U116">
        <v>257.35184913768398</v>
      </c>
      <c r="V116">
        <v>5.6132717966772203</v>
      </c>
      <c r="W116">
        <v>72.888177238499793</v>
      </c>
      <c r="X116">
        <v>148.483594238862</v>
      </c>
      <c r="Y116" s="1">
        <v>0</v>
      </c>
      <c r="Z116">
        <v>0.85</v>
      </c>
      <c r="AA116" s="1">
        <v>0</v>
      </c>
      <c r="AB116" s="1">
        <v>0</v>
      </c>
      <c r="AC116">
        <v>0</v>
      </c>
      <c r="AD116">
        <v>0</v>
      </c>
      <c r="AE116">
        <v>0</v>
      </c>
      <c r="AF116">
        <v>0</v>
      </c>
      <c r="AG116" s="1">
        <v>0</v>
      </c>
      <c r="AH116">
        <v>-1.4006073708258699</v>
      </c>
      <c r="AI116">
        <v>1497.7444209114301</v>
      </c>
      <c r="AJ116">
        <v>179.71299601773501</v>
      </c>
      <c r="AK116">
        <v>3541.4049898027201</v>
      </c>
      <c r="AL116">
        <v>92.460938862875096</v>
      </c>
      <c r="AM116">
        <v>89.953273677926802</v>
      </c>
      <c r="AN116">
        <v>1883.47328362602</v>
      </c>
      <c r="AO116">
        <v>5.6063151113611598</v>
      </c>
      <c r="AP116">
        <v>2.9736837502492399</v>
      </c>
      <c r="AQ116">
        <v>0.92945244915063996</v>
      </c>
      <c r="AR116">
        <v>1.7050000000000001</v>
      </c>
      <c r="AS116">
        <v>0.28211862538878502</v>
      </c>
      <c r="AT116">
        <v>0.84867658607268004</v>
      </c>
      <c r="AU116">
        <v>0.84867658607268004</v>
      </c>
      <c r="AV116">
        <v>0.69283312862513002</v>
      </c>
      <c r="AW116">
        <v>0.37649115611717099</v>
      </c>
      <c r="AX116">
        <v>0.31521742781148598</v>
      </c>
      <c r="AY116">
        <v>0.27075861710502602</v>
      </c>
      <c r="AZ116">
        <v>0.37649115611717099</v>
      </c>
      <c r="BA116">
        <v>0.16376286273599899</v>
      </c>
      <c r="BB116">
        <v>0.13544576484524601</v>
      </c>
      <c r="BC116">
        <v>0.84867658607268004</v>
      </c>
      <c r="BD116">
        <v>0.84867658607268004</v>
      </c>
      <c r="BE116">
        <v>0.792747792188636</v>
      </c>
      <c r="BF116">
        <v>0.61123672159989795</v>
      </c>
      <c r="BG116">
        <v>0.40869808898334398</v>
      </c>
      <c r="BH116">
        <v>0.27075861710502602</v>
      </c>
      <c r="BI116">
        <v>0.27075861710502602</v>
      </c>
      <c r="BJ116">
        <v>83</v>
      </c>
      <c r="BK116">
        <v>83</v>
      </c>
      <c r="BL116">
        <v>104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83</v>
      </c>
      <c r="BT116">
        <v>83</v>
      </c>
      <c r="BU116">
        <v>90</v>
      </c>
      <c r="BV116">
        <v>0</v>
      </c>
      <c r="BW116">
        <v>0</v>
      </c>
      <c r="BX116">
        <v>0</v>
      </c>
      <c r="BY116">
        <v>0</v>
      </c>
      <c r="BZ116">
        <v>1.7050000000000001</v>
      </c>
      <c r="CA116">
        <v>-4.9612000000000003E-2</v>
      </c>
      <c r="CB116">
        <v>4.08398499999999E-2</v>
      </c>
    </row>
    <row r="117" spans="1:80" x14ac:dyDescent="0.4">
      <c r="A117">
        <v>109</v>
      </c>
      <c r="B117" s="2">
        <v>2123</v>
      </c>
      <c r="C117">
        <v>10.774709664093301</v>
      </c>
      <c r="D117">
        <v>124.473943274452</v>
      </c>
      <c r="E117">
        <v>10.021749913881299</v>
      </c>
      <c r="F117">
        <v>0.232287034377128</v>
      </c>
      <c r="G117">
        <v>1.5506283069789699E-2</v>
      </c>
      <c r="H117">
        <v>4.08398499999999E-2</v>
      </c>
      <c r="I117">
        <v>347.43128455689401</v>
      </c>
      <c r="J117">
        <v>4.93103597074733E-2</v>
      </c>
      <c r="K117">
        <v>4.8310359707473299E-2</v>
      </c>
      <c r="L117">
        <v>794.10575912753404</v>
      </c>
      <c r="M117">
        <v>38.576994847123402</v>
      </c>
      <c r="N117">
        <v>80.102107974585095</v>
      </c>
      <c r="O117">
        <v>369.41838434336802</v>
      </c>
      <c r="P117">
        <v>7.8545393232948804E-2</v>
      </c>
      <c r="Q117">
        <v>5.2195022015698901E-2</v>
      </c>
      <c r="R117">
        <v>0.95280565477418799</v>
      </c>
      <c r="S117">
        <v>35.239455869976098</v>
      </c>
      <c r="T117">
        <v>0.91348369694493803</v>
      </c>
      <c r="U117">
        <v>258.51877362550903</v>
      </c>
      <c r="V117">
        <v>5.3360121738364104</v>
      </c>
      <c r="W117">
        <v>73.171969725706603</v>
      </c>
      <c r="X117">
        <v>148.29795685873</v>
      </c>
      <c r="Y117" s="1">
        <v>0</v>
      </c>
      <c r="Z117">
        <v>0.85</v>
      </c>
      <c r="AA117" s="1">
        <v>0</v>
      </c>
      <c r="AB117" s="1">
        <v>0</v>
      </c>
      <c r="AC117">
        <v>0</v>
      </c>
      <c r="AD117">
        <v>0</v>
      </c>
      <c r="AE117">
        <v>0</v>
      </c>
      <c r="AF117">
        <v>0</v>
      </c>
      <c r="AG117" s="1">
        <v>0</v>
      </c>
      <c r="AH117">
        <v>-1.3856494108569</v>
      </c>
      <c r="AI117">
        <v>1497.4134898196901</v>
      </c>
      <c r="AJ117">
        <v>179.70395179054299</v>
      </c>
      <c r="AK117">
        <v>3541.47752300293</v>
      </c>
      <c r="AL117">
        <v>92.444713525741903</v>
      </c>
      <c r="AM117">
        <v>89.940549621232094</v>
      </c>
      <c r="AN117">
        <v>1885.22606156351</v>
      </c>
      <c r="AO117">
        <v>5.6054693775903397</v>
      </c>
      <c r="AP117">
        <v>2.9379736734678699</v>
      </c>
      <c r="AQ117">
        <v>0.939673605656133</v>
      </c>
      <c r="AR117">
        <v>1.7050000000000001</v>
      </c>
      <c r="AS117">
        <v>0.26818377482303002</v>
      </c>
      <c r="AT117">
        <v>0.853100455335152</v>
      </c>
      <c r="AU117">
        <v>0.853100455335152</v>
      </c>
      <c r="AV117">
        <v>0.69847746786428599</v>
      </c>
      <c r="AW117">
        <v>0.38110197963541798</v>
      </c>
      <c r="AX117">
        <v>0.31927950015136197</v>
      </c>
      <c r="AY117">
        <v>0.27436757882959401</v>
      </c>
      <c r="AZ117">
        <v>0.38110197963541798</v>
      </c>
      <c r="BA117">
        <v>0.16610944223248</v>
      </c>
      <c r="BB117">
        <v>0.137420576325849</v>
      </c>
      <c r="BC117">
        <v>0.853100455335152</v>
      </c>
      <c r="BD117">
        <v>0.853100455335152</v>
      </c>
      <c r="BE117">
        <v>0.79780998920394797</v>
      </c>
      <c r="BF117">
        <v>0.61696524038879996</v>
      </c>
      <c r="BG117">
        <v>0.413559644738826</v>
      </c>
      <c r="BH117">
        <v>0.27436757882959401</v>
      </c>
      <c r="BI117">
        <v>0.27436757882959401</v>
      </c>
      <c r="BJ117">
        <v>83</v>
      </c>
      <c r="BK117">
        <v>83</v>
      </c>
      <c r="BL117">
        <v>104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83</v>
      </c>
      <c r="BT117">
        <v>83</v>
      </c>
      <c r="BU117">
        <v>90</v>
      </c>
      <c r="BV117">
        <v>0</v>
      </c>
      <c r="BW117">
        <v>0</v>
      </c>
      <c r="BX117">
        <v>0</v>
      </c>
      <c r="BY117">
        <v>0</v>
      </c>
      <c r="BZ117">
        <v>1.7050000000000001</v>
      </c>
      <c r="CA117">
        <v>-4.9612000000000003E-2</v>
      </c>
      <c r="CB117">
        <v>5.0864339450000101E-2</v>
      </c>
    </row>
    <row r="118" spans="1:80" x14ac:dyDescent="0.4">
      <c r="A118">
        <v>110</v>
      </c>
      <c r="B118" s="2">
        <v>2124</v>
      </c>
      <c r="C118">
        <v>10.852113733319101</v>
      </c>
      <c r="D118">
        <v>124.473943274452</v>
      </c>
      <c r="E118">
        <v>10.051720053469801</v>
      </c>
      <c r="F118">
        <v>0.233038674401427</v>
      </c>
      <c r="G118">
        <v>1.55767589486203E-2</v>
      </c>
      <c r="H118">
        <v>5.0864339450000101E-2</v>
      </c>
      <c r="I118">
        <v>345.16651187919899</v>
      </c>
      <c r="J118">
        <v>4.9190889342451499E-2</v>
      </c>
      <c r="K118">
        <v>4.9190889342451499E-2</v>
      </c>
      <c r="L118">
        <v>794.87288862549701</v>
      </c>
      <c r="M118">
        <v>38.663307997001297</v>
      </c>
      <c r="N118">
        <v>80.059608740485103</v>
      </c>
      <c r="O118">
        <v>370.89390717961999</v>
      </c>
      <c r="P118">
        <v>7.8589001114718504E-2</v>
      </c>
      <c r="Q118">
        <v>5.1988640320233502E-2</v>
      </c>
      <c r="R118">
        <v>0.95559568804277195</v>
      </c>
      <c r="S118">
        <v>35.4843917501791</v>
      </c>
      <c r="T118">
        <v>0.91777950694056698</v>
      </c>
      <c r="U118">
        <v>259.84235683816502</v>
      </c>
      <c r="V118">
        <v>5.0683716553568097</v>
      </c>
      <c r="W118">
        <v>73.477068235697104</v>
      </c>
      <c r="X118">
        <v>148.09944123324701</v>
      </c>
      <c r="Y118" s="1">
        <v>0</v>
      </c>
      <c r="Z118">
        <v>0.85</v>
      </c>
      <c r="AA118" s="1">
        <v>0</v>
      </c>
      <c r="AB118" s="1">
        <v>0</v>
      </c>
      <c r="AC118">
        <v>0</v>
      </c>
      <c r="AD118">
        <v>0</v>
      </c>
      <c r="AE118">
        <v>0</v>
      </c>
      <c r="AF118">
        <v>0</v>
      </c>
      <c r="AG118" s="1">
        <v>0</v>
      </c>
      <c r="AH118">
        <v>-1.37106595350167</v>
      </c>
      <c r="AI118">
        <v>1497.0168000558299</v>
      </c>
      <c r="AJ118">
        <v>179.686033777359</v>
      </c>
      <c r="AK118">
        <v>3541.56322947026</v>
      </c>
      <c r="AL118">
        <v>92.424262365789303</v>
      </c>
      <c r="AM118">
        <v>89.923816839971295</v>
      </c>
      <c r="AN118">
        <v>1886.97579353483</v>
      </c>
      <c r="AO118">
        <v>5.6043572058500803</v>
      </c>
      <c r="AP118">
        <v>2.90294177128682</v>
      </c>
      <c r="AQ118">
        <v>0.94966510599519205</v>
      </c>
      <c r="AR118">
        <v>1.7050000000000001</v>
      </c>
      <c r="AS118">
        <v>0.25473237287657502</v>
      </c>
      <c r="AT118">
        <v>0.85731848978993996</v>
      </c>
      <c r="AU118">
        <v>0.85731848978993996</v>
      </c>
      <c r="AV118">
        <v>0.703918843509999</v>
      </c>
      <c r="AW118">
        <v>0.38559627593376</v>
      </c>
      <c r="AX118">
        <v>0.32324469689664598</v>
      </c>
      <c r="AY118">
        <v>0.27789392329444801</v>
      </c>
      <c r="AZ118">
        <v>0.38559627593376</v>
      </c>
      <c r="BA118">
        <v>0.16840719622174199</v>
      </c>
      <c r="BB118">
        <v>0.13935530066025301</v>
      </c>
      <c r="BC118">
        <v>0.85731848978993996</v>
      </c>
      <c r="BD118">
        <v>0.85731848978993996</v>
      </c>
      <c r="BE118">
        <v>0.80266034803954001</v>
      </c>
      <c r="BF118">
        <v>0.62250806385353497</v>
      </c>
      <c r="BG118">
        <v>0.41829442496027602</v>
      </c>
      <c r="BH118">
        <v>0.27789392329444801</v>
      </c>
      <c r="BI118">
        <v>0.27789392329444801</v>
      </c>
      <c r="BJ118">
        <v>83</v>
      </c>
      <c r="BK118">
        <v>83</v>
      </c>
      <c r="BL118">
        <v>104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83</v>
      </c>
      <c r="BT118">
        <v>83</v>
      </c>
      <c r="BU118">
        <v>90</v>
      </c>
      <c r="BV118">
        <v>0</v>
      </c>
      <c r="BW118">
        <v>0</v>
      </c>
      <c r="BX118">
        <v>0</v>
      </c>
      <c r="BY118">
        <v>0</v>
      </c>
      <c r="BZ118">
        <v>1.7050000000000001</v>
      </c>
      <c r="CA118">
        <v>-4.9612000000000003E-2</v>
      </c>
      <c r="CB118">
        <v>6.0888128685000001E-2</v>
      </c>
    </row>
    <row r="119" spans="1:80" x14ac:dyDescent="0.4">
      <c r="A119">
        <v>111</v>
      </c>
      <c r="B119" s="2">
        <v>2125</v>
      </c>
      <c r="C119">
        <v>10.929990747598101</v>
      </c>
      <c r="D119">
        <v>124.473943274452</v>
      </c>
      <c r="E119">
        <v>10.083224867056099</v>
      </c>
      <c r="F119">
        <v>0.23397154152584801</v>
      </c>
      <c r="G119">
        <v>1.56578595869621E-2</v>
      </c>
      <c r="H119">
        <v>6.0888128685000001E-2</v>
      </c>
      <c r="I119">
        <v>342.85706851644102</v>
      </c>
      <c r="J119">
        <v>4.9075995149561999E-2</v>
      </c>
      <c r="K119">
        <v>4.8075995149561998E-2</v>
      </c>
      <c r="L119">
        <v>795.28455651917795</v>
      </c>
      <c r="M119">
        <v>38.638199054768798</v>
      </c>
      <c r="N119">
        <v>79.951797369026906</v>
      </c>
      <c r="O119">
        <v>372.369913878825</v>
      </c>
      <c r="P119">
        <v>7.8791410521459201E-2</v>
      </c>
      <c r="Q119">
        <v>5.1846023047311798E-2</v>
      </c>
      <c r="R119">
        <v>0.958246884098783</v>
      </c>
      <c r="S119">
        <v>35.616791451211697</v>
      </c>
      <c r="T119">
        <v>0.92180257679002298</v>
      </c>
      <c r="U119">
        <v>260.69725754850703</v>
      </c>
      <c r="V119">
        <v>4.8138836244272598</v>
      </c>
      <c r="W119">
        <v>73.699772833762793</v>
      </c>
      <c r="X119">
        <v>147.95522279424199</v>
      </c>
      <c r="Y119" s="1">
        <v>0</v>
      </c>
      <c r="Z119">
        <v>0.85</v>
      </c>
      <c r="AA119" s="1">
        <v>0</v>
      </c>
      <c r="AB119" s="1">
        <v>0</v>
      </c>
      <c r="AC119">
        <v>0</v>
      </c>
      <c r="AD119">
        <v>0</v>
      </c>
      <c r="AE119">
        <v>0</v>
      </c>
      <c r="AF119">
        <v>0</v>
      </c>
      <c r="AG119" s="1">
        <v>0</v>
      </c>
      <c r="AH119">
        <v>-1.3568484904701501</v>
      </c>
      <c r="AI119">
        <v>1496.55828609371</v>
      </c>
      <c r="AJ119">
        <v>179.65963941376901</v>
      </c>
      <c r="AK119">
        <v>3541.66121579234</v>
      </c>
      <c r="AL119">
        <v>92.399753406015904</v>
      </c>
      <c r="AM119">
        <v>89.903236020866302</v>
      </c>
      <c r="AN119">
        <v>1888.72228933768</v>
      </c>
      <c r="AO119">
        <v>5.6029892860086399</v>
      </c>
      <c r="AP119">
        <v>2.8685723580354598</v>
      </c>
      <c r="AQ119">
        <v>0.95943148932165001</v>
      </c>
      <c r="AR119">
        <v>1.7050000000000001</v>
      </c>
      <c r="AS119">
        <v>0.24194200460931201</v>
      </c>
      <c r="AT119">
        <v>0.86134246691775496</v>
      </c>
      <c r="AU119">
        <v>0.86134246691775496</v>
      </c>
      <c r="AV119">
        <v>0.70916637839236796</v>
      </c>
      <c r="AW119">
        <v>0.38997764075869101</v>
      </c>
      <c r="AX119">
        <v>0.32711580134767299</v>
      </c>
      <c r="AY119">
        <v>0.28133990180992402</v>
      </c>
      <c r="AZ119">
        <v>0.38997764075869101</v>
      </c>
      <c r="BA119">
        <v>0.17065728903396099</v>
      </c>
      <c r="BB119">
        <v>0.141250858856005</v>
      </c>
      <c r="BC119">
        <v>0.86134246691775496</v>
      </c>
      <c r="BD119">
        <v>0.86134246691775496</v>
      </c>
      <c r="BE119">
        <v>0.80730986462620502</v>
      </c>
      <c r="BF119">
        <v>0.62787272122566695</v>
      </c>
      <c r="BG119">
        <v>0.42290648947902698</v>
      </c>
      <c r="BH119">
        <v>0.28133990180992402</v>
      </c>
      <c r="BI119">
        <v>0.28133990180992402</v>
      </c>
      <c r="BJ119">
        <v>83</v>
      </c>
      <c r="BK119">
        <v>83</v>
      </c>
      <c r="BL119">
        <v>104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83</v>
      </c>
      <c r="BT119">
        <v>83</v>
      </c>
      <c r="BU119">
        <v>90</v>
      </c>
      <c r="BV119">
        <v>0</v>
      </c>
      <c r="BW119">
        <v>0</v>
      </c>
      <c r="BX119">
        <v>0</v>
      </c>
      <c r="BY119">
        <v>0</v>
      </c>
      <c r="BZ119">
        <v>1.7050000000000001</v>
      </c>
      <c r="CA119">
        <v>-4.9612000000000003E-2</v>
      </c>
      <c r="CB119">
        <v>7.0911217720000003E-2</v>
      </c>
    </row>
    <row r="120" spans="1:80" x14ac:dyDescent="0.4">
      <c r="A120">
        <v>112</v>
      </c>
      <c r="B120" s="2">
        <v>2126</v>
      </c>
      <c r="C120">
        <v>11.009026457994199</v>
      </c>
      <c r="D120">
        <v>124.473943274452</v>
      </c>
      <c r="E120">
        <v>10.1160736731432</v>
      </c>
      <c r="F120">
        <v>0.23509458742351</v>
      </c>
      <c r="G120">
        <v>1.5700264990052899E-2</v>
      </c>
      <c r="H120">
        <v>7.0911217720000003E-2</v>
      </c>
      <c r="I120">
        <v>340.53297222163798</v>
      </c>
      <c r="J120">
        <v>4.8963304301641301E-2</v>
      </c>
      <c r="K120">
        <v>4.8963304301641301E-2</v>
      </c>
      <c r="L120">
        <v>795.43112531833594</v>
      </c>
      <c r="M120">
        <v>38.675531616730602</v>
      </c>
      <c r="N120">
        <v>79.884061475497006</v>
      </c>
      <c r="O120">
        <v>373.855049571937</v>
      </c>
      <c r="P120">
        <v>7.8890933603152205E-2</v>
      </c>
      <c r="Q120">
        <v>5.1661487656683498E-2</v>
      </c>
      <c r="R120">
        <v>0.96076431827429698</v>
      </c>
      <c r="S120">
        <v>35.8032003969534</v>
      </c>
      <c r="T120">
        <v>0.92573259888857695</v>
      </c>
      <c r="U120">
        <v>261.80265809607602</v>
      </c>
      <c r="V120">
        <v>4.5680755415791401</v>
      </c>
      <c r="W120">
        <v>73.951279839486702</v>
      </c>
      <c r="X120">
        <v>147.793043650588</v>
      </c>
      <c r="Y120" s="1">
        <v>0</v>
      </c>
      <c r="Z120">
        <v>0.85</v>
      </c>
      <c r="AA120" s="1">
        <v>0</v>
      </c>
      <c r="AB120" s="1">
        <v>0</v>
      </c>
      <c r="AC120">
        <v>0</v>
      </c>
      <c r="AD120">
        <v>0</v>
      </c>
      <c r="AE120">
        <v>0</v>
      </c>
      <c r="AF120">
        <v>0</v>
      </c>
      <c r="AG120" s="1">
        <v>0</v>
      </c>
      <c r="AH120">
        <v>-1.34294119026266</v>
      </c>
      <c r="AI120">
        <v>1496.04030843187</v>
      </c>
      <c r="AJ120">
        <v>179.62513151237701</v>
      </c>
      <c r="AK120">
        <v>3541.77082396275</v>
      </c>
      <c r="AL120">
        <v>92.371429941662001</v>
      </c>
      <c r="AM120">
        <v>89.879033353186998</v>
      </c>
      <c r="AN120">
        <v>1890.4653668266001</v>
      </c>
      <c r="AO120">
        <v>5.6013806633420202</v>
      </c>
      <c r="AP120">
        <v>2.8348496252111799</v>
      </c>
      <c r="AQ120">
        <v>0.96897719366521895</v>
      </c>
      <c r="AR120">
        <v>1.7050000000000001</v>
      </c>
      <c r="AS120">
        <v>0.22958788370541799</v>
      </c>
      <c r="AT120">
        <v>0.86518337058713202</v>
      </c>
      <c r="AU120">
        <v>0.86518337058713202</v>
      </c>
      <c r="AV120">
        <v>0.71422869853787396</v>
      </c>
      <c r="AW120">
        <v>0.39424952919374201</v>
      </c>
      <c r="AX120">
        <v>0.33089549472050001</v>
      </c>
      <c r="AY120">
        <v>0.28470768703429</v>
      </c>
      <c r="AZ120">
        <v>0.39424952919374201</v>
      </c>
      <c r="BA120">
        <v>0.17286084919849301</v>
      </c>
      <c r="BB120">
        <v>0.143108144641726</v>
      </c>
      <c r="BC120">
        <v>0.86518337058713202</v>
      </c>
      <c r="BD120">
        <v>0.86518337058713202</v>
      </c>
      <c r="BE120">
        <v>0.81176885519467501</v>
      </c>
      <c r="BF120">
        <v>0.63306636711799702</v>
      </c>
      <c r="BG120">
        <v>0.42739973396744202</v>
      </c>
      <c r="BH120">
        <v>0.28470768703429</v>
      </c>
      <c r="BI120">
        <v>0.28470768703429</v>
      </c>
      <c r="BJ120">
        <v>83</v>
      </c>
      <c r="BK120">
        <v>83</v>
      </c>
      <c r="BL120">
        <v>104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83</v>
      </c>
      <c r="BT120">
        <v>83</v>
      </c>
      <c r="BU120">
        <v>90</v>
      </c>
      <c r="BV120">
        <v>0</v>
      </c>
      <c r="BW120">
        <v>0</v>
      </c>
      <c r="BX120">
        <v>0</v>
      </c>
      <c r="BY120">
        <v>0</v>
      </c>
      <c r="BZ120">
        <v>1.7050000000000001</v>
      </c>
      <c r="CA120">
        <v>-4.9612000000000003E-2</v>
      </c>
      <c r="CB120">
        <v>8.0933606569999997E-2</v>
      </c>
    </row>
    <row r="121" spans="1:80" x14ac:dyDescent="0.4">
      <c r="A121">
        <v>113</v>
      </c>
      <c r="B121" s="2">
        <v>2127</v>
      </c>
      <c r="C121">
        <v>11.0884125589258</v>
      </c>
      <c r="D121">
        <v>124.473943274452</v>
      </c>
      <c r="E121">
        <v>10.1504319546255</v>
      </c>
      <c r="F121">
        <v>0.23639914527728101</v>
      </c>
      <c r="G121">
        <v>1.5755865427170598E-2</v>
      </c>
      <c r="H121">
        <v>8.0933606569999997E-2</v>
      </c>
      <c r="I121">
        <v>338.18393433871199</v>
      </c>
      <c r="J121">
        <v>4.8855347587443997E-2</v>
      </c>
      <c r="K121">
        <v>4.8855347587443997E-2</v>
      </c>
      <c r="L121">
        <v>795.39322530312097</v>
      </c>
      <c r="M121">
        <v>38.692233247570599</v>
      </c>
      <c r="N121">
        <v>79.807758494853204</v>
      </c>
      <c r="O121">
        <v>375.36401946455499</v>
      </c>
      <c r="P121">
        <v>7.9023714475772999E-2</v>
      </c>
      <c r="Q121">
        <v>5.1491179250850602E-2</v>
      </c>
      <c r="R121">
        <v>0.96315300454392005</v>
      </c>
      <c r="S121">
        <v>35.964012031081097</v>
      </c>
      <c r="T121">
        <v>0.92948917683212795</v>
      </c>
      <c r="U121">
        <v>262.75498866589498</v>
      </c>
      <c r="V121">
        <v>4.3328715202715999</v>
      </c>
      <c r="W121">
        <v>74.180447748198304</v>
      </c>
      <c r="X121">
        <v>147.645903007415</v>
      </c>
      <c r="Y121" s="1">
        <v>0</v>
      </c>
      <c r="Z121">
        <v>0.85</v>
      </c>
      <c r="AA121" s="1">
        <v>0</v>
      </c>
      <c r="AB121" s="1">
        <v>0</v>
      </c>
      <c r="AC121">
        <v>0</v>
      </c>
      <c r="AD121">
        <v>0</v>
      </c>
      <c r="AE121">
        <v>0</v>
      </c>
      <c r="AF121">
        <v>0</v>
      </c>
      <c r="AG121" s="1">
        <v>0</v>
      </c>
      <c r="AH121">
        <v>-1.3293649991096499</v>
      </c>
      <c r="AI121">
        <v>1495.4659780603199</v>
      </c>
      <c r="AJ121">
        <v>179.582911698511</v>
      </c>
      <c r="AK121">
        <v>3541.8913088550598</v>
      </c>
      <c r="AL121">
        <v>92.339437083445304</v>
      </c>
      <c r="AM121">
        <v>89.851350288386001</v>
      </c>
      <c r="AN121">
        <v>1892.2048550787699</v>
      </c>
      <c r="AO121">
        <v>5.5995407522988199</v>
      </c>
      <c r="AP121">
        <v>2.8017585012939099</v>
      </c>
      <c r="AQ121">
        <v>0.97830655582294901</v>
      </c>
      <c r="AR121">
        <v>1.7050000000000001</v>
      </c>
      <c r="AS121">
        <v>0.21776671459394301</v>
      </c>
      <c r="AT121">
        <v>0.86885145241279105</v>
      </c>
      <c r="AU121">
        <v>0.86885145241279105</v>
      </c>
      <c r="AV121">
        <v>0.719113965234501</v>
      </c>
      <c r="AW121">
        <v>0.39841526286197498</v>
      </c>
      <c r="AX121">
        <v>0.334586361206127</v>
      </c>
      <c r="AY121">
        <v>0.28799937679078802</v>
      </c>
      <c r="AZ121">
        <v>0.39841526286197498</v>
      </c>
      <c r="BA121">
        <v>0.175018971115695</v>
      </c>
      <c r="BB121">
        <v>0.14492802573273</v>
      </c>
      <c r="BC121">
        <v>0.86885145241279105</v>
      </c>
      <c r="BD121">
        <v>0.86885145241279105</v>
      </c>
      <c r="BE121">
        <v>0.816047005041587</v>
      </c>
      <c r="BF121">
        <v>0.63809580404257404</v>
      </c>
      <c r="BG121">
        <v>0.43177789850338399</v>
      </c>
      <c r="BH121">
        <v>0.28799937679078802</v>
      </c>
      <c r="BI121">
        <v>0.28799937679078802</v>
      </c>
      <c r="BJ121">
        <v>83</v>
      </c>
      <c r="BK121">
        <v>83</v>
      </c>
      <c r="BL121">
        <v>104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83</v>
      </c>
      <c r="BT121">
        <v>83</v>
      </c>
      <c r="BU121">
        <v>90</v>
      </c>
      <c r="BV121">
        <v>0</v>
      </c>
      <c r="BW121">
        <v>0</v>
      </c>
      <c r="BX121">
        <v>0</v>
      </c>
      <c r="BY121">
        <v>0</v>
      </c>
      <c r="BZ121">
        <v>1.7050000000000001</v>
      </c>
      <c r="CA121">
        <v>-4.9612000000000003E-2</v>
      </c>
      <c r="CB121">
        <v>9.0955295249999998E-2</v>
      </c>
    </row>
    <row r="122" spans="1:80" x14ac:dyDescent="0.4">
      <c r="A122">
        <v>114</v>
      </c>
      <c r="B122" s="2">
        <v>2128</v>
      </c>
      <c r="C122">
        <v>11.168382256704801</v>
      </c>
      <c r="D122">
        <v>124.473943274452</v>
      </c>
      <c r="E122">
        <v>10.186219333261599</v>
      </c>
      <c r="F122">
        <v>0.23788718241464499</v>
      </c>
      <c r="G122">
        <v>1.58000063570275E-2</v>
      </c>
      <c r="H122">
        <v>9.0955295249999998E-2</v>
      </c>
      <c r="I122">
        <v>335.83135382565001</v>
      </c>
      <c r="J122">
        <v>4.8751238386258798E-2</v>
      </c>
      <c r="K122">
        <v>4.8751238386258798E-2</v>
      </c>
      <c r="L122">
        <v>795.244147774505</v>
      </c>
      <c r="M122">
        <v>38.693382682434702</v>
      </c>
      <c r="N122">
        <v>79.725113018070999</v>
      </c>
      <c r="O122">
        <v>376.90471343726102</v>
      </c>
      <c r="P122">
        <v>7.9185988425421502E-2</v>
      </c>
      <c r="Q122">
        <v>5.1332786917651203E-2</v>
      </c>
      <c r="R122">
        <v>0.96541788707596399</v>
      </c>
      <c r="S122">
        <v>36.104137919762799</v>
      </c>
      <c r="T122">
        <v>0.933083008432672</v>
      </c>
      <c r="U122">
        <v>263.62806125810602</v>
      </c>
      <c r="V122">
        <v>4.1077732718661002</v>
      </c>
      <c r="W122">
        <v>74.390148302536502</v>
      </c>
      <c r="X122">
        <v>147.51178720451301</v>
      </c>
      <c r="Y122" s="1">
        <v>0</v>
      </c>
      <c r="Z122">
        <v>0.85</v>
      </c>
      <c r="AA122" s="1">
        <v>0</v>
      </c>
      <c r="AB122" s="1">
        <v>0</v>
      </c>
      <c r="AC122">
        <v>0</v>
      </c>
      <c r="AD122">
        <v>0</v>
      </c>
      <c r="AE122">
        <v>0</v>
      </c>
      <c r="AF122">
        <v>0</v>
      </c>
      <c r="AG122" s="1">
        <v>0</v>
      </c>
      <c r="AH122">
        <v>-1.3160710553742101</v>
      </c>
      <c r="AI122">
        <v>1494.8381937306301</v>
      </c>
      <c r="AJ122">
        <v>179.53332741714399</v>
      </c>
      <c r="AK122">
        <v>3542.0219610078898</v>
      </c>
      <c r="AL122">
        <v>92.303967131477506</v>
      </c>
      <c r="AM122">
        <v>89.820366295503106</v>
      </c>
      <c r="AN122">
        <v>1893.9405902685801</v>
      </c>
      <c r="AO122">
        <v>5.5974814952719196</v>
      </c>
      <c r="AP122">
        <v>2.7692843157559501</v>
      </c>
      <c r="AQ122">
        <v>0.98742381555030401</v>
      </c>
      <c r="AR122">
        <v>1.7050000000000001</v>
      </c>
      <c r="AS122">
        <v>0.20645345367984</v>
      </c>
      <c r="AT122">
        <v>0.87235628721400404</v>
      </c>
      <c r="AU122">
        <v>0.87235628721400404</v>
      </c>
      <c r="AV122">
        <v>0.72382990394671298</v>
      </c>
      <c r="AW122">
        <v>0.40247803601612597</v>
      </c>
      <c r="AX122">
        <v>0.33819089213136999</v>
      </c>
      <c r="AY122">
        <v>0.29121699712766103</v>
      </c>
      <c r="AZ122">
        <v>0.40247803601612597</v>
      </c>
      <c r="BA122">
        <v>0.177132716282694</v>
      </c>
      <c r="BB122">
        <v>0.14671134472880401</v>
      </c>
      <c r="BC122">
        <v>0.87235628721400404</v>
      </c>
      <c r="BD122">
        <v>0.87235628721400404</v>
      </c>
      <c r="BE122">
        <v>0.82015341266098396</v>
      </c>
      <c r="BF122">
        <v>0.64296750255685398</v>
      </c>
      <c r="BG122">
        <v>0.43604457489791199</v>
      </c>
      <c r="BH122">
        <v>0.29121699712766103</v>
      </c>
      <c r="BI122">
        <v>0.29121699712766103</v>
      </c>
      <c r="BJ122">
        <v>83</v>
      </c>
      <c r="BK122">
        <v>83</v>
      </c>
      <c r="BL122">
        <v>104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83</v>
      </c>
      <c r="BT122">
        <v>83</v>
      </c>
      <c r="BU122">
        <v>90</v>
      </c>
      <c r="BV122">
        <v>0</v>
      </c>
      <c r="BW122">
        <v>0</v>
      </c>
      <c r="BX122">
        <v>0</v>
      </c>
      <c r="BY122">
        <v>0</v>
      </c>
      <c r="BZ122">
        <v>1.7050000000000001</v>
      </c>
      <c r="CA122">
        <v>-4.9612000000000003E-2</v>
      </c>
      <c r="CB122">
        <v>0.10097628377499999</v>
      </c>
    </row>
    <row r="123" spans="1:80" x14ac:dyDescent="0.4">
      <c r="A123">
        <v>115</v>
      </c>
      <c r="B123" s="2">
        <v>2129</v>
      </c>
      <c r="C123">
        <v>11.2489091505236</v>
      </c>
      <c r="D123">
        <v>124.473943274452</v>
      </c>
      <c r="E123">
        <v>10.2234183857272</v>
      </c>
      <c r="F123">
        <v>0.239555897369538</v>
      </c>
      <c r="G123">
        <v>1.5833717456509501E-2</v>
      </c>
      <c r="H123">
        <v>0.10097628377499999</v>
      </c>
      <c r="I123">
        <v>333.48107993954</v>
      </c>
      <c r="J123">
        <v>4.8650944417276597E-2</v>
      </c>
      <c r="K123">
        <v>4.7650944417276603E-2</v>
      </c>
      <c r="L123">
        <v>795.05060749246502</v>
      </c>
      <c r="M123">
        <v>38.604235505345997</v>
      </c>
      <c r="N123">
        <v>79.589960799039403</v>
      </c>
      <c r="O123">
        <v>378.48534529329902</v>
      </c>
      <c r="P123">
        <v>7.9497599496075905E-2</v>
      </c>
      <c r="Q123">
        <v>5.12325725084899E-2</v>
      </c>
      <c r="R123">
        <v>0.77798385314181795</v>
      </c>
      <c r="S123">
        <v>35.434651758495498</v>
      </c>
      <c r="T123">
        <v>0.91789544060750605</v>
      </c>
      <c r="U123">
        <v>256.20115456664797</v>
      </c>
      <c r="V123">
        <v>5.0315347787292</v>
      </c>
      <c r="W123">
        <v>73.055262135568398</v>
      </c>
      <c r="X123">
        <v>147.51178720451301</v>
      </c>
      <c r="Y123" s="1">
        <v>0</v>
      </c>
      <c r="Z123">
        <v>0.85</v>
      </c>
      <c r="AA123" s="1">
        <v>0</v>
      </c>
      <c r="AB123" s="1">
        <v>0</v>
      </c>
      <c r="AC123">
        <v>0</v>
      </c>
      <c r="AD123">
        <v>0</v>
      </c>
      <c r="AE123">
        <v>0</v>
      </c>
      <c r="AF123">
        <v>0</v>
      </c>
      <c r="AG123" s="1">
        <v>0</v>
      </c>
      <c r="AH123">
        <v>-1.3030468982610299</v>
      </c>
      <c r="AI123">
        <v>1494.5277135983199</v>
      </c>
      <c r="AJ123">
        <v>179.476731407074</v>
      </c>
      <c r="AK123">
        <v>3542.10484731424</v>
      </c>
      <c r="AL123">
        <v>92.265198924206203</v>
      </c>
      <c r="AM123">
        <v>89.786250738024506</v>
      </c>
      <c r="AN123">
        <v>1895.67241750168</v>
      </c>
      <c r="AO123">
        <v>5.5952141637486603</v>
      </c>
      <c r="AP123">
        <v>2.7375783504265701</v>
      </c>
      <c r="AQ123">
        <v>0.99633311805133196</v>
      </c>
      <c r="AR123">
        <v>1.7050000000000001</v>
      </c>
      <c r="AS123">
        <v>0.25288098043127299</v>
      </c>
      <c r="AT123">
        <v>0.87570713885663398</v>
      </c>
      <c r="AU123">
        <v>0.87570713885663398</v>
      </c>
      <c r="AV123">
        <v>0.72838426156293701</v>
      </c>
      <c r="AW123">
        <v>0.40644129768953302</v>
      </c>
      <c r="AX123">
        <v>0.34171182450836601</v>
      </c>
      <c r="AY123">
        <v>0.294362804312365</v>
      </c>
      <c r="AZ123">
        <v>0.40644129768953302</v>
      </c>
      <c r="BA123">
        <v>0.17920331151415</v>
      </c>
      <c r="BB123">
        <v>0.148459086337112</v>
      </c>
      <c r="BC123">
        <v>0.87570713885663398</v>
      </c>
      <c r="BD123">
        <v>0.87570713885663398</v>
      </c>
      <c r="BE123">
        <v>0.82409700203574399</v>
      </c>
      <c r="BF123">
        <v>0.64768806691151504</v>
      </c>
      <c r="BG123">
        <v>0.440203608451534</v>
      </c>
      <c r="BH123">
        <v>0.294362804312365</v>
      </c>
      <c r="BI123">
        <v>0.294362804312365</v>
      </c>
      <c r="BJ123">
        <v>83</v>
      </c>
      <c r="BK123">
        <v>83</v>
      </c>
      <c r="BL123">
        <v>104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83</v>
      </c>
      <c r="BT123">
        <v>83</v>
      </c>
      <c r="BU123">
        <v>90</v>
      </c>
      <c r="BV123">
        <v>0</v>
      </c>
      <c r="BW123">
        <v>0</v>
      </c>
      <c r="BX123">
        <v>0</v>
      </c>
      <c r="BY123">
        <v>0</v>
      </c>
      <c r="BZ123">
        <v>1.7050000000000001</v>
      </c>
      <c r="CA123">
        <v>3.88E-4</v>
      </c>
      <c r="CB123">
        <v>0.10100776960000001</v>
      </c>
    </row>
    <row r="124" spans="1:80" x14ac:dyDescent="0.4">
      <c r="A124">
        <v>116</v>
      </c>
      <c r="B124" s="2">
        <v>2130</v>
      </c>
      <c r="C124">
        <v>11.3304372515474</v>
      </c>
      <c r="D124">
        <v>124.473943274452</v>
      </c>
      <c r="E124">
        <v>10.2618977412584</v>
      </c>
      <c r="F124">
        <v>0.241133579666896</v>
      </c>
      <c r="G124">
        <v>1.50621022725714E-2</v>
      </c>
      <c r="H124">
        <v>0.10100776960000001</v>
      </c>
      <c r="I124">
        <v>335.13042333520599</v>
      </c>
      <c r="J124">
        <v>4.8552944763432603E-2</v>
      </c>
      <c r="K124">
        <v>4.4552944763432599E-2</v>
      </c>
      <c r="L124">
        <v>795.82801604111705</v>
      </c>
      <c r="M124">
        <v>38.320632374912599</v>
      </c>
      <c r="N124">
        <v>79.335859036283395</v>
      </c>
      <c r="O124">
        <v>380.246270741621</v>
      </c>
      <c r="P124">
        <v>8.0197580578814501E-2</v>
      </c>
      <c r="Q124">
        <v>5.12800875465277E-2</v>
      </c>
      <c r="R124">
        <v>0.78059612483168594</v>
      </c>
      <c r="S124">
        <v>34.683238741795797</v>
      </c>
      <c r="T124">
        <v>0.90508002066536597</v>
      </c>
      <c r="U124">
        <v>249.533531015433</v>
      </c>
      <c r="V124">
        <v>5.7983186273457497</v>
      </c>
      <c r="W124">
        <v>71.805300936063901</v>
      </c>
      <c r="X124">
        <v>147.51178720451301</v>
      </c>
      <c r="Y124" s="1">
        <v>0</v>
      </c>
      <c r="Z124">
        <v>0.85</v>
      </c>
      <c r="AA124" s="1">
        <v>0</v>
      </c>
      <c r="AB124" s="1">
        <v>0</v>
      </c>
      <c r="AC124">
        <v>0</v>
      </c>
      <c r="AD124">
        <v>0</v>
      </c>
      <c r="AE124">
        <v>0</v>
      </c>
      <c r="AF124">
        <v>0</v>
      </c>
      <c r="AG124" s="1">
        <v>0</v>
      </c>
      <c r="AH124">
        <v>-1.2833385286155401</v>
      </c>
      <c r="AI124">
        <v>1494.4387540533801</v>
      </c>
      <c r="AJ124">
        <v>179.41342899380399</v>
      </c>
      <c r="AK124">
        <v>3542.1477143725201</v>
      </c>
      <c r="AL124">
        <v>92.246152883373796</v>
      </c>
      <c r="AM124">
        <v>89.769668122398002</v>
      </c>
      <c r="AN124">
        <v>1897.4001903125099</v>
      </c>
      <c r="AO124">
        <v>5.5941121071687601</v>
      </c>
      <c r="AP124">
        <v>2.75661689056875</v>
      </c>
      <c r="AQ124">
        <v>1.00503934421321</v>
      </c>
      <c r="AR124">
        <v>1.7050000000000001</v>
      </c>
      <c r="AS124">
        <v>0.29141893354982201</v>
      </c>
      <c r="AT124">
        <v>0.87900529796568105</v>
      </c>
      <c r="AU124">
        <v>0.87900529796568105</v>
      </c>
      <c r="AV124">
        <v>0.73291218018626103</v>
      </c>
      <c r="AW124">
        <v>0.41042126396060902</v>
      </c>
      <c r="AX124">
        <v>0.345252294971574</v>
      </c>
      <c r="AY124">
        <v>0.29752888772887998</v>
      </c>
      <c r="AZ124">
        <v>0.41042126396060902</v>
      </c>
      <c r="BA124">
        <v>0.18129129795965301</v>
      </c>
      <c r="BB124">
        <v>0.15022233902301599</v>
      </c>
      <c r="BC124">
        <v>0.87900529796568105</v>
      </c>
      <c r="BD124">
        <v>0.87900529796568105</v>
      </c>
      <c r="BE124">
        <v>0.82799590861609296</v>
      </c>
      <c r="BF124">
        <v>0.65239691401019395</v>
      </c>
      <c r="BG124">
        <v>0.44437703532121098</v>
      </c>
      <c r="BH124">
        <v>0.29752888772887998</v>
      </c>
      <c r="BI124">
        <v>0.29752888772887998</v>
      </c>
      <c r="BJ124">
        <v>83</v>
      </c>
      <c r="BK124">
        <v>83</v>
      </c>
      <c r="BL124">
        <v>104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83</v>
      </c>
      <c r="BT124">
        <v>83</v>
      </c>
      <c r="BU124">
        <v>90</v>
      </c>
      <c r="BV124">
        <v>0</v>
      </c>
      <c r="BW124">
        <v>0</v>
      </c>
      <c r="BX124">
        <v>0</v>
      </c>
      <c r="BY124">
        <v>0</v>
      </c>
      <c r="BZ124">
        <v>1.7050000000000001</v>
      </c>
      <c r="CA124">
        <v>3.88E-4</v>
      </c>
      <c r="CB124">
        <v>0.10103925497500001</v>
      </c>
    </row>
    <row r="125" spans="1:80" x14ac:dyDescent="0.4">
      <c r="A125">
        <v>117</v>
      </c>
      <c r="B125" s="2">
        <v>2131</v>
      </c>
      <c r="C125">
        <v>11.4045245561953</v>
      </c>
      <c r="D125">
        <v>124.473943274452</v>
      </c>
      <c r="E125">
        <v>10.3016167063243</v>
      </c>
      <c r="F125">
        <v>0.242626882548787</v>
      </c>
      <c r="G125">
        <v>1.43523339214967E-2</v>
      </c>
      <c r="H125">
        <v>0.10103925497500001</v>
      </c>
      <c r="I125">
        <v>336.92046318617901</v>
      </c>
      <c r="J125">
        <v>4.84779880310948E-2</v>
      </c>
      <c r="K125">
        <v>4.5477988031094797E-2</v>
      </c>
      <c r="L125">
        <v>797.48805178811699</v>
      </c>
      <c r="M125">
        <v>38.183329922087403</v>
      </c>
      <c r="N125">
        <v>79.197668099366894</v>
      </c>
      <c r="O125">
        <v>382.16383767967199</v>
      </c>
      <c r="P125">
        <v>8.0773684772192406E-2</v>
      </c>
      <c r="Q125">
        <v>5.1299794608774402E-2</v>
      </c>
      <c r="R125">
        <v>0.784535477670669</v>
      </c>
      <c r="S125">
        <v>34.1135857846931</v>
      </c>
      <c r="T125">
        <v>0.89341568308215602</v>
      </c>
      <c r="U125">
        <v>243.98567225347301</v>
      </c>
      <c r="V125">
        <v>6.4995099646515797</v>
      </c>
      <c r="W125">
        <v>70.756438743509804</v>
      </c>
      <c r="X125">
        <v>147.51178720451301</v>
      </c>
      <c r="Y125" s="1">
        <v>0</v>
      </c>
      <c r="Z125">
        <v>0.85</v>
      </c>
      <c r="AA125" s="1">
        <v>0</v>
      </c>
      <c r="AB125" s="1">
        <v>0</v>
      </c>
      <c r="AC125">
        <v>0</v>
      </c>
      <c r="AD125">
        <v>0</v>
      </c>
      <c r="AE125">
        <v>0</v>
      </c>
      <c r="AF125">
        <v>0</v>
      </c>
      <c r="AG125" s="1">
        <v>0</v>
      </c>
      <c r="AH125">
        <v>-1.26361068799115</v>
      </c>
      <c r="AI125">
        <v>1494.54201153598</v>
      </c>
      <c r="AJ125">
        <v>179.36160582328799</v>
      </c>
      <c r="AK125">
        <v>3542.1537181026201</v>
      </c>
      <c r="AL125">
        <v>92.240743392525701</v>
      </c>
      <c r="AM125">
        <v>89.766210947465595</v>
      </c>
      <c r="AN125">
        <v>1899.1247646670099</v>
      </c>
      <c r="AO125">
        <v>5.5938823513457896</v>
      </c>
      <c r="AP125">
        <v>2.77537783780953</v>
      </c>
      <c r="AQ125">
        <v>1.0137972319449899</v>
      </c>
      <c r="AR125">
        <v>1.7050000000000001</v>
      </c>
      <c r="AS125">
        <v>0.32666025864160603</v>
      </c>
      <c r="AT125">
        <v>0.88224976541769495</v>
      </c>
      <c r="AU125">
        <v>0.88224976541769495</v>
      </c>
      <c r="AV125">
        <v>0.73741176692016397</v>
      </c>
      <c r="AW125">
        <v>0.41441662178775301</v>
      </c>
      <c r="AX125">
        <v>0.34881123074577902</v>
      </c>
      <c r="AY125">
        <v>0.300714351540804</v>
      </c>
      <c r="AZ125">
        <v>0.41441662178775301</v>
      </c>
      <c r="BA125">
        <v>0.18339618755440601</v>
      </c>
      <c r="BB125">
        <v>0.15200071375633201</v>
      </c>
      <c r="BC125">
        <v>0.88224976541769495</v>
      </c>
      <c r="BD125">
        <v>0.88224976541769495</v>
      </c>
      <c r="BE125">
        <v>0.83184865408005104</v>
      </c>
      <c r="BF125">
        <v>0.65709210716153199</v>
      </c>
      <c r="BG125">
        <v>0.44856342168853203</v>
      </c>
      <c r="BH125">
        <v>0.300714351540804</v>
      </c>
      <c r="BI125">
        <v>0.300714351540804</v>
      </c>
      <c r="BJ125">
        <v>83</v>
      </c>
      <c r="BK125">
        <v>83</v>
      </c>
      <c r="BL125">
        <v>104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83</v>
      </c>
      <c r="BT125">
        <v>83</v>
      </c>
      <c r="BU125">
        <v>90</v>
      </c>
      <c r="BV125">
        <v>0</v>
      </c>
      <c r="BW125">
        <v>0</v>
      </c>
      <c r="BX125">
        <v>0</v>
      </c>
      <c r="BY125">
        <v>0</v>
      </c>
      <c r="BZ125">
        <v>1.7050000000000001</v>
      </c>
      <c r="CA125">
        <v>3.88E-4</v>
      </c>
      <c r="CB125">
        <v>0.1010707399</v>
      </c>
    </row>
    <row r="126" spans="1:80" x14ac:dyDescent="0.4">
      <c r="A126">
        <v>118</v>
      </c>
      <c r="B126" s="2">
        <v>2132</v>
      </c>
      <c r="C126">
        <v>11.471290848334</v>
      </c>
      <c r="D126">
        <v>124.473943274452</v>
      </c>
      <c r="E126">
        <v>10.3425125018976</v>
      </c>
      <c r="F126">
        <v>0.244024691976573</v>
      </c>
      <c r="G126">
        <v>1.3758870251452201E-2</v>
      </c>
      <c r="H126">
        <v>0.1010707399</v>
      </c>
      <c r="I126">
        <v>338.81155755381798</v>
      </c>
      <c r="J126">
        <v>4.8425097301003299E-2</v>
      </c>
      <c r="K126">
        <v>4.5425097301003303E-2</v>
      </c>
      <c r="L126">
        <v>799.94403859008696</v>
      </c>
      <c r="M126">
        <v>38.099157604214398</v>
      </c>
      <c r="N126">
        <v>79.116787922998</v>
      </c>
      <c r="O126">
        <v>384.22422409604201</v>
      </c>
      <c r="P126">
        <v>8.1360664308051001E-2</v>
      </c>
      <c r="Q126">
        <v>5.1343008948720202E-2</v>
      </c>
      <c r="R126">
        <v>0.78746979042128595</v>
      </c>
      <c r="S126">
        <v>33.642765929842298</v>
      </c>
      <c r="T126">
        <v>0.88303175307269499</v>
      </c>
      <c r="U126">
        <v>239.29210707510001</v>
      </c>
      <c r="V126">
        <v>7.1254376004893096</v>
      </c>
      <c r="W126">
        <v>69.862635937125503</v>
      </c>
      <c r="X126">
        <v>147.51178720451301</v>
      </c>
      <c r="Y126" s="1">
        <v>0</v>
      </c>
      <c r="Z126">
        <v>0.85</v>
      </c>
      <c r="AA126" s="1">
        <v>0</v>
      </c>
      <c r="AB126" s="1">
        <v>0</v>
      </c>
      <c r="AC126">
        <v>0</v>
      </c>
      <c r="AD126">
        <v>0</v>
      </c>
      <c r="AE126">
        <v>0</v>
      </c>
      <c r="AF126">
        <v>0</v>
      </c>
      <c r="AG126" s="1">
        <v>0</v>
      </c>
      <c r="AH126">
        <v>-1.2439477945389299</v>
      </c>
      <c r="AI126">
        <v>1494.81009119955</v>
      </c>
      <c r="AJ126">
        <v>179.327122837612</v>
      </c>
      <c r="AK126">
        <v>3542.1269556550501</v>
      </c>
      <c r="AL126">
        <v>92.247187418739401</v>
      </c>
      <c r="AM126">
        <v>89.774049407775095</v>
      </c>
      <c r="AN126">
        <v>1900.8467815812101</v>
      </c>
      <c r="AO126">
        <v>5.5944032758053899</v>
      </c>
      <c r="AP126">
        <v>2.7938662562488501</v>
      </c>
      <c r="AQ126">
        <v>1.0226051349743099</v>
      </c>
      <c r="AR126">
        <v>1.7050000000000001</v>
      </c>
      <c r="AS126">
        <v>0.35811888929617802</v>
      </c>
      <c r="AT126">
        <v>0.88543966439536503</v>
      </c>
      <c r="AU126">
        <v>0.88543966439536503</v>
      </c>
      <c r="AV126">
        <v>0.74188122389051003</v>
      </c>
      <c r="AW126">
        <v>0.41842608762779099</v>
      </c>
      <c r="AX126">
        <v>0.35238758079211402</v>
      </c>
      <c r="AY126">
        <v>0.30391831694502802</v>
      </c>
      <c r="AZ126">
        <v>0.41842608762779099</v>
      </c>
      <c r="BA126">
        <v>0.18551750061285699</v>
      </c>
      <c r="BB126">
        <v>0.15379382810827699</v>
      </c>
      <c r="BC126">
        <v>0.88543966439536503</v>
      </c>
      <c r="BD126">
        <v>0.88543966439536503</v>
      </c>
      <c r="BE126">
        <v>0.83565387715223105</v>
      </c>
      <c r="BF126">
        <v>0.66177178444808205</v>
      </c>
      <c r="BG126">
        <v>0.45276136796226402</v>
      </c>
      <c r="BH126">
        <v>0.30391831694502802</v>
      </c>
      <c r="BI126">
        <v>0.30391831694502802</v>
      </c>
      <c r="BJ126">
        <v>83</v>
      </c>
      <c r="BK126">
        <v>83</v>
      </c>
      <c r="BL126">
        <v>104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83</v>
      </c>
      <c r="BT126">
        <v>83</v>
      </c>
      <c r="BU126">
        <v>90</v>
      </c>
      <c r="BV126">
        <v>0</v>
      </c>
      <c r="BW126">
        <v>0</v>
      </c>
      <c r="BX126">
        <v>0</v>
      </c>
      <c r="BY126">
        <v>0</v>
      </c>
      <c r="BZ126">
        <v>1.7050000000000001</v>
      </c>
      <c r="CA126">
        <v>3.88E-4</v>
      </c>
      <c r="CB126">
        <v>0.10110222437499999</v>
      </c>
    </row>
    <row r="127" spans="1:80" x14ac:dyDescent="0.4">
      <c r="A127">
        <v>119</v>
      </c>
      <c r="B127" s="2">
        <v>2133</v>
      </c>
      <c r="C127">
        <v>11.5320051415198</v>
      </c>
      <c r="D127">
        <v>124.473943274452</v>
      </c>
      <c r="E127">
        <v>10.3842733838119</v>
      </c>
      <c r="F127">
        <v>0.245331381992793</v>
      </c>
      <c r="G127">
        <v>1.3252282159234E-2</v>
      </c>
      <c r="H127">
        <v>0.10110222437499999</v>
      </c>
      <c r="I127">
        <v>340.801249692846</v>
      </c>
      <c r="J127">
        <v>4.8389897847948601E-2</v>
      </c>
      <c r="K127">
        <v>4.5389897847948599E-2</v>
      </c>
      <c r="L127">
        <v>803.11355471260595</v>
      </c>
      <c r="M127">
        <v>38.064043676389502</v>
      </c>
      <c r="N127">
        <v>79.085822022262903</v>
      </c>
      <c r="O127">
        <v>386.40771468987703</v>
      </c>
      <c r="P127">
        <v>8.1950825431029106E-2</v>
      </c>
      <c r="Q127">
        <v>5.14030753676194E-2</v>
      </c>
      <c r="R127">
        <v>0.78995322045652605</v>
      </c>
      <c r="S127">
        <v>33.260406201102903</v>
      </c>
      <c r="T127">
        <v>0.87380117792723599</v>
      </c>
      <c r="U127">
        <v>235.33980184558499</v>
      </c>
      <c r="V127">
        <v>7.6847341460880898</v>
      </c>
      <c r="W127">
        <v>69.105284440397099</v>
      </c>
      <c r="X127">
        <v>147.51178720451301</v>
      </c>
      <c r="Y127" s="1">
        <v>0</v>
      </c>
      <c r="Z127">
        <v>0.85</v>
      </c>
      <c r="AA127" s="1">
        <v>0</v>
      </c>
      <c r="AB127" s="1">
        <v>0</v>
      </c>
      <c r="AC127">
        <v>0</v>
      </c>
      <c r="AD127">
        <v>0</v>
      </c>
      <c r="AE127">
        <v>0</v>
      </c>
      <c r="AF127">
        <v>0</v>
      </c>
      <c r="AG127" s="1">
        <v>0</v>
      </c>
      <c r="AH127">
        <v>-1.2243550815311901</v>
      </c>
      <c r="AI127">
        <v>1495.2218329525199</v>
      </c>
      <c r="AJ127">
        <v>179.31201047838101</v>
      </c>
      <c r="AK127">
        <v>3542.0712348524598</v>
      </c>
      <c r="AL127">
        <v>92.263794631366693</v>
      </c>
      <c r="AM127">
        <v>89.791575702780705</v>
      </c>
      <c r="AN127">
        <v>1902.5667924372999</v>
      </c>
      <c r="AO127">
        <v>5.5955680367267897</v>
      </c>
      <c r="AP127">
        <v>2.8120870473328998</v>
      </c>
      <c r="AQ127">
        <v>1.0314614405806799</v>
      </c>
      <c r="AR127">
        <v>1.7050000000000001</v>
      </c>
      <c r="AS127">
        <v>0.38622869376394398</v>
      </c>
      <c r="AT127">
        <v>0.88857423548922598</v>
      </c>
      <c r="AU127">
        <v>0.88857423548922598</v>
      </c>
      <c r="AV127">
        <v>0.74631884620314104</v>
      </c>
      <c r="AW127">
        <v>0.42244840702454101</v>
      </c>
      <c r="AX127">
        <v>0.35598031547721998</v>
      </c>
      <c r="AY127">
        <v>0.30713992188756101</v>
      </c>
      <c r="AZ127">
        <v>0.42244840702454101</v>
      </c>
      <c r="BA127">
        <v>0.187654765645039</v>
      </c>
      <c r="BB127">
        <v>0.155601306095489</v>
      </c>
      <c r="BC127">
        <v>0.88857423548922598</v>
      </c>
      <c r="BD127">
        <v>0.88857423548922598</v>
      </c>
      <c r="BE127">
        <v>0.839410329978591</v>
      </c>
      <c r="BF127">
        <v>0.66643415745151002</v>
      </c>
      <c r="BG127">
        <v>0.45696950831202998</v>
      </c>
      <c r="BH127">
        <v>0.30713992188756101</v>
      </c>
      <c r="BI127">
        <v>0.30713992188756101</v>
      </c>
      <c r="BJ127">
        <v>83</v>
      </c>
      <c r="BK127">
        <v>83</v>
      </c>
      <c r="BL127">
        <v>104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83</v>
      </c>
      <c r="BT127">
        <v>83</v>
      </c>
      <c r="BU127">
        <v>90</v>
      </c>
      <c r="BV127">
        <v>119</v>
      </c>
      <c r="BW127">
        <v>0</v>
      </c>
      <c r="BX127">
        <v>0</v>
      </c>
      <c r="BY127">
        <v>0</v>
      </c>
      <c r="BZ127">
        <v>1.7050000000000001</v>
      </c>
      <c r="CA127">
        <v>7.8799999999999996E-4</v>
      </c>
      <c r="CB127">
        <v>0.10113370839999999</v>
      </c>
    </row>
    <row r="128" spans="1:80" x14ac:dyDescent="0.4">
      <c r="A128">
        <v>120</v>
      </c>
      <c r="B128" s="2">
        <v>2134</v>
      </c>
      <c r="C128">
        <v>11.5876302002483</v>
      </c>
      <c r="D128">
        <v>124.473943274452</v>
      </c>
      <c r="E128">
        <v>10.426668353519901</v>
      </c>
      <c r="F128">
        <v>0.24654807780903101</v>
      </c>
      <c r="G128">
        <v>1.28192591886696E-2</v>
      </c>
      <c r="H128">
        <v>0.10113370839999999</v>
      </c>
      <c r="I128">
        <v>342.876370746465</v>
      </c>
      <c r="J128">
        <v>4.8369122443957302E-2</v>
      </c>
      <c r="K128">
        <v>4.5369122443957403E-2</v>
      </c>
      <c r="L128">
        <v>806.92053312924895</v>
      </c>
      <c r="M128">
        <v>38.074014298692497</v>
      </c>
      <c r="N128">
        <v>79.098644232395202</v>
      </c>
      <c r="O128">
        <v>388.697487787493</v>
      </c>
      <c r="P128">
        <v>8.2538672403879201E-2</v>
      </c>
      <c r="Q128">
        <v>5.1475160724393801E-2</v>
      </c>
      <c r="R128">
        <v>0.79203598300538203</v>
      </c>
      <c r="S128">
        <v>32.957071897668499</v>
      </c>
      <c r="T128">
        <v>0.86560538742037096</v>
      </c>
      <c r="U128">
        <v>232.032840335315</v>
      </c>
      <c r="V128">
        <v>8.1851343574139701</v>
      </c>
      <c r="W128">
        <v>68.468212585208505</v>
      </c>
      <c r="X128">
        <v>147.51178720451301</v>
      </c>
      <c r="Y128" s="1">
        <v>0</v>
      </c>
      <c r="Z128">
        <v>0.85</v>
      </c>
      <c r="AA128" s="1">
        <v>0</v>
      </c>
      <c r="AB128" s="1">
        <v>0</v>
      </c>
      <c r="AC128">
        <v>0</v>
      </c>
      <c r="AD128">
        <v>0</v>
      </c>
      <c r="AE128">
        <v>0</v>
      </c>
      <c r="AF128">
        <v>0</v>
      </c>
      <c r="AG128" s="1">
        <v>0</v>
      </c>
      <c r="AH128">
        <v>-1.2048657190129199</v>
      </c>
      <c r="AI128">
        <v>1495.76000220781</v>
      </c>
      <c r="AJ128">
        <v>179.31613504054599</v>
      </c>
      <c r="AK128">
        <v>3541.9900231801798</v>
      </c>
      <c r="AL128">
        <v>92.289261278333299</v>
      </c>
      <c r="AM128">
        <v>89.817539282222896</v>
      </c>
      <c r="AN128">
        <v>1904.2852698750801</v>
      </c>
      <c r="AO128">
        <v>5.5972935458010697</v>
      </c>
      <c r="AP128">
        <v>2.8304450516369899</v>
      </c>
      <c r="AQ128">
        <v>1.04036456861444</v>
      </c>
      <c r="AR128">
        <v>1.7050000000000001</v>
      </c>
      <c r="AS128">
        <v>0.41137841479599602</v>
      </c>
      <c r="AT128">
        <v>0.89165349549879003</v>
      </c>
      <c r="AU128">
        <v>0.89165349549879003</v>
      </c>
      <c r="AV128">
        <v>0.750723974331446</v>
      </c>
      <c r="AW128">
        <v>0.42648323303854302</v>
      </c>
      <c r="AX128">
        <v>0.35958921286086498</v>
      </c>
      <c r="AY128">
        <v>0.31037902712694398</v>
      </c>
      <c r="AZ128">
        <v>0.42648323303854302</v>
      </c>
      <c r="BA128">
        <v>0.18980798920283701</v>
      </c>
      <c r="BB128">
        <v>0.157423175820887</v>
      </c>
      <c r="BC128">
        <v>0.89165349549879003</v>
      </c>
      <c r="BD128">
        <v>0.89165349549879003</v>
      </c>
      <c r="BE128">
        <v>0.84311767540786298</v>
      </c>
      <c r="BF128">
        <v>0.67107851801407703</v>
      </c>
      <c r="BG128">
        <v>0.46118742855953199</v>
      </c>
      <c r="BH128">
        <v>0.31037902712694398</v>
      </c>
      <c r="BI128">
        <v>0.31037902712694398</v>
      </c>
      <c r="BJ128">
        <v>83</v>
      </c>
      <c r="BK128">
        <v>83</v>
      </c>
      <c r="BL128">
        <v>104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83</v>
      </c>
      <c r="BT128">
        <v>83</v>
      </c>
      <c r="BU128">
        <v>90</v>
      </c>
      <c r="BV128">
        <v>119</v>
      </c>
      <c r="BW128">
        <v>0</v>
      </c>
      <c r="BX128">
        <v>0</v>
      </c>
      <c r="BY128">
        <v>0</v>
      </c>
      <c r="BZ128">
        <v>1.7050000000000001</v>
      </c>
      <c r="CA128">
        <v>7.8799999999999996E-4</v>
      </c>
      <c r="CB128">
        <v>0.101165191975</v>
      </c>
    </row>
    <row r="129" spans="1:80" x14ac:dyDescent="0.4">
      <c r="A129">
        <v>121</v>
      </c>
      <c r="B129" s="2">
        <v>2135</v>
      </c>
      <c r="C129">
        <v>11.638970338223899</v>
      </c>
      <c r="D129">
        <v>124.473943274452</v>
      </c>
      <c r="E129">
        <v>10.469492893330701</v>
      </c>
      <c r="F129">
        <v>0.247673993920424</v>
      </c>
      <c r="G129">
        <v>1.24488372076883E-2</v>
      </c>
      <c r="H129">
        <v>0.101165191975</v>
      </c>
      <c r="I129">
        <v>345.02552140953901</v>
      </c>
      <c r="J129">
        <v>4.83600556773046E-2</v>
      </c>
      <c r="K129">
        <v>4.6360055677304599E-2</v>
      </c>
      <c r="L129">
        <v>811.29385891490494</v>
      </c>
      <c r="M129">
        <v>38.2102485800445</v>
      </c>
      <c r="N129">
        <v>79.202702453217896</v>
      </c>
      <c r="O129">
        <v>391.079060945121</v>
      </c>
      <c r="P129">
        <v>8.2981685318454498E-2</v>
      </c>
      <c r="Q129">
        <v>5.1503959009619502E-2</v>
      </c>
      <c r="R129">
        <v>0.79376057759582896</v>
      </c>
      <c r="S129">
        <v>32.7916672678681</v>
      </c>
      <c r="T129">
        <v>0.858190367413463</v>
      </c>
      <c r="U129">
        <v>229.46310842886001</v>
      </c>
      <c r="V129">
        <v>8.6480988568571409</v>
      </c>
      <c r="W129">
        <v>67.970996318466206</v>
      </c>
      <c r="X129">
        <v>147.51178720451301</v>
      </c>
      <c r="Y129" s="1">
        <v>0</v>
      </c>
      <c r="Z129">
        <v>0.85</v>
      </c>
      <c r="AA129" s="1">
        <v>0</v>
      </c>
      <c r="AB129" s="1">
        <v>0</v>
      </c>
      <c r="AC129">
        <v>0</v>
      </c>
      <c r="AD129">
        <v>0</v>
      </c>
      <c r="AE129">
        <v>0</v>
      </c>
      <c r="AF129">
        <v>0</v>
      </c>
      <c r="AG129" s="1">
        <v>0</v>
      </c>
      <c r="AH129">
        <v>-1.18550555440382</v>
      </c>
      <c r="AI129">
        <v>1496.41483378359</v>
      </c>
      <c r="AJ129">
        <v>179.33840134871801</v>
      </c>
      <c r="AK129">
        <v>3541.88570374442</v>
      </c>
      <c r="AL129">
        <v>92.322525034536099</v>
      </c>
      <c r="AM129">
        <v>89.850924276932204</v>
      </c>
      <c r="AN129">
        <v>1906.00262522772</v>
      </c>
      <c r="AO129">
        <v>5.59951231889747</v>
      </c>
      <c r="AP129">
        <v>2.8485391381852798</v>
      </c>
      <c r="AQ129">
        <v>1.04931497102956</v>
      </c>
      <c r="AR129">
        <v>1.7050000000000001</v>
      </c>
      <c r="AS129">
        <v>0.43464664639383699</v>
      </c>
      <c r="AT129">
        <v>0.89467684062130304</v>
      </c>
      <c r="AU129">
        <v>0.89467684062130304</v>
      </c>
      <c r="AV129">
        <v>0.75509501971135096</v>
      </c>
      <c r="AW129">
        <v>0.43052933728918302</v>
      </c>
      <c r="AX129">
        <v>0.36321326079306998</v>
      </c>
      <c r="AY129">
        <v>0.31363478338691497</v>
      </c>
      <c r="AZ129">
        <v>0.43052933728918302</v>
      </c>
      <c r="BA129">
        <v>0.19197670529094099</v>
      </c>
      <c r="BB129">
        <v>0.159259065560659</v>
      </c>
      <c r="BC129">
        <v>0.89467684062130304</v>
      </c>
      <c r="BD129">
        <v>0.89467684062130304</v>
      </c>
      <c r="BE129">
        <v>0.84677481449831704</v>
      </c>
      <c r="BF129">
        <v>0.67570316431170196</v>
      </c>
      <c r="BG129">
        <v>0.46541379457339299</v>
      </c>
      <c r="BH129">
        <v>0.31363478338691497</v>
      </c>
      <c r="BI129">
        <v>0.31363478338691497</v>
      </c>
      <c r="BJ129">
        <v>83</v>
      </c>
      <c r="BK129">
        <v>83</v>
      </c>
      <c r="BL129">
        <v>104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83</v>
      </c>
      <c r="BT129">
        <v>83</v>
      </c>
      <c r="BU129">
        <v>90</v>
      </c>
      <c r="BV129">
        <v>119</v>
      </c>
      <c r="BW129">
        <v>0</v>
      </c>
      <c r="BX129">
        <v>0</v>
      </c>
      <c r="BY129">
        <v>0</v>
      </c>
      <c r="BZ129">
        <v>1.7050000000000001</v>
      </c>
      <c r="CA129">
        <v>7.8799999999999996E-4</v>
      </c>
      <c r="CB129">
        <v>0.10119667509999999</v>
      </c>
    </row>
    <row r="130" spans="1:80" x14ac:dyDescent="0.4">
      <c r="A130">
        <v>122</v>
      </c>
      <c r="B130" s="2">
        <v>2136</v>
      </c>
      <c r="C130">
        <v>11.6861590726378</v>
      </c>
      <c r="D130">
        <v>124.473943274452</v>
      </c>
      <c r="E130">
        <v>10.5127098486918</v>
      </c>
      <c r="F130">
        <v>0.24870626711638799</v>
      </c>
      <c r="G130">
        <v>1.2147139509727701E-2</v>
      </c>
      <c r="H130">
        <v>0.10119667509999999</v>
      </c>
      <c r="I130">
        <v>347.23340235025802</v>
      </c>
      <c r="J130">
        <v>4.8362117186309103E-2</v>
      </c>
      <c r="K130">
        <v>4.6362117186309101E-2</v>
      </c>
      <c r="L130">
        <v>816.16515660608002</v>
      </c>
      <c r="M130">
        <v>38.376397492402297</v>
      </c>
      <c r="N130">
        <v>79.337173687260105</v>
      </c>
      <c r="O130">
        <v>393.54048461315</v>
      </c>
      <c r="P130">
        <v>8.3428939189180901E-2</v>
      </c>
      <c r="Q130">
        <v>5.1545048987788597E-2</v>
      </c>
      <c r="R130">
        <v>0.79463548387388905</v>
      </c>
      <c r="S130">
        <v>32.680850299382399</v>
      </c>
      <c r="T130">
        <v>0.85158723681274395</v>
      </c>
      <c r="U130">
        <v>227.35943902313301</v>
      </c>
      <c r="V130">
        <v>9.0661497735691405</v>
      </c>
      <c r="W130">
        <v>67.562524516866603</v>
      </c>
      <c r="X130">
        <v>147.51178720451301</v>
      </c>
      <c r="Y130" s="1">
        <v>0</v>
      </c>
      <c r="Z130">
        <v>0.85</v>
      </c>
      <c r="AA130" s="1">
        <v>0</v>
      </c>
      <c r="AB130" s="1">
        <v>0</v>
      </c>
      <c r="AC130">
        <v>0</v>
      </c>
      <c r="AD130">
        <v>0</v>
      </c>
      <c r="AE130">
        <v>0</v>
      </c>
      <c r="AF130">
        <v>0</v>
      </c>
      <c r="AG130" s="1">
        <v>0</v>
      </c>
      <c r="AH130">
        <v>-1.1663031131925501</v>
      </c>
      <c r="AI130">
        <v>1497.1736818915399</v>
      </c>
      <c r="AJ130">
        <v>179.37734091137801</v>
      </c>
      <c r="AK130">
        <v>3541.7610062747699</v>
      </c>
      <c r="AL130">
        <v>92.362985924262105</v>
      </c>
      <c r="AM130">
        <v>89.891141458089706</v>
      </c>
      <c r="AN130">
        <v>1907.71921998877</v>
      </c>
      <c r="AO130">
        <v>5.6021852307940199</v>
      </c>
      <c r="AP130">
        <v>2.8663746180609202</v>
      </c>
      <c r="AQ130">
        <v>1.05831109186533</v>
      </c>
      <c r="AR130">
        <v>1.7050000000000001</v>
      </c>
      <c r="AS130">
        <v>0.45565755665033297</v>
      </c>
      <c r="AT130">
        <v>0.89764377441622301</v>
      </c>
      <c r="AU130">
        <v>0.89764377441622301</v>
      </c>
      <c r="AV130">
        <v>0.75943048422394699</v>
      </c>
      <c r="AW130">
        <v>0.434585521392095</v>
      </c>
      <c r="AX130">
        <v>0.36685146939409702</v>
      </c>
      <c r="AY130">
        <v>0.31690635892630598</v>
      </c>
      <c r="AZ130">
        <v>0.434585521392095</v>
      </c>
      <c r="BA130">
        <v>0.19416045662074899</v>
      </c>
      <c r="BB130">
        <v>0.16110861046401401</v>
      </c>
      <c r="BC130">
        <v>0.89764377441622301</v>
      </c>
      <c r="BD130">
        <v>0.89764377441622301</v>
      </c>
      <c r="BE130">
        <v>0.85038075506301303</v>
      </c>
      <c r="BF130">
        <v>0.68030646738055101</v>
      </c>
      <c r="BG130">
        <v>0.46964730687279599</v>
      </c>
      <c r="BH130">
        <v>0.31690635892630598</v>
      </c>
      <c r="BI130">
        <v>0.31690635892630598</v>
      </c>
      <c r="BJ130">
        <v>83</v>
      </c>
      <c r="BK130">
        <v>83</v>
      </c>
      <c r="BL130">
        <v>104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83</v>
      </c>
      <c r="BT130">
        <v>83</v>
      </c>
      <c r="BU130">
        <v>90</v>
      </c>
      <c r="BV130">
        <v>119</v>
      </c>
      <c r="BW130">
        <v>0</v>
      </c>
      <c r="BX130">
        <v>0</v>
      </c>
      <c r="BY130">
        <v>0</v>
      </c>
      <c r="BZ130">
        <v>1.7050000000000001</v>
      </c>
      <c r="CA130">
        <v>7.8799999999999996E-4</v>
      </c>
      <c r="CB130">
        <v>0.10122815777499999</v>
      </c>
    </row>
    <row r="131" spans="1:80" x14ac:dyDescent="0.4">
      <c r="A131">
        <v>123</v>
      </c>
      <c r="B131" s="2">
        <v>2137</v>
      </c>
      <c r="C131">
        <v>11.7300200420413</v>
      </c>
      <c r="D131">
        <v>124.473943274452</v>
      </c>
      <c r="E131">
        <v>10.556134401921501</v>
      </c>
      <c r="F131">
        <v>0.24967985998654901</v>
      </c>
      <c r="G131">
        <v>1.18886219383065E-2</v>
      </c>
      <c r="H131">
        <v>0.10122815777499999</v>
      </c>
      <c r="I131">
        <v>349.49806383612901</v>
      </c>
      <c r="J131">
        <v>4.73727032164699E-2</v>
      </c>
      <c r="K131">
        <v>5.3372703216469898E-2</v>
      </c>
      <c r="L131">
        <v>821.47099976656102</v>
      </c>
      <c r="M131">
        <v>39.178039003395497</v>
      </c>
      <c r="N131">
        <v>78.711957760541694</v>
      </c>
      <c r="O131">
        <v>396.051629527047</v>
      </c>
      <c r="P131">
        <v>8.5975018556687904E-2</v>
      </c>
      <c r="Q131">
        <v>5.2365362518647901E-2</v>
      </c>
      <c r="R131">
        <v>0.79525994495459795</v>
      </c>
      <c r="S131">
        <v>33.102199829086302</v>
      </c>
      <c r="T131">
        <v>0.84491722074750497</v>
      </c>
      <c r="U131">
        <v>221.944731933063</v>
      </c>
      <c r="V131">
        <v>9.3989470564469393</v>
      </c>
      <c r="W131">
        <v>66.505088590631999</v>
      </c>
      <c r="X131">
        <v>147.51178720451301</v>
      </c>
      <c r="Y131" s="1">
        <v>0</v>
      </c>
      <c r="Z131">
        <v>0.85</v>
      </c>
      <c r="AA131" s="1">
        <v>0</v>
      </c>
      <c r="AB131" s="1">
        <v>0</v>
      </c>
      <c r="AC131">
        <v>0</v>
      </c>
      <c r="AD131">
        <v>0</v>
      </c>
      <c r="AE131">
        <v>0</v>
      </c>
      <c r="AF131">
        <v>0</v>
      </c>
      <c r="AG131" s="1">
        <v>0</v>
      </c>
      <c r="AH131">
        <v>-1.14726346804164</v>
      </c>
      <c r="AI131">
        <v>1498.0111259349301</v>
      </c>
      <c r="AJ131">
        <v>179.43162907576399</v>
      </c>
      <c r="AK131">
        <v>3541.6206491204798</v>
      </c>
      <c r="AL131">
        <v>92.409862332138204</v>
      </c>
      <c r="AM131">
        <v>89.937460224988996</v>
      </c>
      <c r="AN131">
        <v>1909.4353865732201</v>
      </c>
      <c r="AO131">
        <v>5.6052637635395399</v>
      </c>
      <c r="AP131">
        <v>2.8839501482461798</v>
      </c>
      <c r="AQ131">
        <v>1.0673514094963099</v>
      </c>
      <c r="AR131">
        <v>1.7050000000000001</v>
      </c>
      <c r="AS131">
        <v>0.47238368632646799</v>
      </c>
      <c r="AT131">
        <v>0.90055389293335797</v>
      </c>
      <c r="AU131">
        <v>0.90055389293335797</v>
      </c>
      <c r="AV131">
        <v>0.76372894319226603</v>
      </c>
      <c r="AW131">
        <v>0.438650602505399</v>
      </c>
      <c r="AX131">
        <v>0.37050285812075701</v>
      </c>
      <c r="AY131">
        <v>0.32019292791647502</v>
      </c>
      <c r="AZ131">
        <v>0.438650602505399</v>
      </c>
      <c r="BA131">
        <v>0.19635878684834501</v>
      </c>
      <c r="BB131">
        <v>0.16297144597624599</v>
      </c>
      <c r="BC131">
        <v>0.90055389293335797</v>
      </c>
      <c r="BD131">
        <v>0.90055389293335797</v>
      </c>
      <c r="BE131">
        <v>0.85393459570777996</v>
      </c>
      <c r="BF131">
        <v>0.68488685393244797</v>
      </c>
      <c r="BG131">
        <v>0.47388668550896401</v>
      </c>
      <c r="BH131">
        <v>0.32019292791647502</v>
      </c>
      <c r="BI131">
        <v>0.32019292791647502</v>
      </c>
      <c r="BJ131">
        <v>83</v>
      </c>
      <c r="BK131">
        <v>83</v>
      </c>
      <c r="BL131">
        <v>104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83</v>
      </c>
      <c r="BT131">
        <v>83</v>
      </c>
      <c r="BU131">
        <v>90</v>
      </c>
      <c r="BV131">
        <v>119</v>
      </c>
      <c r="BW131">
        <v>0</v>
      </c>
      <c r="BX131">
        <v>0</v>
      </c>
      <c r="BY131">
        <v>0</v>
      </c>
      <c r="BZ131">
        <v>1.7050000000000001</v>
      </c>
      <c r="CA131">
        <v>7.8799999999999996E-4</v>
      </c>
      <c r="CB131">
        <v>0.10125964</v>
      </c>
    </row>
    <row r="132" spans="1:80" x14ac:dyDescent="0.4">
      <c r="A132">
        <v>124</v>
      </c>
      <c r="B132" s="2">
        <v>2138</v>
      </c>
      <c r="C132">
        <v>11.7795671056572</v>
      </c>
      <c r="D132">
        <v>124.473943274452</v>
      </c>
      <c r="E132">
        <v>10.59780431187</v>
      </c>
      <c r="F132">
        <v>0.250593350462956</v>
      </c>
      <c r="G132">
        <v>1.13514146387285E-2</v>
      </c>
      <c r="H132">
        <v>0.10125964</v>
      </c>
      <c r="I132">
        <v>351.90707548295501</v>
      </c>
      <c r="J132">
        <v>4.8364949104286202E-2</v>
      </c>
      <c r="K132">
        <v>3.9364949104286201E-2</v>
      </c>
      <c r="L132">
        <v>827.18800912476502</v>
      </c>
      <c r="M132">
        <v>38.7190012951162</v>
      </c>
      <c r="N132">
        <v>79.608137515968394</v>
      </c>
      <c r="O132">
        <v>398.60096832268198</v>
      </c>
      <c r="P132">
        <v>8.4391926966529293E-2</v>
      </c>
      <c r="Q132">
        <v>5.1653879341091398E-2</v>
      </c>
      <c r="R132">
        <v>0.80359614917724798</v>
      </c>
      <c r="S132">
        <v>32.571431039021697</v>
      </c>
      <c r="T132">
        <v>0.84122601176518796</v>
      </c>
      <c r="U132">
        <v>224.311797261664</v>
      </c>
      <c r="V132">
        <v>9.7322158085049608</v>
      </c>
      <c r="W132">
        <v>66.968436026612693</v>
      </c>
      <c r="X132">
        <v>147.18244778294999</v>
      </c>
      <c r="Y132" s="1">
        <v>0</v>
      </c>
      <c r="Z132">
        <v>0.85</v>
      </c>
      <c r="AA132" s="1">
        <v>0</v>
      </c>
      <c r="AB132" s="1">
        <v>0</v>
      </c>
      <c r="AC132">
        <v>0</v>
      </c>
      <c r="AD132">
        <v>0</v>
      </c>
      <c r="AE132">
        <v>0</v>
      </c>
      <c r="AF132">
        <v>0</v>
      </c>
      <c r="AG132" s="1">
        <v>0</v>
      </c>
      <c r="AH132">
        <v>-1.1282877608593</v>
      </c>
      <c r="AI132">
        <v>1498.9311248127699</v>
      </c>
      <c r="AJ132">
        <v>179.49988451643301</v>
      </c>
      <c r="AK132">
        <v>3541.4650055432498</v>
      </c>
      <c r="AL132">
        <v>92.4615805061527</v>
      </c>
      <c r="AM132">
        <v>89.988431830712699</v>
      </c>
      <c r="AN132">
        <v>1911.1514215013101</v>
      </c>
      <c r="AO132">
        <v>5.6086516664582398</v>
      </c>
      <c r="AP132">
        <v>2.9012755645328001</v>
      </c>
      <c r="AQ132">
        <v>1.0764344031900599</v>
      </c>
      <c r="AR132">
        <v>1.7050000000000001</v>
      </c>
      <c r="AS132">
        <v>0.48913351167276597</v>
      </c>
      <c r="AT132">
        <v>0.903406897979671</v>
      </c>
      <c r="AU132">
        <v>0.903406897979671</v>
      </c>
      <c r="AV132">
        <v>0.76798906954320401</v>
      </c>
      <c r="AW132">
        <v>0.44272343753802001</v>
      </c>
      <c r="AX132">
        <v>0.37416647752868398</v>
      </c>
      <c r="AY132">
        <v>0.323493690028819</v>
      </c>
      <c r="AZ132">
        <v>0.44272343753802001</v>
      </c>
      <c r="BA132">
        <v>0.19857125365975301</v>
      </c>
      <c r="BB132">
        <v>0.16484721892148599</v>
      </c>
      <c r="BC132">
        <v>0.903406897979671</v>
      </c>
      <c r="BD132">
        <v>0.903406897979671</v>
      </c>
      <c r="BE132">
        <v>0.857435544064171</v>
      </c>
      <c r="BF132">
        <v>0.68944283293055897</v>
      </c>
      <c r="BG132">
        <v>0.47813069528697799</v>
      </c>
      <c r="BH132">
        <v>0.323493690028819</v>
      </c>
      <c r="BI132">
        <v>0.323493690028819</v>
      </c>
      <c r="BJ132">
        <v>83</v>
      </c>
      <c r="BK132">
        <v>83</v>
      </c>
      <c r="BL132">
        <v>104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83</v>
      </c>
      <c r="BT132">
        <v>83</v>
      </c>
      <c r="BU132">
        <v>90</v>
      </c>
      <c r="BV132">
        <v>119</v>
      </c>
      <c r="BW132">
        <v>0</v>
      </c>
      <c r="BX132">
        <v>0</v>
      </c>
      <c r="BY132">
        <v>0</v>
      </c>
      <c r="BZ132">
        <v>1.7050000000000001</v>
      </c>
      <c r="CA132">
        <v>7.8799999999999996E-4</v>
      </c>
      <c r="CB132">
        <v>0.10129112177500001</v>
      </c>
    </row>
    <row r="133" spans="1:80" x14ac:dyDescent="0.4">
      <c r="A133">
        <v>125</v>
      </c>
      <c r="B133" s="2">
        <v>2139</v>
      </c>
      <c r="C133">
        <v>11.8148117373999</v>
      </c>
      <c r="D133">
        <v>124.473943274452</v>
      </c>
      <c r="E133">
        <v>10.6420525536869</v>
      </c>
      <c r="F133">
        <v>0.25133849446435602</v>
      </c>
      <c r="G133">
        <v>1.1452895381502E-2</v>
      </c>
      <c r="H133">
        <v>0.10129112177500001</v>
      </c>
      <c r="I133">
        <v>354.12350157587599</v>
      </c>
      <c r="J133">
        <v>4.7398156259796403E-2</v>
      </c>
      <c r="K133">
        <v>5.4398156259796403E-2</v>
      </c>
      <c r="L133">
        <v>833.21020294986101</v>
      </c>
      <c r="M133">
        <v>39.674447663988801</v>
      </c>
      <c r="N133">
        <v>79.093661023951398</v>
      </c>
      <c r="O133">
        <v>401.23375401308903</v>
      </c>
      <c r="P133">
        <v>8.6804438662014705E-2</v>
      </c>
      <c r="Q133">
        <v>5.2440771981340499E-2</v>
      </c>
      <c r="R133">
        <v>0.79727356729828702</v>
      </c>
      <c r="S133">
        <v>33.163003698471201</v>
      </c>
      <c r="T133">
        <v>0.83587814452606002</v>
      </c>
      <c r="U133">
        <v>219.455713703713</v>
      </c>
      <c r="V133">
        <v>9.9950048645447591</v>
      </c>
      <c r="W133">
        <v>66.112662620473699</v>
      </c>
      <c r="X133">
        <v>147.18244778294999</v>
      </c>
      <c r="Y133" s="1">
        <v>0</v>
      </c>
      <c r="Z133">
        <v>0.85</v>
      </c>
      <c r="AA133" s="1">
        <v>0</v>
      </c>
      <c r="AB133" s="1">
        <v>0</v>
      </c>
      <c r="AC133">
        <v>0</v>
      </c>
      <c r="AD133">
        <v>0</v>
      </c>
      <c r="AE133">
        <v>0</v>
      </c>
      <c r="AF133">
        <v>0</v>
      </c>
      <c r="AG133" s="1">
        <v>0</v>
      </c>
      <c r="AH133">
        <v>-1.1098613768677501</v>
      </c>
      <c r="AI133">
        <v>1499.9119386821701</v>
      </c>
      <c r="AJ133">
        <v>179.58007033321499</v>
      </c>
      <c r="AK133">
        <v>3541.2979797534199</v>
      </c>
      <c r="AL133">
        <v>92.518395708825594</v>
      </c>
      <c r="AM133">
        <v>90.044212077449998</v>
      </c>
      <c r="AN133">
        <v>1912.8675506181601</v>
      </c>
      <c r="AO133">
        <v>5.6123593316501799</v>
      </c>
      <c r="AP133">
        <v>2.9183502515095601</v>
      </c>
      <c r="AQ133">
        <v>1.0855586089967699</v>
      </c>
      <c r="AR133">
        <v>1.7050000000000001</v>
      </c>
      <c r="AS133">
        <v>0.50234108293290902</v>
      </c>
      <c r="AT133">
        <v>0.90620257640214197</v>
      </c>
      <c r="AU133">
        <v>0.90620257640214197</v>
      </c>
      <c r="AV133">
        <v>0.77220960801995298</v>
      </c>
      <c r="AW133">
        <v>0.44680290046252302</v>
      </c>
      <c r="AX133">
        <v>0.377841388952528</v>
      </c>
      <c r="AY133">
        <v>0.32680785216925601</v>
      </c>
      <c r="AZ133">
        <v>0.44680290046252302</v>
      </c>
      <c r="BA133">
        <v>0.200797416572047</v>
      </c>
      <c r="BB133">
        <v>0.16673557716715801</v>
      </c>
      <c r="BC133">
        <v>0.90620257640214197</v>
      </c>
      <c r="BD133">
        <v>0.90620257640214197</v>
      </c>
      <c r="BE133">
        <v>0.86088289359033898</v>
      </c>
      <c r="BF133">
        <v>0.69397296906332295</v>
      </c>
      <c r="BG133">
        <v>0.48237812205422997</v>
      </c>
      <c r="BH133">
        <v>0.32680785216925601</v>
      </c>
      <c r="BI133">
        <v>0.32680785216925601</v>
      </c>
      <c r="BJ133">
        <v>83</v>
      </c>
      <c r="BK133">
        <v>83</v>
      </c>
      <c r="BL133">
        <v>104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83</v>
      </c>
      <c r="BT133">
        <v>83</v>
      </c>
      <c r="BU133">
        <v>90</v>
      </c>
      <c r="BV133">
        <v>119</v>
      </c>
      <c r="BW133">
        <v>0</v>
      </c>
      <c r="BX133">
        <v>0</v>
      </c>
      <c r="BY133">
        <v>0</v>
      </c>
      <c r="BZ133">
        <v>1.7050000000000001</v>
      </c>
      <c r="CA133">
        <v>7.8799999999999996E-4</v>
      </c>
      <c r="CB133">
        <v>0.10132260310000001</v>
      </c>
    </row>
    <row r="134" spans="1:80" x14ac:dyDescent="0.4">
      <c r="A134">
        <v>126</v>
      </c>
      <c r="B134" s="2">
        <v>2140</v>
      </c>
      <c r="C134">
        <v>11.859432442255301</v>
      </c>
      <c r="D134">
        <v>124.473943274452</v>
      </c>
      <c r="E134">
        <v>10.6837594270811</v>
      </c>
      <c r="F134">
        <v>0.25207138914814697</v>
      </c>
      <c r="G134">
        <v>1.10137738425452E-2</v>
      </c>
      <c r="H134">
        <v>0.10132260310000001</v>
      </c>
      <c r="I134">
        <v>356.60836227515301</v>
      </c>
      <c r="J134">
        <v>4.84021527826939E-2</v>
      </c>
      <c r="K134">
        <v>3.9402152782693899E-2</v>
      </c>
      <c r="L134">
        <v>839.51859154251201</v>
      </c>
      <c r="M134">
        <v>39.238594560403101</v>
      </c>
      <c r="N134">
        <v>80.023523933314095</v>
      </c>
      <c r="O134">
        <v>403.86313384655102</v>
      </c>
      <c r="P134">
        <v>8.5209530670844497E-2</v>
      </c>
      <c r="Q134">
        <v>5.1743352146511198E-2</v>
      </c>
      <c r="R134">
        <v>0.80455203880374904</v>
      </c>
      <c r="S134">
        <v>32.688052601162802</v>
      </c>
      <c r="T134">
        <v>0.83305870068418097</v>
      </c>
      <c r="U134">
        <v>222.25973284814401</v>
      </c>
      <c r="V134">
        <v>10.2862334077538</v>
      </c>
      <c r="W134">
        <v>66.664292872056095</v>
      </c>
      <c r="X134">
        <v>146.78926722553601</v>
      </c>
      <c r="Y134" s="1">
        <v>0</v>
      </c>
      <c r="Z134">
        <v>0.85</v>
      </c>
      <c r="AA134" s="1">
        <v>0</v>
      </c>
      <c r="AB134" s="1">
        <v>0</v>
      </c>
      <c r="AC134">
        <v>0</v>
      </c>
      <c r="AD134">
        <v>0</v>
      </c>
      <c r="AE134">
        <v>0</v>
      </c>
      <c r="AF134">
        <v>0</v>
      </c>
      <c r="AG134" s="1">
        <v>0</v>
      </c>
      <c r="AH134">
        <v>-1.09125616711486</v>
      </c>
      <c r="AI134">
        <v>1500.9658356882801</v>
      </c>
      <c r="AJ134">
        <v>179.67119962475999</v>
      </c>
      <c r="AK134">
        <v>3541.1184504054399</v>
      </c>
      <c r="AL134">
        <v>92.5789565160119</v>
      </c>
      <c r="AM134">
        <v>90.103597024391206</v>
      </c>
      <c r="AN134">
        <v>1914.58400701234</v>
      </c>
      <c r="AO134">
        <v>5.61630677151188</v>
      </c>
      <c r="AP134">
        <v>2.9351868950501401</v>
      </c>
      <c r="AQ134">
        <v>1.0947225672093399</v>
      </c>
      <c r="AR134">
        <v>1.7050000000000001</v>
      </c>
      <c r="AS134">
        <v>0.516978000449131</v>
      </c>
      <c r="AT134">
        <v>0.90894081522089798</v>
      </c>
      <c r="AU134">
        <v>0.90894081522089798</v>
      </c>
      <c r="AV134">
        <v>0.77638940271413703</v>
      </c>
      <c r="AW134">
        <v>0.450887910540402</v>
      </c>
      <c r="AX134">
        <v>0.38152668997799299</v>
      </c>
      <c r="AY134">
        <v>0.33013465146596999</v>
      </c>
      <c r="AZ134">
        <v>0.450887910540402</v>
      </c>
      <c r="BA134">
        <v>0.203036852381311</v>
      </c>
      <c r="BB134">
        <v>0.168636182726947</v>
      </c>
      <c r="BC134">
        <v>0.90894081522089798</v>
      </c>
      <c r="BD134">
        <v>0.90894081522089798</v>
      </c>
      <c r="BE134">
        <v>0.86427604426184401</v>
      </c>
      <c r="BF134">
        <v>0.69847591320931401</v>
      </c>
      <c r="BG134">
        <v>0.48662780204456602</v>
      </c>
      <c r="BH134">
        <v>0.33013465146596999</v>
      </c>
      <c r="BI134">
        <v>0.33013465146596999</v>
      </c>
      <c r="BJ134">
        <v>83</v>
      </c>
      <c r="BK134">
        <v>83</v>
      </c>
      <c r="BL134">
        <v>104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83</v>
      </c>
      <c r="BT134">
        <v>83</v>
      </c>
      <c r="BU134">
        <v>90</v>
      </c>
      <c r="BV134">
        <v>119</v>
      </c>
      <c r="BW134">
        <v>0</v>
      </c>
      <c r="BX134">
        <v>0</v>
      </c>
      <c r="BY134">
        <v>0</v>
      </c>
      <c r="BZ134">
        <v>1.7050000000000001</v>
      </c>
      <c r="CA134">
        <v>7.8799999999999996E-4</v>
      </c>
      <c r="CB134">
        <v>0.10135408397499999</v>
      </c>
    </row>
    <row r="135" spans="1:80" x14ac:dyDescent="0.4">
      <c r="A135">
        <v>127</v>
      </c>
      <c r="B135" s="2">
        <v>2141</v>
      </c>
      <c r="C135">
        <v>11.890815558836801</v>
      </c>
      <c r="D135">
        <v>124.473943274452</v>
      </c>
      <c r="E135">
        <v>10.727801176068899</v>
      </c>
      <c r="F135">
        <v>0.252652659947317</v>
      </c>
      <c r="G135">
        <v>1.11444902779681E-2</v>
      </c>
      <c r="H135">
        <v>0.10135408397499999</v>
      </c>
      <c r="I135">
        <v>358.88528649954799</v>
      </c>
      <c r="J135">
        <v>4.7443619592785202E-2</v>
      </c>
      <c r="K135">
        <v>5.3443619592785201E-2</v>
      </c>
      <c r="L135">
        <v>846.03144510103198</v>
      </c>
      <c r="M135">
        <v>40.149496797154796</v>
      </c>
      <c r="N135">
        <v>79.481527010767493</v>
      </c>
      <c r="O135">
        <v>406.55296945477602</v>
      </c>
      <c r="P135">
        <v>8.7771305589755003E-2</v>
      </c>
      <c r="Q135">
        <v>5.2587745134017899E-2</v>
      </c>
      <c r="R135">
        <v>0.79810463685335398</v>
      </c>
      <c r="S135">
        <v>33.277893066144799</v>
      </c>
      <c r="T135">
        <v>0.82884956776103402</v>
      </c>
      <c r="U135">
        <v>217.68470673695799</v>
      </c>
      <c r="V135">
        <v>10.474157879718099</v>
      </c>
      <c r="W135">
        <v>65.878229307861602</v>
      </c>
      <c r="X135">
        <v>146.78926722553601</v>
      </c>
      <c r="Y135" s="1">
        <v>0</v>
      </c>
      <c r="Z135">
        <v>0.85</v>
      </c>
      <c r="AA135" s="1">
        <v>0</v>
      </c>
      <c r="AB135" s="1">
        <v>0</v>
      </c>
      <c r="AC135">
        <v>0</v>
      </c>
      <c r="AD135">
        <v>0</v>
      </c>
      <c r="AE135">
        <v>0</v>
      </c>
      <c r="AF135">
        <v>0</v>
      </c>
      <c r="AG135" s="1">
        <v>0</v>
      </c>
      <c r="AH135">
        <v>-1.07323998316265</v>
      </c>
      <c r="AI135">
        <v>1502.0591789109901</v>
      </c>
      <c r="AJ135">
        <v>179.771638591651</v>
      </c>
      <c r="AK135">
        <v>3540.9318934441899</v>
      </c>
      <c r="AL135">
        <v>92.644032802478307</v>
      </c>
      <c r="AM135">
        <v>90.167216345408605</v>
      </c>
      <c r="AN135">
        <v>1916.3009650583101</v>
      </c>
      <c r="AO135">
        <v>5.6205358765329896</v>
      </c>
      <c r="AP135">
        <v>2.9517792653852202</v>
      </c>
      <c r="AQ135">
        <v>1.10392488884854</v>
      </c>
      <c r="AR135">
        <v>1.7050000000000001</v>
      </c>
      <c r="AS135">
        <v>0.52642293659829198</v>
      </c>
      <c r="AT135">
        <v>0.91162156987625798</v>
      </c>
      <c r="AU135">
        <v>0.91162156987625798</v>
      </c>
      <c r="AV135">
        <v>0.78052735369877402</v>
      </c>
      <c r="AW135">
        <v>0.45497739202856602</v>
      </c>
      <c r="AX135">
        <v>0.38522147819226099</v>
      </c>
      <c r="AY135">
        <v>0.333473322595705</v>
      </c>
      <c r="AZ135">
        <v>0.45497739202856602</v>
      </c>
      <c r="BA135">
        <v>0.20528913322348299</v>
      </c>
      <c r="BB135">
        <v>0.170548693150087</v>
      </c>
      <c r="BC135">
        <v>0.91162156987625798</v>
      </c>
      <c r="BD135">
        <v>0.91162156987625798</v>
      </c>
      <c r="BE135">
        <v>0.86761446538213305</v>
      </c>
      <c r="BF135">
        <v>0.70295035680001605</v>
      </c>
      <c r="BG135">
        <v>0.49087857988083</v>
      </c>
      <c r="BH135">
        <v>0.333473322595705</v>
      </c>
      <c r="BI135">
        <v>0.333473322595705</v>
      </c>
      <c r="BJ135">
        <v>83</v>
      </c>
      <c r="BK135">
        <v>83</v>
      </c>
      <c r="BL135">
        <v>104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83</v>
      </c>
      <c r="BT135">
        <v>83</v>
      </c>
      <c r="BU135">
        <v>90</v>
      </c>
      <c r="BV135">
        <v>119</v>
      </c>
      <c r="BW135">
        <v>0</v>
      </c>
      <c r="BX135">
        <v>0</v>
      </c>
      <c r="BY135">
        <v>0</v>
      </c>
      <c r="BZ135">
        <v>1.7050000000000001</v>
      </c>
      <c r="CA135">
        <v>7.8799999999999996E-4</v>
      </c>
      <c r="CB135">
        <v>0.1013855644</v>
      </c>
    </row>
    <row r="136" spans="1:80" x14ac:dyDescent="0.4">
      <c r="A136">
        <v>128</v>
      </c>
      <c r="B136" s="2">
        <v>2142</v>
      </c>
      <c r="C136">
        <v>11.9326338492752</v>
      </c>
      <c r="D136">
        <v>124.473943274452</v>
      </c>
      <c r="E136">
        <v>10.769076628079199</v>
      </c>
      <c r="F136">
        <v>0.25322807791503998</v>
      </c>
      <c r="G136">
        <v>1.0743722290688601E-2</v>
      </c>
      <c r="H136">
        <v>0.1013855644</v>
      </c>
      <c r="I136">
        <v>361.40931620379399</v>
      </c>
      <c r="J136">
        <v>4.8452910776118199E-2</v>
      </c>
      <c r="K136">
        <v>4.0452910776118199E-2</v>
      </c>
      <c r="L136">
        <v>852.73932565955897</v>
      </c>
      <c r="M136">
        <v>39.8283438674165</v>
      </c>
      <c r="N136">
        <v>80.492437851407303</v>
      </c>
      <c r="O136">
        <v>409.22262843462897</v>
      </c>
      <c r="P136">
        <v>8.5990329190471795E-2</v>
      </c>
      <c r="Q136">
        <v>5.1835581892041002E-2</v>
      </c>
      <c r="R136">
        <v>0.80565983519472395</v>
      </c>
      <c r="S136">
        <v>32.926047440359703</v>
      </c>
      <c r="T136">
        <v>0.82669888434142202</v>
      </c>
      <c r="U136">
        <v>221.05008105086199</v>
      </c>
      <c r="V136">
        <v>10.740669492042899</v>
      </c>
      <c r="W136">
        <v>66.5430085696796</v>
      </c>
      <c r="X136">
        <v>146.31556551977499</v>
      </c>
      <c r="Y136" s="1">
        <v>0</v>
      </c>
      <c r="Z136">
        <v>0.85</v>
      </c>
      <c r="AA136" s="1">
        <v>0</v>
      </c>
      <c r="AB136" s="1">
        <v>0</v>
      </c>
      <c r="AC136">
        <v>0</v>
      </c>
      <c r="AD136">
        <v>0</v>
      </c>
      <c r="AE136">
        <v>0</v>
      </c>
      <c r="AF136">
        <v>0</v>
      </c>
      <c r="AG136" s="1">
        <v>0</v>
      </c>
      <c r="AH136">
        <v>-1.0551018331486599</v>
      </c>
      <c r="AI136">
        <v>1503.22132055151</v>
      </c>
      <c r="AJ136">
        <v>179.88103920772099</v>
      </c>
      <c r="AK136">
        <v>3540.7345981897101</v>
      </c>
      <c r="AL136">
        <v>92.711531330914298</v>
      </c>
      <c r="AM136">
        <v>90.233224511591203</v>
      </c>
      <c r="AN136">
        <v>1918.01862942805</v>
      </c>
      <c r="AO136">
        <v>5.6249239999237099</v>
      </c>
      <c r="AP136">
        <v>2.9681460700231002</v>
      </c>
      <c r="AQ136">
        <v>1.1131641607312299</v>
      </c>
      <c r="AR136">
        <v>1.7050000000000001</v>
      </c>
      <c r="AS136">
        <v>0.53981760060934603</v>
      </c>
      <c r="AT136">
        <v>0.91424489477608095</v>
      </c>
      <c r="AU136">
        <v>0.91424489477608095</v>
      </c>
      <c r="AV136">
        <v>0.78462246851176898</v>
      </c>
      <c r="AW136">
        <v>0.459070326497305</v>
      </c>
      <c r="AX136">
        <v>0.38892489847660699</v>
      </c>
      <c r="AY136">
        <v>0.33682314052089102</v>
      </c>
      <c r="AZ136">
        <v>0.459070326497305</v>
      </c>
      <c r="BA136">
        <v>0.207553855391435</v>
      </c>
      <c r="BB136">
        <v>0.17247278598600199</v>
      </c>
      <c r="BC136">
        <v>0.91424489477608095</v>
      </c>
      <c r="BD136">
        <v>0.91424489477608095</v>
      </c>
      <c r="BE136">
        <v>0.87089773547887095</v>
      </c>
      <c r="BF136">
        <v>0.70739508832426801</v>
      </c>
      <c r="BG136">
        <v>0.49512936292709298</v>
      </c>
      <c r="BH136">
        <v>0.33682314052089102</v>
      </c>
      <c r="BI136">
        <v>0.33682314052089102</v>
      </c>
      <c r="BJ136">
        <v>83</v>
      </c>
      <c r="BK136">
        <v>83</v>
      </c>
      <c r="BL136">
        <v>104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83</v>
      </c>
      <c r="BT136">
        <v>83</v>
      </c>
      <c r="BU136">
        <v>90</v>
      </c>
      <c r="BV136">
        <v>119</v>
      </c>
      <c r="BW136">
        <v>0</v>
      </c>
      <c r="BX136">
        <v>0</v>
      </c>
      <c r="BY136">
        <v>0</v>
      </c>
      <c r="BZ136">
        <v>1.7050000000000001</v>
      </c>
      <c r="CA136">
        <v>7.8799999999999996E-4</v>
      </c>
      <c r="CB136">
        <v>0.101417044375</v>
      </c>
    </row>
    <row r="137" spans="1:80" x14ac:dyDescent="0.4">
      <c r="A137">
        <v>129</v>
      </c>
      <c r="B137" s="2">
        <v>2143</v>
      </c>
      <c r="C137">
        <v>11.960901793191001</v>
      </c>
      <c r="D137">
        <v>124.473943274452</v>
      </c>
      <c r="E137">
        <v>10.812749619668701</v>
      </c>
      <c r="F137">
        <v>0.25365635906058598</v>
      </c>
      <c r="G137">
        <v>1.0912688861403501E-2</v>
      </c>
      <c r="H137">
        <v>0.101417044375</v>
      </c>
      <c r="I137">
        <v>363.70765979248199</v>
      </c>
      <c r="J137">
        <v>4.7500345232807502E-2</v>
      </c>
      <c r="K137">
        <v>5.35003452328075E-2</v>
      </c>
      <c r="L137">
        <v>859.56638470583005</v>
      </c>
      <c r="M137">
        <v>40.772944328212901</v>
      </c>
      <c r="N137">
        <v>79.965968517476398</v>
      </c>
      <c r="O137">
        <v>411.94028865435803</v>
      </c>
      <c r="P137">
        <v>8.8556300646976005E-2</v>
      </c>
      <c r="Q137">
        <v>5.26833429680423E-2</v>
      </c>
      <c r="R137">
        <v>0.798624351229414</v>
      </c>
      <c r="S137">
        <v>33.568612154664002</v>
      </c>
      <c r="T137">
        <v>0.82330606012762697</v>
      </c>
      <c r="U137">
        <v>216.77207590061801</v>
      </c>
      <c r="V137">
        <v>10.8793204624557</v>
      </c>
      <c r="W137">
        <v>65.836466484413293</v>
      </c>
      <c r="X137">
        <v>146.31556551977499</v>
      </c>
      <c r="Y137" s="1">
        <v>0</v>
      </c>
      <c r="Z137">
        <v>0.85</v>
      </c>
      <c r="AA137" s="1">
        <v>0</v>
      </c>
      <c r="AB137" s="1">
        <v>0</v>
      </c>
      <c r="AC137">
        <v>0</v>
      </c>
      <c r="AD137">
        <v>0</v>
      </c>
      <c r="AE137">
        <v>0</v>
      </c>
      <c r="AF137">
        <v>0</v>
      </c>
      <c r="AG137" s="1">
        <v>0</v>
      </c>
      <c r="AH137">
        <v>-1.0375621409096401</v>
      </c>
      <c r="AI137">
        <v>1504.40896096813</v>
      </c>
      <c r="AJ137">
        <v>179.997558773994</v>
      </c>
      <c r="AK137">
        <v>3540.53322370467</v>
      </c>
      <c r="AL137">
        <v>92.783287227654995</v>
      </c>
      <c r="AM137">
        <v>90.303174124637195</v>
      </c>
      <c r="AN137">
        <v>1919.7371150018</v>
      </c>
      <c r="AO137">
        <v>5.62957438593582</v>
      </c>
      <c r="AP137">
        <v>2.9842769194041598</v>
      </c>
      <c r="AQ137">
        <v>1.1224390702776901</v>
      </c>
      <c r="AR137">
        <v>1.7050000000000001</v>
      </c>
      <c r="AS137">
        <v>0.54678608932653805</v>
      </c>
      <c r="AT137">
        <v>0.91681089907265001</v>
      </c>
      <c r="AU137">
        <v>0.91681089907265001</v>
      </c>
      <c r="AV137">
        <v>0.78867379846428398</v>
      </c>
      <c r="AW137">
        <v>0.463165691687006</v>
      </c>
      <c r="AX137">
        <v>0.392636087833306</v>
      </c>
      <c r="AY137">
        <v>0.34018337066412502</v>
      </c>
      <c r="AZ137">
        <v>0.463165691687006</v>
      </c>
      <c r="BA137">
        <v>0.20983060574818899</v>
      </c>
      <c r="BB137">
        <v>0.17440813026712701</v>
      </c>
      <c r="BC137">
        <v>0.91681089907265001</v>
      </c>
      <c r="BD137">
        <v>0.91681089907265001</v>
      </c>
      <c r="BE137">
        <v>0.87412548914952004</v>
      </c>
      <c r="BF137">
        <v>0.71180892541810903</v>
      </c>
      <c r="BG137">
        <v>0.499379057675161</v>
      </c>
      <c r="BH137">
        <v>0.34018337066412502</v>
      </c>
      <c r="BI137">
        <v>0.34018337066412502</v>
      </c>
      <c r="BJ137">
        <v>83</v>
      </c>
      <c r="BK137">
        <v>83</v>
      </c>
      <c r="BL137">
        <v>104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83</v>
      </c>
      <c r="BT137">
        <v>83</v>
      </c>
      <c r="BU137">
        <v>90</v>
      </c>
      <c r="BV137">
        <v>119</v>
      </c>
      <c r="BW137">
        <v>0</v>
      </c>
      <c r="BX137">
        <v>0</v>
      </c>
      <c r="BY137">
        <v>0</v>
      </c>
      <c r="BZ137">
        <v>1.7050000000000001</v>
      </c>
      <c r="CA137">
        <v>7.8799999999999996E-4</v>
      </c>
      <c r="CB137">
        <v>0.1014485239</v>
      </c>
    </row>
    <row r="138" spans="1:80" x14ac:dyDescent="0.4">
      <c r="A138">
        <v>130</v>
      </c>
      <c r="B138" s="2">
        <v>2144</v>
      </c>
      <c r="C138">
        <v>12.0001620622202</v>
      </c>
      <c r="D138">
        <v>124.473943274452</v>
      </c>
      <c r="E138">
        <v>10.853537448803699</v>
      </c>
      <c r="F138">
        <v>0.25411664051407801</v>
      </c>
      <c r="G138">
        <v>1.05520698200738E-2</v>
      </c>
      <c r="H138">
        <v>0.1014485239</v>
      </c>
      <c r="I138">
        <v>366.24371049316198</v>
      </c>
      <c r="J138">
        <v>4.7514125916024698E-2</v>
      </c>
      <c r="K138">
        <v>4.8514125916024699E-2</v>
      </c>
      <c r="L138">
        <v>866.50979236778198</v>
      </c>
      <c r="M138">
        <v>41.202614431069897</v>
      </c>
      <c r="N138">
        <v>80.257972042121395</v>
      </c>
      <c r="O138">
        <v>414.60799366542898</v>
      </c>
      <c r="P138">
        <v>8.8743334019857206E-2</v>
      </c>
      <c r="Q138">
        <v>5.2646460439652203E-2</v>
      </c>
      <c r="R138">
        <v>0.805989816124833</v>
      </c>
      <c r="S138">
        <v>33.844318456590102</v>
      </c>
      <c r="T138">
        <v>0.82141191581932504</v>
      </c>
      <c r="U138">
        <v>217.216912783564</v>
      </c>
      <c r="V138">
        <v>11.036098638657901</v>
      </c>
      <c r="W138">
        <v>65.924854574892805</v>
      </c>
      <c r="X138">
        <v>146.252383792199</v>
      </c>
      <c r="Y138" s="1">
        <v>0</v>
      </c>
      <c r="Z138">
        <v>0.85</v>
      </c>
      <c r="AA138" s="1">
        <v>0</v>
      </c>
      <c r="AB138" s="1">
        <v>0</v>
      </c>
      <c r="AC138">
        <v>0</v>
      </c>
      <c r="AD138">
        <v>0</v>
      </c>
      <c r="AE138">
        <v>0</v>
      </c>
      <c r="AF138">
        <v>0</v>
      </c>
      <c r="AG138" s="1">
        <v>0</v>
      </c>
      <c r="AH138">
        <v>-1.01992772063985</v>
      </c>
      <c r="AI138">
        <v>1505.63241786807</v>
      </c>
      <c r="AJ138">
        <v>180.121561151561</v>
      </c>
      <c r="AK138">
        <v>3540.3270408213498</v>
      </c>
      <c r="AL138">
        <v>92.856600876282997</v>
      </c>
      <c r="AM138">
        <v>90.374722756097</v>
      </c>
      <c r="AN138">
        <v>1921.4566118017699</v>
      </c>
      <c r="AO138">
        <v>5.6343313390387699</v>
      </c>
      <c r="AP138">
        <v>3.0001808276970698</v>
      </c>
      <c r="AQ138">
        <v>1.1317482595233199</v>
      </c>
      <c r="AR138">
        <v>1.7050000000000001</v>
      </c>
      <c r="AS138">
        <v>0.55466563714877404</v>
      </c>
      <c r="AT138">
        <v>0.91931976931790504</v>
      </c>
      <c r="AU138">
        <v>0.91931976931790504</v>
      </c>
      <c r="AV138">
        <v>0.79268047793824703</v>
      </c>
      <c r="AW138">
        <v>0.46726250204622</v>
      </c>
      <c r="AX138">
        <v>0.39635421207010002</v>
      </c>
      <c r="AY138">
        <v>0.343553302080432</v>
      </c>
      <c r="AZ138">
        <v>0.46726250204622</v>
      </c>
      <c r="BA138">
        <v>0.21211898412135199</v>
      </c>
      <c r="BB138">
        <v>0.176354405525806</v>
      </c>
      <c r="BC138">
        <v>0.91931976931790504</v>
      </c>
      <c r="BD138">
        <v>0.91931976931790504</v>
      </c>
      <c r="BE138">
        <v>0.87729744708231105</v>
      </c>
      <c r="BF138">
        <v>0.71619075827394596</v>
      </c>
      <c r="BG138">
        <v>0.50362661182947299</v>
      </c>
      <c r="BH138">
        <v>0.343553302080432</v>
      </c>
      <c r="BI138">
        <v>0.343553302080432</v>
      </c>
      <c r="BJ138">
        <v>83</v>
      </c>
      <c r="BK138">
        <v>83</v>
      </c>
      <c r="BL138">
        <v>104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83</v>
      </c>
      <c r="BT138">
        <v>83</v>
      </c>
      <c r="BU138">
        <v>90</v>
      </c>
      <c r="BV138">
        <v>119</v>
      </c>
      <c r="BW138">
        <v>0</v>
      </c>
      <c r="BX138">
        <v>0</v>
      </c>
      <c r="BY138">
        <v>0</v>
      </c>
      <c r="BZ138">
        <v>1.7050000000000001</v>
      </c>
      <c r="CA138">
        <v>7.8799999999999996E-4</v>
      </c>
      <c r="CB138">
        <v>0.101480002975</v>
      </c>
    </row>
    <row r="139" spans="1:80" x14ac:dyDescent="0.4">
      <c r="A139">
        <v>131</v>
      </c>
      <c r="B139" s="2">
        <v>2145</v>
      </c>
      <c r="C139">
        <v>12.034411741071599</v>
      </c>
      <c r="D139">
        <v>124.473943274452</v>
      </c>
      <c r="E139">
        <v>10.894888674031501</v>
      </c>
      <c r="F139">
        <v>0.254464379924011</v>
      </c>
      <c r="G139">
        <v>1.0515251012464699E-2</v>
      </c>
      <c r="H139">
        <v>0.101480002975</v>
      </c>
      <c r="I139">
        <v>368.616289201668</v>
      </c>
      <c r="J139">
        <v>4.7541033429870302E-2</v>
      </c>
      <c r="K139">
        <v>4.7541033429870302E-2</v>
      </c>
      <c r="L139">
        <v>873.53034618169795</v>
      </c>
      <c r="M139">
        <v>41.5355944721532</v>
      </c>
      <c r="N139">
        <v>80.507195772810405</v>
      </c>
      <c r="O139">
        <v>417.29708312904899</v>
      </c>
      <c r="P139">
        <v>8.9111141893979104E-2</v>
      </c>
      <c r="Q139">
        <v>5.2687098880999803E-2</v>
      </c>
      <c r="R139">
        <v>0.80524813224802905</v>
      </c>
      <c r="S139">
        <v>34.045850998524699</v>
      </c>
      <c r="T139">
        <v>0.81967891470411502</v>
      </c>
      <c r="U139">
        <v>217.45129252337699</v>
      </c>
      <c r="V139">
        <v>11.177794615140201</v>
      </c>
      <c r="W139">
        <v>65.990050856928903</v>
      </c>
      <c r="X139">
        <v>146.205851791481</v>
      </c>
      <c r="Y139" s="1">
        <v>0</v>
      </c>
      <c r="Z139">
        <v>0.85</v>
      </c>
      <c r="AA139" s="1">
        <v>0</v>
      </c>
      <c r="AB139" s="1">
        <v>0</v>
      </c>
      <c r="AC139">
        <v>0</v>
      </c>
      <c r="AD139">
        <v>0</v>
      </c>
      <c r="AE139">
        <v>0</v>
      </c>
      <c r="AF139">
        <v>0</v>
      </c>
      <c r="AG139" s="1">
        <v>0</v>
      </c>
      <c r="AH139">
        <v>-1.00281854802837</v>
      </c>
      <c r="AI139">
        <v>1506.88729280094</v>
      </c>
      <c r="AJ139">
        <v>180.25114717127701</v>
      </c>
      <c r="AK139">
        <v>3540.1169991111501</v>
      </c>
      <c r="AL139">
        <v>92.932129132131706</v>
      </c>
      <c r="AM139">
        <v>90.448340123641998</v>
      </c>
      <c r="AN139">
        <v>1923.1771959790899</v>
      </c>
      <c r="AO139">
        <v>5.6392261080399502</v>
      </c>
      <c r="AP139">
        <v>3.0158621422815299</v>
      </c>
      <c r="AQ139">
        <v>1.14109042236419</v>
      </c>
      <c r="AR139">
        <v>1.7050000000000001</v>
      </c>
      <c r="AS139">
        <v>0.56178716547597096</v>
      </c>
      <c r="AT139">
        <v>0.92177175880893703</v>
      </c>
      <c r="AU139">
        <v>0.92177175880893703</v>
      </c>
      <c r="AV139">
        <v>0.79664171231257896</v>
      </c>
      <c r="AW139">
        <v>0.47135979869269801</v>
      </c>
      <c r="AX139">
        <v>0.40007845681493898</v>
      </c>
      <c r="AY139">
        <v>0.34693223937731998</v>
      </c>
      <c r="AZ139">
        <v>0.47135979869269801</v>
      </c>
      <c r="BA139">
        <v>0.214418597891565</v>
      </c>
      <c r="BB139">
        <v>0.17831129720462899</v>
      </c>
      <c r="BC139">
        <v>0.92177175880893703</v>
      </c>
      <c r="BD139">
        <v>0.92177175880893703</v>
      </c>
      <c r="BE139">
        <v>0.88041340458802897</v>
      </c>
      <c r="BF139">
        <v>0.72053953756177502</v>
      </c>
      <c r="BG139">
        <v>0.50787100380329897</v>
      </c>
      <c r="BH139">
        <v>0.34693223937731998</v>
      </c>
      <c r="BI139">
        <v>0.34693223937731998</v>
      </c>
      <c r="BJ139">
        <v>83</v>
      </c>
      <c r="BK139">
        <v>83</v>
      </c>
      <c r="BL139">
        <v>104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83</v>
      </c>
      <c r="BT139">
        <v>83</v>
      </c>
      <c r="BU139">
        <v>90</v>
      </c>
      <c r="BV139">
        <v>119</v>
      </c>
      <c r="BW139">
        <v>0</v>
      </c>
      <c r="BX139">
        <v>0</v>
      </c>
      <c r="BY139">
        <v>0</v>
      </c>
      <c r="BZ139">
        <v>1.7050000000000001</v>
      </c>
      <c r="CA139">
        <v>7.8799999999999996E-4</v>
      </c>
      <c r="CB139">
        <v>0.10151148159999999</v>
      </c>
    </row>
    <row r="140" spans="1:80" x14ac:dyDescent="0.4">
      <c r="A140">
        <v>132</v>
      </c>
      <c r="B140" s="2">
        <v>2146</v>
      </c>
      <c r="C140">
        <v>12.068178504349101</v>
      </c>
      <c r="D140">
        <v>124.473943274452</v>
      </c>
      <c r="E140">
        <v>10.9358228519476</v>
      </c>
      <c r="F140">
        <v>0.25475679504186599</v>
      </c>
      <c r="G140">
        <v>1.0470296591175101E-2</v>
      </c>
      <c r="H140">
        <v>0.10151148159999999</v>
      </c>
      <c r="I140">
        <v>371.01094015099198</v>
      </c>
      <c r="J140">
        <v>4.7567829683985603E-2</v>
      </c>
      <c r="K140">
        <v>4.7567829683985603E-2</v>
      </c>
      <c r="L140">
        <v>880.58638039407401</v>
      </c>
      <c r="M140">
        <v>41.872869531692899</v>
      </c>
      <c r="N140">
        <v>80.757377433062601</v>
      </c>
      <c r="O140">
        <v>419.97551985209498</v>
      </c>
      <c r="P140">
        <v>8.9471459117754795E-2</v>
      </c>
      <c r="Q140">
        <v>5.2726103372867102E-2</v>
      </c>
      <c r="R140">
        <v>0.80491221635150201</v>
      </c>
      <c r="S140">
        <v>34.255993454772302</v>
      </c>
      <c r="T140">
        <v>0.81809519715013701</v>
      </c>
      <c r="U140">
        <v>217.77066413722699</v>
      </c>
      <c r="V140">
        <v>11.3110073916817</v>
      </c>
      <c r="W140">
        <v>66.067222612429404</v>
      </c>
      <c r="X140">
        <v>146.150851114815</v>
      </c>
      <c r="Y140" s="1">
        <v>0</v>
      </c>
      <c r="Z140">
        <v>0.85</v>
      </c>
      <c r="AA140" s="1">
        <v>0</v>
      </c>
      <c r="AB140" s="1">
        <v>0</v>
      </c>
      <c r="AC140">
        <v>0</v>
      </c>
      <c r="AD140">
        <v>0</v>
      </c>
      <c r="AE140">
        <v>0</v>
      </c>
      <c r="AF140">
        <v>0</v>
      </c>
      <c r="AG140" s="1">
        <v>0</v>
      </c>
      <c r="AH140">
        <v>-0.985906537767961</v>
      </c>
      <c r="AI140">
        <v>1508.17171368083</v>
      </c>
      <c r="AJ140">
        <v>180.38572232748899</v>
      </c>
      <c r="AK140">
        <v>3539.90366805745</v>
      </c>
      <c r="AL140">
        <v>93.009594940986204</v>
      </c>
      <c r="AM140">
        <v>90.523802401516804</v>
      </c>
      <c r="AN140">
        <v>1924.8989663606601</v>
      </c>
      <c r="AO140">
        <v>5.6442438334637197</v>
      </c>
      <c r="AP140">
        <v>3.0313258581163001</v>
      </c>
      <c r="AQ140">
        <v>1.15046428096377</v>
      </c>
      <c r="AR140">
        <v>1.7050000000000001</v>
      </c>
      <c r="AS140">
        <v>0.56848233484659705</v>
      </c>
      <c r="AT140">
        <v>0.92416718428080702</v>
      </c>
      <c r="AU140">
        <v>0.92416718428080702</v>
      </c>
      <c r="AV140">
        <v>0.80055677709872997</v>
      </c>
      <c r="AW140">
        <v>0.475456650475162</v>
      </c>
      <c r="AX140">
        <v>0.403808028566215</v>
      </c>
      <c r="AY140">
        <v>0.35031950370685599</v>
      </c>
      <c r="AZ140">
        <v>0.475456650475162</v>
      </c>
      <c r="BA140">
        <v>0.21672906270652301</v>
      </c>
      <c r="BB140">
        <v>0.18027849726937401</v>
      </c>
      <c r="BC140">
        <v>0.92416718428080702</v>
      </c>
      <c r="BD140">
        <v>0.92416718428080702</v>
      </c>
      <c r="BE140">
        <v>0.88347322921069205</v>
      </c>
      <c r="BF140">
        <v>0.72485427446926398</v>
      </c>
      <c r="BG140">
        <v>0.51211124374964201</v>
      </c>
      <c r="BH140">
        <v>0.35031950370685599</v>
      </c>
      <c r="BI140">
        <v>0.35031950370685599</v>
      </c>
      <c r="BJ140">
        <v>83</v>
      </c>
      <c r="BK140">
        <v>83</v>
      </c>
      <c r="BL140">
        <v>104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83</v>
      </c>
      <c r="BT140">
        <v>83</v>
      </c>
      <c r="BU140">
        <v>90</v>
      </c>
      <c r="BV140">
        <v>119</v>
      </c>
      <c r="BW140">
        <v>0</v>
      </c>
      <c r="BX140">
        <v>0</v>
      </c>
      <c r="BY140">
        <v>0</v>
      </c>
      <c r="BZ140">
        <v>1.7050000000000001</v>
      </c>
      <c r="CA140">
        <v>7.8799999999999996E-4</v>
      </c>
      <c r="CB140">
        <v>0.101542959775</v>
      </c>
    </row>
    <row r="141" spans="1:80" x14ac:dyDescent="0.4">
      <c r="A141">
        <v>133</v>
      </c>
      <c r="B141" s="2">
        <v>2147</v>
      </c>
      <c r="C141">
        <v>12.1013516474444</v>
      </c>
      <c r="D141">
        <v>124.473943274452</v>
      </c>
      <c r="E141">
        <v>10.976363523705</v>
      </c>
      <c r="F141">
        <v>0.25499643661067001</v>
      </c>
      <c r="G141">
        <v>1.04303796766189E-2</v>
      </c>
      <c r="H141">
        <v>0.101542959775</v>
      </c>
      <c r="I141">
        <v>373.394267760682</v>
      </c>
      <c r="J141">
        <v>4.7594838233905999E-2</v>
      </c>
      <c r="K141">
        <v>4.7594838233905999E-2</v>
      </c>
      <c r="L141">
        <v>887.65246929638295</v>
      </c>
      <c r="M141">
        <v>42.213028569359103</v>
      </c>
      <c r="N141">
        <v>81.008074656358104</v>
      </c>
      <c r="O141">
        <v>422.64021650854602</v>
      </c>
      <c r="P141">
        <v>8.9825188557345004E-2</v>
      </c>
      <c r="Q141">
        <v>5.2764102322368701E-2</v>
      </c>
      <c r="R141">
        <v>0.80457179141554602</v>
      </c>
      <c r="S141">
        <v>34.4730494406787</v>
      </c>
      <c r="T141">
        <v>0.81664478027291798</v>
      </c>
      <c r="U141">
        <v>218.129921892233</v>
      </c>
      <c r="V141">
        <v>11.4365886703094</v>
      </c>
      <c r="W141">
        <v>66.154821328073695</v>
      </c>
      <c r="X141">
        <v>146.08852191717901</v>
      </c>
      <c r="Y141" s="1">
        <v>0</v>
      </c>
      <c r="Z141">
        <v>0.85</v>
      </c>
      <c r="AA141" s="1">
        <v>0</v>
      </c>
      <c r="AB141" s="1">
        <v>0</v>
      </c>
      <c r="AC141">
        <v>0</v>
      </c>
      <c r="AD141">
        <v>0</v>
      </c>
      <c r="AE141">
        <v>0</v>
      </c>
      <c r="AF141">
        <v>0</v>
      </c>
      <c r="AG141" s="1">
        <v>0</v>
      </c>
      <c r="AH141">
        <v>-0.969264464739367</v>
      </c>
      <c r="AI141">
        <v>1509.4837994097099</v>
      </c>
      <c r="AJ141">
        <v>180.524723259524</v>
      </c>
      <c r="AK141">
        <v>3539.6875589880801</v>
      </c>
      <c r="AL141">
        <v>93.088883721698593</v>
      </c>
      <c r="AM141">
        <v>90.600995346688904</v>
      </c>
      <c r="AN141">
        <v>1926.6220107808899</v>
      </c>
      <c r="AO141">
        <v>5.6493769398573601</v>
      </c>
      <c r="AP141">
        <v>3.0465768706806902</v>
      </c>
      <c r="AQ141">
        <v>1.1598685888495399</v>
      </c>
      <c r="AR141">
        <v>1.7050000000000001</v>
      </c>
      <c r="AS141">
        <v>0.57479395113462195</v>
      </c>
      <c r="AT141">
        <v>0.92650642171508601</v>
      </c>
      <c r="AU141">
        <v>0.92650642171508601</v>
      </c>
      <c r="AV141">
        <v>0.80442501552575296</v>
      </c>
      <c r="AW141">
        <v>0.47955215347089503</v>
      </c>
      <c r="AX141">
        <v>0.40754215432954399</v>
      </c>
      <c r="AY141">
        <v>0.35371443248044598</v>
      </c>
      <c r="AZ141">
        <v>0.47955215347089503</v>
      </c>
      <c r="BA141">
        <v>0.219050002333227</v>
      </c>
      <c r="BB141">
        <v>0.18225570409016201</v>
      </c>
      <c r="BC141">
        <v>0.92650642171508601</v>
      </c>
      <c r="BD141">
        <v>0.92650642171508601</v>
      </c>
      <c r="BE141">
        <v>0.88647685714748403</v>
      </c>
      <c r="BF141">
        <v>0.72913403904321705</v>
      </c>
      <c r="BG141">
        <v>0.51634637296657404</v>
      </c>
      <c r="BH141">
        <v>0.35371443248044598</v>
      </c>
      <c r="BI141">
        <v>0.35371443248044598</v>
      </c>
      <c r="BJ141">
        <v>83</v>
      </c>
      <c r="BK141">
        <v>83</v>
      </c>
      <c r="BL141">
        <v>104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83</v>
      </c>
      <c r="BT141">
        <v>83</v>
      </c>
      <c r="BU141">
        <v>90</v>
      </c>
      <c r="BV141">
        <v>119</v>
      </c>
      <c r="BW141">
        <v>0</v>
      </c>
      <c r="BX141">
        <v>0</v>
      </c>
      <c r="BY141">
        <v>0</v>
      </c>
      <c r="BZ141">
        <v>1.7050000000000001</v>
      </c>
      <c r="CA141">
        <v>7.8799999999999996E-4</v>
      </c>
      <c r="CB141">
        <v>0.1015744375</v>
      </c>
    </row>
    <row r="142" spans="1:80" x14ac:dyDescent="0.4">
      <c r="A142">
        <v>134</v>
      </c>
      <c r="B142" s="2">
        <v>2148</v>
      </c>
      <c r="C142">
        <v>12.1339777274646</v>
      </c>
      <c r="D142">
        <v>124.473943274452</v>
      </c>
      <c r="E142">
        <v>11.016500313316399</v>
      </c>
      <c r="F142">
        <v>0.255188110971235</v>
      </c>
      <c r="G142">
        <v>1.03949581563068E-2</v>
      </c>
      <c r="H142">
        <v>0.1015744375</v>
      </c>
      <c r="I142">
        <v>375.76369664196602</v>
      </c>
      <c r="J142">
        <v>4.7621925706086199E-2</v>
      </c>
      <c r="K142">
        <v>4.7621925706086303E-2</v>
      </c>
      <c r="L142">
        <v>894.70562601809797</v>
      </c>
      <c r="M142">
        <v>42.554782612383804</v>
      </c>
      <c r="N142">
        <v>81.258389343827204</v>
      </c>
      <c r="O142">
        <v>425.287499561998</v>
      </c>
      <c r="P142">
        <v>9.0172459253564097E-2</v>
      </c>
      <c r="Q142">
        <v>5.28010346206398E-2</v>
      </c>
      <c r="R142">
        <v>0.80422683197236799</v>
      </c>
      <c r="S142">
        <v>34.695477291375703</v>
      </c>
      <c r="T142">
        <v>0.81531323065152095</v>
      </c>
      <c r="U142">
        <v>218.521637582582</v>
      </c>
      <c r="V142">
        <v>11.555238333625301</v>
      </c>
      <c r="W142">
        <v>66.251039933454805</v>
      </c>
      <c r="X142">
        <v>146.02018501344801</v>
      </c>
      <c r="Y142" s="1">
        <v>0</v>
      </c>
      <c r="Z142">
        <v>0.85</v>
      </c>
      <c r="AA142" s="1">
        <v>0</v>
      </c>
      <c r="AB142" s="1">
        <v>0</v>
      </c>
      <c r="AC142">
        <v>0</v>
      </c>
      <c r="AD142">
        <v>0</v>
      </c>
      <c r="AE142">
        <v>0</v>
      </c>
      <c r="AF142">
        <v>0</v>
      </c>
      <c r="AG142" s="1">
        <v>0</v>
      </c>
      <c r="AH142">
        <v>-0.95289254555384495</v>
      </c>
      <c r="AI142">
        <v>1510.8217667962001</v>
      </c>
      <c r="AJ142">
        <v>180.66773180401199</v>
      </c>
      <c r="AK142">
        <v>3539.4691335296002</v>
      </c>
      <c r="AL142">
        <v>93.169879358691205</v>
      </c>
      <c r="AM142">
        <v>90.679809129968007</v>
      </c>
      <c r="AN142">
        <v>1928.34641141169</v>
      </c>
      <c r="AO142">
        <v>5.6546181439468199</v>
      </c>
      <c r="AP142">
        <v>3.0616199642122601</v>
      </c>
      <c r="AQ142">
        <v>1.1693021302586899</v>
      </c>
      <c r="AR142">
        <v>1.7050000000000001</v>
      </c>
      <c r="AS142">
        <v>0.58075718988912794</v>
      </c>
      <c r="AT142">
        <v>0.92878990226546199</v>
      </c>
      <c r="AU142">
        <v>0.92878990226546199</v>
      </c>
      <c r="AV142">
        <v>0.80824583612634004</v>
      </c>
      <c r="AW142">
        <v>0.48364543045623998</v>
      </c>
      <c r="AX142">
        <v>0.41128008123039</v>
      </c>
      <c r="AY142">
        <v>0.35711637906208998</v>
      </c>
      <c r="AZ142">
        <v>0.48364543045623998</v>
      </c>
      <c r="BA142">
        <v>0.22138104849618701</v>
      </c>
      <c r="BB142">
        <v>0.18424262231076699</v>
      </c>
      <c r="BC142">
        <v>0.92878990226546199</v>
      </c>
      <c r="BD142">
        <v>0.92878990226546199</v>
      </c>
      <c r="BE142">
        <v>0.88942428972773702</v>
      </c>
      <c r="BF142">
        <v>0.73337795851127796</v>
      </c>
      <c r="BG142">
        <v>0.520575463274352</v>
      </c>
      <c r="BH142">
        <v>0.35711637906208998</v>
      </c>
      <c r="BI142">
        <v>0.35711637906208998</v>
      </c>
      <c r="BJ142">
        <v>83</v>
      </c>
      <c r="BK142">
        <v>83</v>
      </c>
      <c r="BL142">
        <v>104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83</v>
      </c>
      <c r="BT142">
        <v>83</v>
      </c>
      <c r="BU142">
        <v>90</v>
      </c>
      <c r="BV142">
        <v>119</v>
      </c>
      <c r="BW142">
        <v>0</v>
      </c>
      <c r="BX142">
        <v>0</v>
      </c>
      <c r="BY142">
        <v>0</v>
      </c>
      <c r="BZ142">
        <v>1.7050000000000001</v>
      </c>
      <c r="CA142">
        <v>7.8799999999999996E-4</v>
      </c>
      <c r="CB142">
        <v>0.101605914775</v>
      </c>
    </row>
    <row r="143" spans="1:80" x14ac:dyDescent="0.4">
      <c r="A143">
        <v>135</v>
      </c>
      <c r="B143" s="2">
        <v>2149</v>
      </c>
      <c r="C143">
        <v>12.166096929443601</v>
      </c>
      <c r="D143">
        <v>124.473943274452</v>
      </c>
      <c r="E143">
        <v>11.056224249284799</v>
      </c>
      <c r="F143">
        <v>0.25533952275828198</v>
      </c>
      <c r="G143">
        <v>1.0363427236983301E-2</v>
      </c>
      <c r="H143">
        <v>0.101605914775</v>
      </c>
      <c r="I143">
        <v>378.116159642453</v>
      </c>
      <c r="J143">
        <v>4.7648978435550597E-2</v>
      </c>
      <c r="K143">
        <v>4.6648978435550603E-2</v>
      </c>
      <c r="L143">
        <v>901.72581192314397</v>
      </c>
      <c r="M143">
        <v>42.800499197471801</v>
      </c>
      <c r="N143">
        <v>81.452498659896904</v>
      </c>
      <c r="O143">
        <v>427.912553801554</v>
      </c>
      <c r="P143">
        <v>9.0665553434691501E-2</v>
      </c>
      <c r="Q143">
        <v>5.2890129062653501E-2</v>
      </c>
      <c r="R143">
        <v>0.803880983528523</v>
      </c>
      <c r="S143">
        <v>34.844354502356602</v>
      </c>
      <c r="T143">
        <v>0.81411093692138103</v>
      </c>
      <c r="U143">
        <v>218.72340374734</v>
      </c>
      <c r="V143">
        <v>11.658244606505299</v>
      </c>
      <c r="W143">
        <v>66.311369998596206</v>
      </c>
      <c r="X143">
        <v>145.97740395006801</v>
      </c>
      <c r="Y143" s="1">
        <v>0</v>
      </c>
      <c r="Z143">
        <v>0.85</v>
      </c>
      <c r="AA143" s="1">
        <v>0</v>
      </c>
      <c r="AB143" s="1">
        <v>0</v>
      </c>
      <c r="AC143">
        <v>0</v>
      </c>
      <c r="AD143">
        <v>0</v>
      </c>
      <c r="AE143">
        <v>0</v>
      </c>
      <c r="AF143">
        <v>0</v>
      </c>
      <c r="AG143" s="1">
        <v>0</v>
      </c>
      <c r="AH143">
        <v>-0.93679252874796204</v>
      </c>
      <c r="AI143">
        <v>1512.1809390636499</v>
      </c>
      <c r="AJ143">
        <v>180.81441333638799</v>
      </c>
      <c r="AK143">
        <v>3539.2492803161999</v>
      </c>
      <c r="AL143">
        <v>93.252471824914494</v>
      </c>
      <c r="AM143">
        <v>90.760139568201296</v>
      </c>
      <c r="AN143">
        <v>1930.07224498439</v>
      </c>
      <c r="AO143">
        <v>5.65996053657513</v>
      </c>
      <c r="AP143">
        <v>3.0764584563508302</v>
      </c>
      <c r="AQ143">
        <v>1.1787637194284599</v>
      </c>
      <c r="AR143">
        <v>1.7050000000000001</v>
      </c>
      <c r="AS143">
        <v>0.58593420414461905</v>
      </c>
      <c r="AT143">
        <v>0.93101810688683395</v>
      </c>
      <c r="AU143">
        <v>0.93101810688683395</v>
      </c>
      <c r="AV143">
        <v>0.81201870791333097</v>
      </c>
      <c r="AW143">
        <v>0.48773562771606399</v>
      </c>
      <c r="AX143">
        <v>0.41502107369112401</v>
      </c>
      <c r="AY143">
        <v>0.36052471024168498</v>
      </c>
      <c r="AZ143">
        <v>0.48773562771606399</v>
      </c>
      <c r="BA143">
        <v>0.22372183918963001</v>
      </c>
      <c r="BB143">
        <v>0.186238961416199</v>
      </c>
      <c r="BC143">
        <v>0.93101810688683395</v>
      </c>
      <c r="BD143">
        <v>0.93101810688683395</v>
      </c>
      <c r="BE143">
        <v>0.89231558811165901</v>
      </c>
      <c r="BF143">
        <v>0.73758521288854495</v>
      </c>
      <c r="BG143">
        <v>0.52479761364692701</v>
      </c>
      <c r="BH143">
        <v>0.36052471024168498</v>
      </c>
      <c r="BI143">
        <v>0.36052471024168498</v>
      </c>
      <c r="BJ143">
        <v>83</v>
      </c>
      <c r="BK143">
        <v>83</v>
      </c>
      <c r="BL143">
        <v>104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83</v>
      </c>
      <c r="BT143">
        <v>83</v>
      </c>
      <c r="BU143">
        <v>90</v>
      </c>
      <c r="BV143">
        <v>119</v>
      </c>
      <c r="BW143">
        <v>0</v>
      </c>
      <c r="BX143">
        <v>0</v>
      </c>
      <c r="BY143">
        <v>0</v>
      </c>
      <c r="BZ143">
        <v>1.7050000000000001</v>
      </c>
      <c r="CA143">
        <v>7.8799999999999996E-4</v>
      </c>
      <c r="CB143">
        <v>0.1016373916</v>
      </c>
    </row>
    <row r="144" spans="1:80" x14ac:dyDescent="0.4">
      <c r="A144">
        <v>136</v>
      </c>
      <c r="B144" s="2">
        <v>2150</v>
      </c>
      <c r="C144">
        <v>12.198357062465501</v>
      </c>
      <c r="D144">
        <v>124.473943274452</v>
      </c>
      <c r="E144">
        <v>11.0953944881461</v>
      </c>
      <c r="F144">
        <v>0.25545539106684301</v>
      </c>
      <c r="G144">
        <v>1.03205548161399E-2</v>
      </c>
      <c r="H144">
        <v>0.1016373916</v>
      </c>
      <c r="I144">
        <v>380.45320373333197</v>
      </c>
      <c r="J144">
        <v>4.7674136227209597E-2</v>
      </c>
      <c r="K144">
        <v>4.7674136227209597E-2</v>
      </c>
      <c r="L144">
        <v>908.69797020395799</v>
      </c>
      <c r="M144">
        <v>43.151740821123397</v>
      </c>
      <c r="N144">
        <v>81.703424423888606</v>
      </c>
      <c r="O144">
        <v>430.512542826833</v>
      </c>
      <c r="P144">
        <v>9.0981804443874797E-2</v>
      </c>
      <c r="Q144">
        <v>5.2916598843785898E-2</v>
      </c>
      <c r="R144">
        <v>0.80401292084294496</v>
      </c>
      <c r="S144">
        <v>35.083537293204202</v>
      </c>
      <c r="T144">
        <v>0.813027160100811</v>
      </c>
      <c r="U144">
        <v>219.24270543592999</v>
      </c>
      <c r="V144">
        <v>11.7623391437445</v>
      </c>
      <c r="W144">
        <v>66.427103129865401</v>
      </c>
      <c r="X144">
        <v>145.895479485332</v>
      </c>
      <c r="Y144" s="1">
        <v>0</v>
      </c>
      <c r="Z144">
        <v>0.85</v>
      </c>
      <c r="AA144" s="1">
        <v>0</v>
      </c>
      <c r="AB144" s="1">
        <v>0</v>
      </c>
      <c r="AC144">
        <v>0</v>
      </c>
      <c r="AD144">
        <v>0</v>
      </c>
      <c r="AE144">
        <v>0</v>
      </c>
      <c r="AF144">
        <v>0</v>
      </c>
      <c r="AG144" s="1">
        <v>0</v>
      </c>
      <c r="AH144">
        <v>-0.92096233950219597</v>
      </c>
      <c r="AI144">
        <v>1513.5623561044199</v>
      </c>
      <c r="AJ144">
        <v>180.96448706575401</v>
      </c>
      <c r="AK144">
        <v>3539.02803802568</v>
      </c>
      <c r="AL144">
        <v>93.336371385328505</v>
      </c>
      <c r="AM144">
        <v>90.841721514526697</v>
      </c>
      <c r="AN144">
        <v>1931.79958307112</v>
      </c>
      <c r="AO144">
        <v>5.6653865016195502</v>
      </c>
      <c r="AP144">
        <v>3.0910977856291102</v>
      </c>
      <c r="AQ144">
        <v>1.1882521931130701</v>
      </c>
      <c r="AR144">
        <v>1.7050000000000001</v>
      </c>
      <c r="AS144">
        <v>0.59116591371082405</v>
      </c>
      <c r="AT144">
        <v>0.93319156504103895</v>
      </c>
      <c r="AU144">
        <v>0.93319156504103895</v>
      </c>
      <c r="AV144">
        <v>0.81574316220393395</v>
      </c>
      <c r="AW144">
        <v>0.491821918961867</v>
      </c>
      <c r="AX144">
        <v>0.41876441710207002</v>
      </c>
      <c r="AY144">
        <v>0.36393880962023001</v>
      </c>
      <c r="AZ144">
        <v>0.491821918961867</v>
      </c>
      <c r="BA144">
        <v>0.22607202104303001</v>
      </c>
      <c r="BB144">
        <v>0.188244437755717</v>
      </c>
      <c r="BC144">
        <v>0.93319156504103895</v>
      </c>
      <c r="BD144">
        <v>0.93319156504103895</v>
      </c>
      <c r="BE144">
        <v>0.89515087316811803</v>
      </c>
      <c r="BF144">
        <v>0.74175503795240005</v>
      </c>
      <c r="BG144">
        <v>0.52901195418654001</v>
      </c>
      <c r="BH144">
        <v>0.36393880962023001</v>
      </c>
      <c r="BI144">
        <v>0.36393880962023001</v>
      </c>
      <c r="BJ144">
        <v>83</v>
      </c>
      <c r="BK144">
        <v>83</v>
      </c>
      <c r="BL144">
        <v>104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83</v>
      </c>
      <c r="BT144">
        <v>83</v>
      </c>
      <c r="BU144">
        <v>90</v>
      </c>
      <c r="BV144">
        <v>119</v>
      </c>
      <c r="BW144">
        <v>0</v>
      </c>
      <c r="BX144">
        <v>0</v>
      </c>
      <c r="BY144">
        <v>0</v>
      </c>
      <c r="BZ144">
        <v>1.7050000000000001</v>
      </c>
      <c r="CA144">
        <v>7.8799999999999996E-4</v>
      </c>
      <c r="CB144">
        <v>0.10166886797499999</v>
      </c>
    </row>
    <row r="145" spans="1:80" x14ac:dyDescent="0.4">
      <c r="A145">
        <v>137</v>
      </c>
      <c r="B145" s="2">
        <v>2151</v>
      </c>
      <c r="C145">
        <v>12.229908799570101</v>
      </c>
      <c r="D145">
        <v>124.473943274452</v>
      </c>
      <c r="E145">
        <v>11.134195117593601</v>
      </c>
      <c r="F145">
        <v>0.25553400004667398</v>
      </c>
      <c r="G145">
        <v>1.02977639249774E-2</v>
      </c>
      <c r="H145">
        <v>0.10166886797499999</v>
      </c>
      <c r="I145">
        <v>382.76023368908</v>
      </c>
      <c r="J145">
        <v>4.7699851802758202E-2</v>
      </c>
      <c r="K145">
        <v>4.7699851802758299E-2</v>
      </c>
      <c r="L145">
        <v>915.60633836544196</v>
      </c>
      <c r="M145">
        <v>43.500570727732303</v>
      </c>
      <c r="N145">
        <v>81.952256221240603</v>
      </c>
      <c r="O145">
        <v>433.08862577440198</v>
      </c>
      <c r="P145">
        <v>9.1295109797458293E-2</v>
      </c>
      <c r="Q145">
        <v>5.2943735250399297E-2</v>
      </c>
      <c r="R145">
        <v>0.80364507633637605</v>
      </c>
      <c r="S145">
        <v>35.323387405432797</v>
      </c>
      <c r="T145">
        <v>0.812021240514751</v>
      </c>
      <c r="U145">
        <v>219.72412457796699</v>
      </c>
      <c r="V145">
        <v>11.861636397397</v>
      </c>
      <c r="W145">
        <v>66.546972759754397</v>
      </c>
      <c r="X145">
        <v>145.810825582614</v>
      </c>
      <c r="Y145" s="1">
        <v>0</v>
      </c>
      <c r="Z145">
        <v>0.85</v>
      </c>
      <c r="AA145" s="1">
        <v>0</v>
      </c>
      <c r="AB145" s="1">
        <v>0</v>
      </c>
      <c r="AC145">
        <v>0</v>
      </c>
      <c r="AD145">
        <v>0</v>
      </c>
      <c r="AE145">
        <v>0</v>
      </c>
      <c r="AF145">
        <v>0</v>
      </c>
      <c r="AG145" s="1">
        <v>0</v>
      </c>
      <c r="AH145">
        <v>-0.90541541693308403</v>
      </c>
      <c r="AI145">
        <v>1514.9645983251701</v>
      </c>
      <c r="AJ145">
        <v>181.117562506566</v>
      </c>
      <c r="AK145">
        <v>3538.8057340499099</v>
      </c>
      <c r="AL145">
        <v>93.421644348404399</v>
      </c>
      <c r="AM145">
        <v>90.924601064612403</v>
      </c>
      <c r="AN145">
        <v>1933.52848428517</v>
      </c>
      <c r="AO145">
        <v>5.6708991206380199</v>
      </c>
      <c r="AP145">
        <v>3.1055424481732001</v>
      </c>
      <c r="AQ145">
        <v>1.19776642107565</v>
      </c>
      <c r="AR145">
        <v>1.7050000000000001</v>
      </c>
      <c r="AS145">
        <v>0.59615651557726701</v>
      </c>
      <c r="AT145">
        <v>0.93531085005502401</v>
      </c>
      <c r="AU145">
        <v>0.93531085005502401</v>
      </c>
      <c r="AV145">
        <v>0.81941878870423601</v>
      </c>
      <c r="AW145">
        <v>0.495903503125603</v>
      </c>
      <c r="AX145">
        <v>0.42250941590732699</v>
      </c>
      <c r="AY145">
        <v>0.36735807591647102</v>
      </c>
      <c r="AZ145">
        <v>0.495903503125603</v>
      </c>
      <c r="BA145">
        <v>0.228431248213812</v>
      </c>
      <c r="BB145">
        <v>0.19025877360717</v>
      </c>
      <c r="BC145">
        <v>0.93531085005502401</v>
      </c>
      <c r="BD145">
        <v>0.93531085005502401</v>
      </c>
      <c r="BE145">
        <v>0.89793032096111303</v>
      </c>
      <c r="BF145">
        <v>0.74588672183895999</v>
      </c>
      <c r="BG145">
        <v>0.53321764376632197</v>
      </c>
      <c r="BH145">
        <v>0.36735807591647102</v>
      </c>
      <c r="BI145">
        <v>0.36735807591647102</v>
      </c>
      <c r="BJ145">
        <v>83</v>
      </c>
      <c r="BK145">
        <v>83</v>
      </c>
      <c r="BL145">
        <v>104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83</v>
      </c>
      <c r="BT145">
        <v>83</v>
      </c>
      <c r="BU145">
        <v>90</v>
      </c>
      <c r="BV145">
        <v>119</v>
      </c>
      <c r="BW145">
        <v>0</v>
      </c>
      <c r="BX145">
        <v>0</v>
      </c>
      <c r="BY145">
        <v>0</v>
      </c>
      <c r="BZ145">
        <v>1.7050000000000001</v>
      </c>
      <c r="CA145">
        <v>7.8799999999999996E-4</v>
      </c>
      <c r="CB145">
        <v>0.1017003439</v>
      </c>
    </row>
    <row r="146" spans="1:80" x14ac:dyDescent="0.4">
      <c r="A146">
        <v>138</v>
      </c>
      <c r="B146" s="2">
        <v>2152</v>
      </c>
      <c r="C146">
        <v>12.260992195919</v>
      </c>
      <c r="D146">
        <v>124.473943274452</v>
      </c>
      <c r="E146">
        <v>11.172573918022101</v>
      </c>
      <c r="F146">
        <v>0.255582681080395</v>
      </c>
      <c r="G146">
        <v>1.0277305749737901E-2</v>
      </c>
      <c r="H146">
        <v>0.1017003439</v>
      </c>
      <c r="I146">
        <v>385.04504599640501</v>
      </c>
      <c r="J146">
        <v>4.7725436921403699E-2</v>
      </c>
      <c r="K146">
        <v>4.7725436921403797E-2</v>
      </c>
      <c r="L146">
        <v>922.43780533051495</v>
      </c>
      <c r="M146">
        <v>43.846319655331101</v>
      </c>
      <c r="N146">
        <v>82.197835420686999</v>
      </c>
      <c r="O146">
        <v>435.63740887315601</v>
      </c>
      <c r="P146">
        <v>9.1604376564587198E-2</v>
      </c>
      <c r="Q146">
        <v>5.29705356226889E-2</v>
      </c>
      <c r="R146">
        <v>0.80328242032964903</v>
      </c>
      <c r="S146">
        <v>35.563107074266803</v>
      </c>
      <c r="T146">
        <v>0.81108533974624897</v>
      </c>
      <c r="U146">
        <v>220.21452504571599</v>
      </c>
      <c r="V146">
        <v>11.956414318413801</v>
      </c>
      <c r="W146">
        <v>66.669459268594295</v>
      </c>
      <c r="X146">
        <v>145.72453156657701</v>
      </c>
      <c r="Y146" s="1">
        <v>0</v>
      </c>
      <c r="Z146">
        <v>0.85</v>
      </c>
      <c r="AA146" s="1">
        <v>0</v>
      </c>
      <c r="AB146" s="1">
        <v>0</v>
      </c>
      <c r="AC146">
        <v>0</v>
      </c>
      <c r="AD146">
        <v>0</v>
      </c>
      <c r="AE146">
        <v>0</v>
      </c>
      <c r="AF146">
        <v>0</v>
      </c>
      <c r="AG146" s="1">
        <v>0</v>
      </c>
      <c r="AH146">
        <v>-0.89013695368281398</v>
      </c>
      <c r="AI146">
        <v>1516.3864153038901</v>
      </c>
      <c r="AJ146">
        <v>181.27346375578199</v>
      </c>
      <c r="AK146">
        <v>3538.5826717617401</v>
      </c>
      <c r="AL146">
        <v>93.508202169449106</v>
      </c>
      <c r="AM146">
        <v>91.008701279637506</v>
      </c>
      <c r="AN146">
        <v>1935.2590093942999</v>
      </c>
      <c r="AO146">
        <v>5.6764932922054303</v>
      </c>
      <c r="AP146">
        <v>3.1197968130603502</v>
      </c>
      <c r="AQ146">
        <v>1.2073053012111401</v>
      </c>
      <c r="AR146">
        <v>1.7050000000000001</v>
      </c>
      <c r="AS146">
        <v>0.60091997934010999</v>
      </c>
      <c r="AT146">
        <v>0.93737657556774101</v>
      </c>
      <c r="AU146">
        <v>0.93737657556774101</v>
      </c>
      <c r="AV146">
        <v>0.82304523319100398</v>
      </c>
      <c r="AW146">
        <v>0.49997960379349998</v>
      </c>
      <c r="AX146">
        <v>0.42625539318406303</v>
      </c>
      <c r="AY146">
        <v>0.37078192263041099</v>
      </c>
      <c r="AZ146">
        <v>0.49997960379349998</v>
      </c>
      <c r="BA146">
        <v>0.23079918220638501</v>
      </c>
      <c r="BB146">
        <v>0.192281697030219</v>
      </c>
      <c r="BC146">
        <v>0.93737657556774101</v>
      </c>
      <c r="BD146">
        <v>0.93737657556774101</v>
      </c>
      <c r="BE146">
        <v>0.90065415954259398</v>
      </c>
      <c r="BF146">
        <v>0.74997960337749403</v>
      </c>
      <c r="BG146">
        <v>0.537413869370164</v>
      </c>
      <c r="BH146">
        <v>0.37078192263041099</v>
      </c>
      <c r="BI146">
        <v>0.37078192263041099</v>
      </c>
      <c r="BJ146">
        <v>83</v>
      </c>
      <c r="BK146">
        <v>83</v>
      </c>
      <c r="BL146">
        <v>104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83</v>
      </c>
      <c r="BT146">
        <v>83</v>
      </c>
      <c r="BU146">
        <v>90</v>
      </c>
      <c r="BV146">
        <v>119</v>
      </c>
      <c r="BW146">
        <v>0</v>
      </c>
      <c r="BX146">
        <v>0</v>
      </c>
      <c r="BY146">
        <v>0</v>
      </c>
      <c r="BZ146">
        <v>1.7050000000000001</v>
      </c>
      <c r="CA146">
        <v>7.8799999999999996E-4</v>
      </c>
      <c r="CB146">
        <v>0.101731819375</v>
      </c>
    </row>
    <row r="147" spans="1:80" x14ac:dyDescent="0.4">
      <c r="A147">
        <v>139</v>
      </c>
      <c r="B147" s="2">
        <v>2153</v>
      </c>
      <c r="C147">
        <v>12.2916318696539</v>
      </c>
      <c r="D147">
        <v>124.473943274452</v>
      </c>
      <c r="E147">
        <v>11.210525455524801</v>
      </c>
      <c r="F147">
        <v>0.25560589641426401</v>
      </c>
      <c r="G147">
        <v>1.02587087769405E-2</v>
      </c>
      <c r="H147">
        <v>0.101731819375</v>
      </c>
      <c r="I147">
        <v>387.304792736379</v>
      </c>
      <c r="J147">
        <v>4.7750825015707099E-2</v>
      </c>
      <c r="K147">
        <v>4.7750825015707099E-2</v>
      </c>
      <c r="L147">
        <v>929.18242212031396</v>
      </c>
      <c r="M147">
        <v>44.188465328946698</v>
      </c>
      <c r="N147">
        <v>82.439834972696403</v>
      </c>
      <c r="O147">
        <v>438.15729194169802</v>
      </c>
      <c r="P147">
        <v>9.1909561115732993E-2</v>
      </c>
      <c r="Q147">
        <v>5.2996927060987402E-2</v>
      </c>
      <c r="R147">
        <v>0.80293164256817695</v>
      </c>
      <c r="S147">
        <v>35.802075700696399</v>
      </c>
      <c r="T147">
        <v>0.81021315029113306</v>
      </c>
      <c r="U147">
        <v>220.711879172484</v>
      </c>
      <c r="V147">
        <v>12.0469787428503</v>
      </c>
      <c r="W147">
        <v>66.793838402709497</v>
      </c>
      <c r="X147">
        <v>145.637118358804</v>
      </c>
      <c r="Y147" s="1">
        <v>0</v>
      </c>
      <c r="Z147">
        <v>0.85</v>
      </c>
      <c r="AA147" s="1">
        <v>0</v>
      </c>
      <c r="AB147" s="1">
        <v>0</v>
      </c>
      <c r="AC147">
        <v>0</v>
      </c>
      <c r="AD147">
        <v>0</v>
      </c>
      <c r="AE147">
        <v>0</v>
      </c>
      <c r="AF147">
        <v>0</v>
      </c>
      <c r="AG147" s="1">
        <v>0</v>
      </c>
      <c r="AH147">
        <v>-0.87512870001483101</v>
      </c>
      <c r="AI147">
        <v>1517.8266441127</v>
      </c>
      <c r="AJ147">
        <v>181.43201908239999</v>
      </c>
      <c r="AK147">
        <v>3538.3591345270402</v>
      </c>
      <c r="AL147">
        <v>93.595967737247804</v>
      </c>
      <c r="AM147">
        <v>91.093949111160001</v>
      </c>
      <c r="AN147">
        <v>1936.9912153504799</v>
      </c>
      <c r="AO147">
        <v>5.6821641725825502</v>
      </c>
      <c r="AP147">
        <v>3.1338651334081802</v>
      </c>
      <c r="AQ147">
        <v>1.21686775877039</v>
      </c>
      <c r="AR147">
        <v>1.7050000000000001</v>
      </c>
      <c r="AS147">
        <v>0.60547167607894803</v>
      </c>
      <c r="AT147">
        <v>0.93938939212916694</v>
      </c>
      <c r="AU147">
        <v>0.93938939212916694</v>
      </c>
      <c r="AV147">
        <v>0.82662219525508895</v>
      </c>
      <c r="AW147">
        <v>0.50404946866356004</v>
      </c>
      <c r="AX147">
        <v>0.43000169024280999</v>
      </c>
      <c r="AY147">
        <v>0.37420977772570402</v>
      </c>
      <c r="AZ147">
        <v>0.50404946866356004</v>
      </c>
      <c r="BA147">
        <v>0.23317549170393601</v>
      </c>
      <c r="BB147">
        <v>0.19431294173040101</v>
      </c>
      <c r="BC147">
        <v>0.93938939212916694</v>
      </c>
      <c r="BD147">
        <v>0.93938939212916694</v>
      </c>
      <c r="BE147">
        <v>0.90332266585443199</v>
      </c>
      <c r="BF147">
        <v>0.754033070467102</v>
      </c>
      <c r="BG147">
        <v>0.54159984545769702</v>
      </c>
      <c r="BH147">
        <v>0.37420977772570402</v>
      </c>
      <c r="BI147">
        <v>0.37420977772570402</v>
      </c>
      <c r="BJ147">
        <v>83</v>
      </c>
      <c r="BK147">
        <v>83</v>
      </c>
      <c r="BL147">
        <v>104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83</v>
      </c>
      <c r="BT147">
        <v>83</v>
      </c>
      <c r="BU147">
        <v>90</v>
      </c>
      <c r="BV147">
        <v>119</v>
      </c>
      <c r="BW147">
        <v>0</v>
      </c>
      <c r="BX147">
        <v>0</v>
      </c>
      <c r="BY147">
        <v>0</v>
      </c>
      <c r="BZ147">
        <v>1.7050000000000001</v>
      </c>
      <c r="CA147">
        <v>7.8799999999999996E-4</v>
      </c>
      <c r="CB147">
        <v>0.1017632944</v>
      </c>
    </row>
    <row r="148" spans="1:80" x14ac:dyDescent="0.4">
      <c r="A148">
        <v>140</v>
      </c>
      <c r="B148" s="2">
        <v>2154</v>
      </c>
      <c r="C148">
        <v>12.3218463479778</v>
      </c>
      <c r="D148">
        <v>124.473943274452</v>
      </c>
      <c r="E148">
        <v>11.248045650648301</v>
      </c>
      <c r="F148">
        <v>0.255607808066456</v>
      </c>
      <c r="G148">
        <v>1.0241735370895099E-2</v>
      </c>
      <c r="H148">
        <v>0.1017632944</v>
      </c>
      <c r="I148">
        <v>389.53813328473501</v>
      </c>
      <c r="J148">
        <v>4.7775967496566298E-2</v>
      </c>
      <c r="K148">
        <v>4.7775967496566298E-2</v>
      </c>
      <c r="L148">
        <v>935.83242365406704</v>
      </c>
      <c r="M148">
        <v>44.526587972940803</v>
      </c>
      <c r="N148">
        <v>82.678010222393993</v>
      </c>
      <c r="O148">
        <v>440.64702979011901</v>
      </c>
      <c r="P148">
        <v>9.2210648978010498E-2</v>
      </c>
      <c r="Q148">
        <v>5.3022862977219601E-2</v>
      </c>
      <c r="R148">
        <v>0.80259377410692101</v>
      </c>
      <c r="S148">
        <v>36.039781975616201</v>
      </c>
      <c r="T148">
        <v>0.80939913917315898</v>
      </c>
      <c r="U148">
        <v>221.21393673141199</v>
      </c>
      <c r="V148">
        <v>12.133603168344701</v>
      </c>
      <c r="W148">
        <v>66.919510302555295</v>
      </c>
      <c r="X148">
        <v>145.54901487156101</v>
      </c>
      <c r="Y148" s="1">
        <v>0</v>
      </c>
      <c r="Z148">
        <v>0.85</v>
      </c>
      <c r="AA148" s="1">
        <v>0</v>
      </c>
      <c r="AB148" s="1">
        <v>0</v>
      </c>
      <c r="AC148">
        <v>0</v>
      </c>
      <c r="AD148">
        <v>0</v>
      </c>
      <c r="AE148">
        <v>0</v>
      </c>
      <c r="AF148">
        <v>0</v>
      </c>
      <c r="AG148" s="1">
        <v>0</v>
      </c>
      <c r="AH148">
        <v>-0.86038901046143201</v>
      </c>
      <c r="AI148">
        <v>1519.2841962058801</v>
      </c>
      <c r="AJ148">
        <v>181.593068118269</v>
      </c>
      <c r="AK148">
        <v>3538.13538744891</v>
      </c>
      <c r="AL148">
        <v>93.684869304760397</v>
      </c>
      <c r="AM148">
        <v>91.180276555425806</v>
      </c>
      <c r="AN148">
        <v>1938.72515548396</v>
      </c>
      <c r="AO148">
        <v>5.6879072525482801</v>
      </c>
      <c r="AP148">
        <v>3.1477515488300498</v>
      </c>
      <c r="AQ148">
        <v>1.2264527456435701</v>
      </c>
      <c r="AR148">
        <v>1.7050000000000001</v>
      </c>
      <c r="AS148">
        <v>0.60982535156995998</v>
      </c>
      <c r="AT148">
        <v>0.941349983940591</v>
      </c>
      <c r="AU148">
        <v>0.941349983940591</v>
      </c>
      <c r="AV148">
        <v>0.83014942609165898</v>
      </c>
      <c r="AW148">
        <v>0.50811236900991996</v>
      </c>
      <c r="AX148">
        <v>0.43374766623331001</v>
      </c>
      <c r="AY148">
        <v>0.37764108331683099</v>
      </c>
      <c r="AZ148">
        <v>0.50811236900991996</v>
      </c>
      <c r="BA148">
        <v>0.23555985240324101</v>
      </c>
      <c r="BB148">
        <v>0.196352246925731</v>
      </c>
      <c r="BC148">
        <v>0.941349983940591</v>
      </c>
      <c r="BD148">
        <v>0.941349983940591</v>
      </c>
      <c r="BE148">
        <v>0.90593616272766497</v>
      </c>
      <c r="BF148">
        <v>0.75804655847896596</v>
      </c>
      <c r="BG148">
        <v>0.54577481333705102</v>
      </c>
      <c r="BH148">
        <v>0.37764108331683099</v>
      </c>
      <c r="BI148">
        <v>0.37764108331683099</v>
      </c>
      <c r="BJ148">
        <v>83</v>
      </c>
      <c r="BK148">
        <v>83</v>
      </c>
      <c r="BL148">
        <v>104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83</v>
      </c>
      <c r="BT148">
        <v>83</v>
      </c>
      <c r="BU148">
        <v>90</v>
      </c>
      <c r="BV148">
        <v>119</v>
      </c>
      <c r="BW148">
        <v>0</v>
      </c>
      <c r="BX148">
        <v>0</v>
      </c>
      <c r="BY148">
        <v>0</v>
      </c>
      <c r="BZ148">
        <v>1.7050000000000001</v>
      </c>
      <c r="CA148">
        <v>7.8799999999999996E-4</v>
      </c>
      <c r="CB148">
        <v>0.10179476897500001</v>
      </c>
    </row>
    <row r="149" spans="1:80" x14ac:dyDescent="0.4">
      <c r="A149">
        <v>141</v>
      </c>
      <c r="B149" s="2">
        <v>2155</v>
      </c>
      <c r="C149">
        <v>12.3516510194227</v>
      </c>
      <c r="D149">
        <v>124.473943274452</v>
      </c>
      <c r="E149">
        <v>11.2851311388502</v>
      </c>
      <c r="F149">
        <v>0.25559228153284402</v>
      </c>
      <c r="G149">
        <v>1.0226185338925799E-2</v>
      </c>
      <c r="H149">
        <v>0.10179476897500001</v>
      </c>
      <c r="I149">
        <v>391.74403029403197</v>
      </c>
      <c r="J149">
        <v>4.7800825145964898E-2</v>
      </c>
      <c r="K149">
        <v>4.7800825145964898E-2</v>
      </c>
      <c r="L149">
        <v>942.38201419523705</v>
      </c>
      <c r="M149">
        <v>44.860361212784099</v>
      </c>
      <c r="N149">
        <v>82.912182091930404</v>
      </c>
      <c r="O149">
        <v>443.10568108785702</v>
      </c>
      <c r="P149">
        <v>9.2507639247578002E-2</v>
      </c>
      <c r="Q149">
        <v>5.3048309807283901E-2</v>
      </c>
      <c r="R149">
        <v>0.80226948192857905</v>
      </c>
      <c r="S149">
        <v>36.275812128775101</v>
      </c>
      <c r="T149">
        <v>0.80863843152554504</v>
      </c>
      <c r="U149">
        <v>221.718825649205</v>
      </c>
      <c r="V149">
        <v>12.2165332229638</v>
      </c>
      <c r="W149">
        <v>67.045976881178902</v>
      </c>
      <c r="X149">
        <v>145.46057478939099</v>
      </c>
      <c r="Y149" s="1">
        <v>0</v>
      </c>
      <c r="Z149">
        <v>0.85</v>
      </c>
      <c r="AA149" s="1">
        <v>0</v>
      </c>
      <c r="AB149" s="1">
        <v>0</v>
      </c>
      <c r="AC149">
        <v>0</v>
      </c>
      <c r="AD149">
        <v>0</v>
      </c>
      <c r="AE149">
        <v>0</v>
      </c>
      <c r="AF149">
        <v>0</v>
      </c>
      <c r="AG149" s="1">
        <v>0</v>
      </c>
      <c r="AH149">
        <v>-0.84591564477048498</v>
      </c>
      <c r="AI149">
        <v>1520.7580499164701</v>
      </c>
      <c r="AJ149">
        <v>181.75646131146101</v>
      </c>
      <c r="AK149">
        <v>3537.91167906691</v>
      </c>
      <c r="AL149">
        <v>93.774839711374</v>
      </c>
      <c r="AM149">
        <v>91.267619975073899</v>
      </c>
      <c r="AN149">
        <v>1940.4608797528699</v>
      </c>
      <c r="AO149">
        <v>5.6937183123437896</v>
      </c>
      <c r="AP149">
        <v>3.1614600879947701</v>
      </c>
      <c r="AQ149">
        <v>1.23605923965951</v>
      </c>
      <c r="AR149">
        <v>1.7050000000000001</v>
      </c>
      <c r="AS149">
        <v>0.61399335088657703</v>
      </c>
      <c r="AT149">
        <v>0.94325906573477403</v>
      </c>
      <c r="AU149">
        <v>0.94325906573477403</v>
      </c>
      <c r="AV149">
        <v>0.83362672633858703</v>
      </c>
      <c r="AW149">
        <v>0.51216759915461596</v>
      </c>
      <c r="AX149">
        <v>0.43749269775630401</v>
      </c>
      <c r="AY149">
        <v>0.38107529536136497</v>
      </c>
      <c r="AZ149">
        <v>0.51216759915461596</v>
      </c>
      <c r="BA149">
        <v>0.237951946852684</v>
      </c>
      <c r="BB149">
        <v>0.198399357215988</v>
      </c>
      <c r="BC149">
        <v>0.94325906573477403</v>
      </c>
      <c r="BD149">
        <v>0.94325906573477403</v>
      </c>
      <c r="BE149">
        <v>0.90849501597944105</v>
      </c>
      <c r="BF149">
        <v>0.76201954868542798</v>
      </c>
      <c r="BG149">
        <v>0.54993804054603401</v>
      </c>
      <c r="BH149">
        <v>0.38107529536136497</v>
      </c>
      <c r="BI149">
        <v>0.38107529536136497</v>
      </c>
      <c r="BJ149">
        <v>83</v>
      </c>
      <c r="BK149">
        <v>83</v>
      </c>
      <c r="BL149">
        <v>104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83</v>
      </c>
      <c r="BT149">
        <v>83</v>
      </c>
      <c r="BU149">
        <v>90</v>
      </c>
      <c r="BV149">
        <v>119</v>
      </c>
      <c r="BW149">
        <v>0</v>
      </c>
      <c r="BX149">
        <v>0</v>
      </c>
      <c r="BY149">
        <v>0</v>
      </c>
      <c r="BZ149">
        <v>1.7050000000000001</v>
      </c>
      <c r="CA149">
        <v>7.8799999999999996E-4</v>
      </c>
      <c r="CB149">
        <v>0.10182624310000001</v>
      </c>
    </row>
    <row r="150" spans="1:80" x14ac:dyDescent="0.4">
      <c r="A150">
        <v>142</v>
      </c>
      <c r="B150" s="2">
        <v>2156</v>
      </c>
      <c r="C150">
        <v>12.381058678160199</v>
      </c>
      <c r="D150">
        <v>124.473943274452</v>
      </c>
      <c r="E150">
        <v>11.3217791535122</v>
      </c>
      <c r="F150">
        <v>0.25556286934785799</v>
      </c>
      <c r="G150">
        <v>1.0211888828414501E-2</v>
      </c>
      <c r="H150">
        <v>0.10182624310000001</v>
      </c>
      <c r="I150">
        <v>393.921706578684</v>
      </c>
      <c r="J150">
        <v>4.7825366462138197E-2</v>
      </c>
      <c r="K150">
        <v>4.7825366462138197E-2</v>
      </c>
      <c r="L150">
        <v>948.82716050547003</v>
      </c>
      <c r="M150">
        <v>45.189543093316203</v>
      </c>
      <c r="N150">
        <v>83.142228870707001</v>
      </c>
      <c r="O150">
        <v>445.53257368355702</v>
      </c>
      <c r="P150">
        <v>9.2800541089798697E-2</v>
      </c>
      <c r="Q150">
        <v>5.3073244255745E-2</v>
      </c>
      <c r="R150">
        <v>0.80195916478326401</v>
      </c>
      <c r="S150">
        <v>36.509839122878901</v>
      </c>
      <c r="T150">
        <v>0.80792671542366101</v>
      </c>
      <c r="U150">
        <v>222.22500636171199</v>
      </c>
      <c r="V150">
        <v>12.2959910770898</v>
      </c>
      <c r="W150">
        <v>67.1728278845126</v>
      </c>
      <c r="X150">
        <v>145.37208712884001</v>
      </c>
      <c r="Y150" s="1">
        <v>0</v>
      </c>
      <c r="Z150">
        <v>0.85</v>
      </c>
      <c r="AA150" s="1">
        <v>0</v>
      </c>
      <c r="AB150" s="1">
        <v>0</v>
      </c>
      <c r="AC150">
        <v>0</v>
      </c>
      <c r="AD150">
        <v>0</v>
      </c>
      <c r="AE150">
        <v>0</v>
      </c>
      <c r="AF150">
        <v>0</v>
      </c>
      <c r="AG150" s="1">
        <v>0</v>
      </c>
      <c r="AH150">
        <v>-0.83170586661871504</v>
      </c>
      <c r="AI150">
        <v>1522.24724424395</v>
      </c>
      <c r="AJ150">
        <v>181.922059000117</v>
      </c>
      <c r="AK150">
        <v>3537.68824281963</v>
      </c>
      <c r="AL150">
        <v>93.865815921661607</v>
      </c>
      <c r="AM150">
        <v>91.355919650896695</v>
      </c>
      <c r="AN150">
        <v>1942.1984349597201</v>
      </c>
      <c r="AO150">
        <v>5.6995933919117103</v>
      </c>
      <c r="AP150">
        <v>3.1749946713517798</v>
      </c>
      <c r="AQ150">
        <v>1.24568624390118</v>
      </c>
      <c r="AR150">
        <v>1.7050000000000001</v>
      </c>
      <c r="AS150">
        <v>0.61798684013747096</v>
      </c>
      <c r="AT150">
        <v>0.94511737979426202</v>
      </c>
      <c r="AU150">
        <v>0.94511737979426202</v>
      </c>
      <c r="AV150">
        <v>0.83705394396422095</v>
      </c>
      <c r="AW150">
        <v>0.51621447594736003</v>
      </c>
      <c r="AX150">
        <v>0.44123617848174401</v>
      </c>
      <c r="AY150">
        <v>0.38451188335773301</v>
      </c>
      <c r="AZ150">
        <v>0.51621447594736003</v>
      </c>
      <c r="BA150">
        <v>0.24035146429369</v>
      </c>
      <c r="BB150">
        <v>0.200454022454855</v>
      </c>
      <c r="BC150">
        <v>0.94511737979426202</v>
      </c>
      <c r="BD150">
        <v>0.94511737979426202</v>
      </c>
      <c r="BE150">
        <v>0.91099963160781405</v>
      </c>
      <c r="BF150">
        <v>0.76595156671711195</v>
      </c>
      <c r="BG150">
        <v>0.55408882024239703</v>
      </c>
      <c r="BH150">
        <v>0.38451188335773301</v>
      </c>
      <c r="BI150">
        <v>0.38451188335773301</v>
      </c>
      <c r="BJ150">
        <v>83</v>
      </c>
      <c r="BK150">
        <v>83</v>
      </c>
      <c r="BL150">
        <v>104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83</v>
      </c>
      <c r="BT150">
        <v>83</v>
      </c>
      <c r="BU150">
        <v>90</v>
      </c>
      <c r="BV150">
        <v>119</v>
      </c>
      <c r="BW150">
        <v>0</v>
      </c>
      <c r="BX150">
        <v>0</v>
      </c>
      <c r="BY150">
        <v>0</v>
      </c>
      <c r="BZ150">
        <v>1.7050000000000001</v>
      </c>
      <c r="CA150">
        <v>7.8799999999999996E-4</v>
      </c>
      <c r="CB150">
        <v>0.101857716775</v>
      </c>
    </row>
    <row r="151" spans="1:80" x14ac:dyDescent="0.4">
      <c r="A151">
        <v>143</v>
      </c>
      <c r="B151" s="2">
        <v>2157</v>
      </c>
      <c r="C151">
        <v>12.4100799631104</v>
      </c>
      <c r="D151">
        <v>124.473943274452</v>
      </c>
      <c r="E151">
        <v>11.357987431414699</v>
      </c>
      <c r="F151">
        <v>0.25552570195632901</v>
      </c>
      <c r="G151">
        <v>1.01987019194901E-2</v>
      </c>
      <c r="H151">
        <v>0.101857716775</v>
      </c>
      <c r="I151">
        <v>396.07061564992102</v>
      </c>
      <c r="J151">
        <v>4.78495663271057E-2</v>
      </c>
      <c r="K151">
        <v>4.6849566327105699E-2</v>
      </c>
      <c r="L151">
        <v>955.16538745478999</v>
      </c>
      <c r="M151">
        <v>45.412746066749001</v>
      </c>
      <c r="N151">
        <v>83.312413175900303</v>
      </c>
      <c r="O151">
        <v>447.925535173284</v>
      </c>
      <c r="P151">
        <v>9.3244040092900896E-2</v>
      </c>
      <c r="Q151">
        <v>5.3150566963831997E-2</v>
      </c>
      <c r="R151">
        <v>0.80166298920384604</v>
      </c>
      <c r="S151">
        <v>36.660467193166802</v>
      </c>
      <c r="T151">
        <v>0.80727263529235005</v>
      </c>
      <c r="U151">
        <v>222.50927943594601</v>
      </c>
      <c r="V151">
        <v>12.3631178896095</v>
      </c>
      <c r="W151">
        <v>67.255831337074099</v>
      </c>
      <c r="X151">
        <v>145.31430574721799</v>
      </c>
      <c r="Y151" s="1">
        <v>0</v>
      </c>
      <c r="Z151">
        <v>0.85</v>
      </c>
      <c r="AA151" s="1">
        <v>0</v>
      </c>
      <c r="AB151" s="1">
        <v>0</v>
      </c>
      <c r="AC151">
        <v>0</v>
      </c>
      <c r="AD151">
        <v>0</v>
      </c>
      <c r="AE151">
        <v>0</v>
      </c>
      <c r="AF151">
        <v>0</v>
      </c>
      <c r="AG151" s="1">
        <v>0</v>
      </c>
      <c r="AH151">
        <v>-0.81775651039590702</v>
      </c>
      <c r="AI151">
        <v>1523.7479465798499</v>
      </c>
      <c r="AJ151">
        <v>182.08973051203901</v>
      </c>
      <c r="AK151">
        <v>3537.4657537084699</v>
      </c>
      <c r="AL151">
        <v>93.957738642408202</v>
      </c>
      <c r="AM151">
        <v>91.445119415838406</v>
      </c>
      <c r="AN151">
        <v>1943.9378649457699</v>
      </c>
      <c r="AO151">
        <v>5.7055287666006098</v>
      </c>
      <c r="AP151">
        <v>3.1883578001930499</v>
      </c>
      <c r="AQ151">
        <v>1.25533278603844</v>
      </c>
      <c r="AR151">
        <v>1.7050000000000001</v>
      </c>
      <c r="AS151">
        <v>0.62136058093619895</v>
      </c>
      <c r="AT151">
        <v>0.94692569203822197</v>
      </c>
      <c r="AU151">
        <v>0.94692569203822197</v>
      </c>
      <c r="AV151">
        <v>0.84043097019915602</v>
      </c>
      <c r="AW151">
        <v>0.52025233583978903</v>
      </c>
      <c r="AX151">
        <v>0.44497751653522299</v>
      </c>
      <c r="AY151">
        <v>0.38795032799026702</v>
      </c>
      <c r="AZ151">
        <v>0.52025233583978903</v>
      </c>
      <c r="BA151">
        <v>0.24275809906321</v>
      </c>
      <c r="BB151">
        <v>0.20251599638875101</v>
      </c>
      <c r="BC151">
        <v>0.94692569203822197</v>
      </c>
      <c r="BD151">
        <v>0.94692569203822197</v>
      </c>
      <c r="BE151">
        <v>0.913450451633258</v>
      </c>
      <c r="BF151">
        <v>0.76984217873282101</v>
      </c>
      <c r="BG151">
        <v>0.55822646813124699</v>
      </c>
      <c r="BH151">
        <v>0.38795032799026702</v>
      </c>
      <c r="BI151">
        <v>0.38795032799026702</v>
      </c>
      <c r="BJ151">
        <v>83</v>
      </c>
      <c r="BK151">
        <v>83</v>
      </c>
      <c r="BL151">
        <v>104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83</v>
      </c>
      <c r="BT151">
        <v>83</v>
      </c>
      <c r="BU151">
        <v>90</v>
      </c>
      <c r="BV151">
        <v>119</v>
      </c>
      <c r="BW151">
        <v>0</v>
      </c>
      <c r="BX151">
        <v>0</v>
      </c>
      <c r="BY151">
        <v>0</v>
      </c>
      <c r="BZ151">
        <v>1.7050000000000001</v>
      </c>
      <c r="CA151">
        <v>7.8799999999999996E-4</v>
      </c>
      <c r="CB151">
        <v>0.10188919</v>
      </c>
    </row>
    <row r="152" spans="1:80" x14ac:dyDescent="0.4">
      <c r="A152">
        <v>144</v>
      </c>
      <c r="B152" s="2">
        <v>2158</v>
      </c>
      <c r="C152">
        <v>12.4393455542521</v>
      </c>
      <c r="D152">
        <v>124.473943274452</v>
      </c>
      <c r="E152">
        <v>11.3936179773454</v>
      </c>
      <c r="F152">
        <v>0.25548340270011599</v>
      </c>
      <c r="G152">
        <v>1.01718903924309E-2</v>
      </c>
      <c r="H152">
        <v>0.10188919</v>
      </c>
      <c r="I152">
        <v>398.19474833207801</v>
      </c>
      <c r="J152">
        <v>4.7871643862935701E-2</v>
      </c>
      <c r="K152">
        <v>4.7871643862935798E-2</v>
      </c>
      <c r="L152">
        <v>961.39784129218799</v>
      </c>
      <c r="M152">
        <v>45.742362996414101</v>
      </c>
      <c r="N152">
        <v>83.537634010299001</v>
      </c>
      <c r="O152">
        <v>450.28433675826398</v>
      </c>
      <c r="P152">
        <v>9.3510000523893494E-2</v>
      </c>
      <c r="Q152">
        <v>5.3166285155580702E-2</v>
      </c>
      <c r="R152">
        <v>0.80184850923996098</v>
      </c>
      <c r="S152">
        <v>36.900137590933902</v>
      </c>
      <c r="T152">
        <v>0.80669504533087999</v>
      </c>
      <c r="U152">
        <v>223.096110917174</v>
      </c>
      <c r="V152">
        <v>12.433690991986699</v>
      </c>
      <c r="W152">
        <v>67.389395454772597</v>
      </c>
      <c r="X152">
        <v>145.22152506858799</v>
      </c>
      <c r="Y152" s="1">
        <v>0</v>
      </c>
      <c r="Z152">
        <v>0.85</v>
      </c>
      <c r="AA152" s="1">
        <v>0</v>
      </c>
      <c r="AB152" s="1">
        <v>0</v>
      </c>
      <c r="AC152">
        <v>0</v>
      </c>
      <c r="AD152">
        <v>0</v>
      </c>
      <c r="AE152">
        <v>0</v>
      </c>
      <c r="AF152">
        <v>0</v>
      </c>
      <c r="AG152" s="1">
        <v>0</v>
      </c>
      <c r="AH152">
        <v>-0.80406151497421197</v>
      </c>
      <c r="AI152">
        <v>1525.261767813</v>
      </c>
      <c r="AJ152">
        <v>182.259353658533</v>
      </c>
      <c r="AK152">
        <v>3537.2440900205802</v>
      </c>
      <c r="AL152">
        <v>94.050370251127006</v>
      </c>
      <c r="AM152">
        <v>91.535003277936596</v>
      </c>
      <c r="AN152">
        <v>1945.6792107674401</v>
      </c>
      <c r="AO152">
        <v>5.7115100753165899</v>
      </c>
      <c r="AP152">
        <v>3.2015540230549</v>
      </c>
      <c r="AQ152">
        <v>1.26499791110921</v>
      </c>
      <c r="AR152">
        <v>1.7050000000000001</v>
      </c>
      <c r="AS152">
        <v>0.62490752955248696</v>
      </c>
      <c r="AT152">
        <v>0.94868479117626403</v>
      </c>
      <c r="AU152">
        <v>0.94868479117626403</v>
      </c>
      <c r="AV152">
        <v>0.84375774094859302</v>
      </c>
      <c r="AW152">
        <v>0.52428053840063404</v>
      </c>
      <c r="AX152">
        <v>0.448716137843651</v>
      </c>
      <c r="AY152">
        <v>0.39139012424590403</v>
      </c>
      <c r="AZ152">
        <v>0.52428053840063404</v>
      </c>
      <c r="BA152">
        <v>0.24517155281826999</v>
      </c>
      <c r="BB152">
        <v>0.20458503856877</v>
      </c>
      <c r="BC152">
        <v>0.94868479117626403</v>
      </c>
      <c r="BD152">
        <v>0.94868479117626403</v>
      </c>
      <c r="BE152">
        <v>0.915847953997455</v>
      </c>
      <c r="BF152">
        <v>0.77369099385560902</v>
      </c>
      <c r="BG152">
        <v>0.56235032599821799</v>
      </c>
      <c r="BH152">
        <v>0.39139012424590403</v>
      </c>
      <c r="BI152">
        <v>0.39139012424590403</v>
      </c>
      <c r="BJ152">
        <v>83</v>
      </c>
      <c r="BK152">
        <v>83</v>
      </c>
      <c r="BL152">
        <v>104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83</v>
      </c>
      <c r="BT152">
        <v>83</v>
      </c>
      <c r="BU152">
        <v>90</v>
      </c>
      <c r="BV152">
        <v>119</v>
      </c>
      <c r="BW152">
        <v>0</v>
      </c>
      <c r="BX152">
        <v>0</v>
      </c>
      <c r="BY152">
        <v>0</v>
      </c>
      <c r="BZ152">
        <v>1.7050000000000001</v>
      </c>
      <c r="CA152">
        <v>7.8799999999999996E-4</v>
      </c>
      <c r="CB152">
        <v>0.101920662775</v>
      </c>
    </row>
    <row r="153" spans="1:80" x14ac:dyDescent="0.4">
      <c r="A153">
        <v>145</v>
      </c>
      <c r="B153" s="2">
        <v>2159</v>
      </c>
      <c r="C153">
        <v>12.4679758418305</v>
      </c>
      <c r="D153">
        <v>124.473943274452</v>
      </c>
      <c r="E153">
        <v>11.428863466783399</v>
      </c>
      <c r="F153">
        <v>0.25543232115987502</v>
      </c>
      <c r="G153">
        <v>1.0162988084842299E-2</v>
      </c>
      <c r="H153">
        <v>0.101920662775</v>
      </c>
      <c r="I153">
        <v>400.28123720728598</v>
      </c>
      <c r="J153">
        <v>4.78941009272605E-2</v>
      </c>
      <c r="K153">
        <v>4.78941009272605E-2</v>
      </c>
      <c r="L153">
        <v>967.52326968169905</v>
      </c>
      <c r="M153">
        <v>46.066027106492498</v>
      </c>
      <c r="N153">
        <v>83.758923279278704</v>
      </c>
      <c r="O153">
        <v>452.61244419001702</v>
      </c>
      <c r="P153">
        <v>9.3775042039132797E-2</v>
      </c>
      <c r="Q153">
        <v>5.3183239705355503E-2</v>
      </c>
      <c r="R153">
        <v>0.80155237166396698</v>
      </c>
      <c r="S153">
        <v>37.136047521425297</v>
      </c>
      <c r="T153">
        <v>0.80614825835917103</v>
      </c>
      <c r="U153">
        <v>223.62491743489699</v>
      </c>
      <c r="V153">
        <v>12.5018909510023</v>
      </c>
      <c r="W153">
        <v>67.522110123629901</v>
      </c>
      <c r="X153">
        <v>145.12957492333501</v>
      </c>
      <c r="Y153" s="1">
        <v>0</v>
      </c>
      <c r="Z153">
        <v>0.85</v>
      </c>
      <c r="AA153" s="1">
        <v>0</v>
      </c>
      <c r="AB153" s="1">
        <v>0</v>
      </c>
      <c r="AC153">
        <v>0</v>
      </c>
      <c r="AD153">
        <v>0</v>
      </c>
      <c r="AE153">
        <v>0</v>
      </c>
      <c r="AF153">
        <v>0</v>
      </c>
      <c r="AG153" s="1">
        <v>0</v>
      </c>
      <c r="AH153">
        <v>-0.79062838173035099</v>
      </c>
      <c r="AI153">
        <v>1526.78793268817</v>
      </c>
      <c r="AJ153">
        <v>182.430671193916</v>
      </c>
      <c r="AK153">
        <v>3537.02341953524</v>
      </c>
      <c r="AL153">
        <v>94.143812198509906</v>
      </c>
      <c r="AM153">
        <v>91.625651307799799</v>
      </c>
      <c r="AN153">
        <v>1947.4225029486499</v>
      </c>
      <c r="AO153">
        <v>5.7175426558671001</v>
      </c>
      <c r="AP153">
        <v>3.2145870090274502</v>
      </c>
      <c r="AQ153">
        <v>1.2746806916689399</v>
      </c>
      <c r="AR153">
        <v>1.7050000000000001</v>
      </c>
      <c r="AS153">
        <v>0.62833520585001301</v>
      </c>
      <c r="AT153">
        <v>0.95039548541590602</v>
      </c>
      <c r="AU153">
        <v>0.95039548541590602</v>
      </c>
      <c r="AV153">
        <v>0.84703423355340801</v>
      </c>
      <c r="AW153">
        <v>0.52829846434791305</v>
      </c>
      <c r="AX153">
        <v>0.45245148441535699</v>
      </c>
      <c r="AY153">
        <v>0.39483077988472398</v>
      </c>
      <c r="AZ153">
        <v>0.52829846434791305</v>
      </c>
      <c r="BA153">
        <v>0.247591533522976</v>
      </c>
      <c r="BB153">
        <v>0.206660913491758</v>
      </c>
      <c r="BC153">
        <v>0.95039548541590602</v>
      </c>
      <c r="BD153">
        <v>0.95039548541590602</v>
      </c>
      <c r="BE153">
        <v>0.91819264910102605</v>
      </c>
      <c r="BF153">
        <v>0.77749766126346198</v>
      </c>
      <c r="BG153">
        <v>0.566459759615209</v>
      </c>
      <c r="BH153">
        <v>0.39483077988472398</v>
      </c>
      <c r="BI153">
        <v>0.39483077988472398</v>
      </c>
      <c r="BJ153">
        <v>83</v>
      </c>
      <c r="BK153">
        <v>83</v>
      </c>
      <c r="BL153">
        <v>104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83</v>
      </c>
      <c r="BT153">
        <v>83</v>
      </c>
      <c r="BU153">
        <v>90</v>
      </c>
      <c r="BV153">
        <v>119</v>
      </c>
      <c r="BW153">
        <v>0</v>
      </c>
      <c r="BX153">
        <v>0</v>
      </c>
      <c r="BY153">
        <v>0</v>
      </c>
      <c r="BZ153">
        <v>1.7050000000000001</v>
      </c>
      <c r="CA153">
        <v>7.8799999999999996E-4</v>
      </c>
      <c r="CB153">
        <v>0.10195213509999999</v>
      </c>
    </row>
    <row r="154" spans="1:80" x14ac:dyDescent="0.4">
      <c r="A154">
        <v>146</v>
      </c>
      <c r="B154" s="2">
        <v>2160</v>
      </c>
      <c r="C154">
        <v>12.496197008283501</v>
      </c>
      <c r="D154">
        <v>124.473943274452</v>
      </c>
      <c r="E154">
        <v>11.4636745946154</v>
      </c>
      <c r="F154">
        <v>0.25537750464202302</v>
      </c>
      <c r="G154">
        <v>1.01546910198189E-2</v>
      </c>
      <c r="H154">
        <v>0.10195213509999999</v>
      </c>
      <c r="I154">
        <v>402.34008584707499</v>
      </c>
      <c r="J154">
        <v>4.7916300441602097E-2</v>
      </c>
      <c r="K154">
        <v>4.7916300441602097E-2</v>
      </c>
      <c r="L154">
        <v>973.54160473711102</v>
      </c>
      <c r="M154">
        <v>46.383814313947497</v>
      </c>
      <c r="N154">
        <v>83.975603590023297</v>
      </c>
      <c r="O154">
        <v>454.90839703623197</v>
      </c>
      <c r="P154">
        <v>9.4037903357553507E-2</v>
      </c>
      <c r="Q154">
        <v>5.32004179918645E-2</v>
      </c>
      <c r="R154">
        <v>0.80126790078629695</v>
      </c>
      <c r="S154">
        <v>37.368198341615397</v>
      </c>
      <c r="T154">
        <v>0.80563012969761005</v>
      </c>
      <c r="U154">
        <v>224.147006867172</v>
      </c>
      <c r="V154">
        <v>12.567734351208999</v>
      </c>
      <c r="W154">
        <v>67.653276411665502</v>
      </c>
      <c r="X154">
        <v>145.03893200388299</v>
      </c>
      <c r="Y154" s="1">
        <v>0</v>
      </c>
      <c r="Z154">
        <v>0.85</v>
      </c>
      <c r="AA154" s="1">
        <v>0</v>
      </c>
      <c r="AB154" s="1">
        <v>0</v>
      </c>
      <c r="AC154">
        <v>0</v>
      </c>
      <c r="AD154">
        <v>0</v>
      </c>
      <c r="AE154">
        <v>0</v>
      </c>
      <c r="AF154">
        <v>0</v>
      </c>
      <c r="AG154" s="1">
        <v>0</v>
      </c>
      <c r="AH154">
        <v>-0.77744082490694499</v>
      </c>
      <c r="AI154">
        <v>1528.32576532045</v>
      </c>
      <c r="AJ154">
        <v>182.60361237695</v>
      </c>
      <c r="AK154">
        <v>3536.8039026112601</v>
      </c>
      <c r="AL154">
        <v>94.238015737911596</v>
      </c>
      <c r="AM154">
        <v>91.717023961148499</v>
      </c>
      <c r="AN154">
        <v>1949.1677758544199</v>
      </c>
      <c r="AO154">
        <v>5.7236238867462301</v>
      </c>
      <c r="AP154">
        <v>3.2274603161324098</v>
      </c>
      <c r="AQ154">
        <v>1.28438022325573</v>
      </c>
      <c r="AR154">
        <v>1.7050000000000001</v>
      </c>
      <c r="AS154">
        <v>0.63164444335535697</v>
      </c>
      <c r="AT154">
        <v>0.95205859998854303</v>
      </c>
      <c r="AU154">
        <v>0.95205859998854303</v>
      </c>
      <c r="AV154">
        <v>0.85026046485004603</v>
      </c>
      <c r="AW154">
        <v>0.53230551503364598</v>
      </c>
      <c r="AX154">
        <v>0.45618301395908301</v>
      </c>
      <c r="AY154">
        <v>0.39827181513690901</v>
      </c>
      <c r="AZ154">
        <v>0.53230551503364598</v>
      </c>
      <c r="BA154">
        <v>0.25001775528800002</v>
      </c>
      <c r="BB154">
        <v>0.20874339047058099</v>
      </c>
      <c r="BC154">
        <v>0.95205859998854303</v>
      </c>
      <c r="BD154">
        <v>0.95205859998854303</v>
      </c>
      <c r="BE154">
        <v>0.92048507735851104</v>
      </c>
      <c r="BF154">
        <v>0.78126186873205605</v>
      </c>
      <c r="BG154">
        <v>0.57055415813921795</v>
      </c>
      <c r="BH154">
        <v>0.39827181513690901</v>
      </c>
      <c r="BI154">
        <v>0.39827181513690901</v>
      </c>
      <c r="BJ154">
        <v>83</v>
      </c>
      <c r="BK154">
        <v>83</v>
      </c>
      <c r="BL154">
        <v>104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83</v>
      </c>
      <c r="BT154">
        <v>83</v>
      </c>
      <c r="BU154">
        <v>90</v>
      </c>
      <c r="BV154">
        <v>119</v>
      </c>
      <c r="BW154">
        <v>0</v>
      </c>
      <c r="BX154">
        <v>0</v>
      </c>
      <c r="BY154">
        <v>0</v>
      </c>
      <c r="BZ154">
        <v>1.7050000000000001</v>
      </c>
      <c r="CA154">
        <v>7.8799999999999996E-4</v>
      </c>
      <c r="CB154">
        <v>0.101983606975</v>
      </c>
    </row>
    <row r="155" spans="1:80" x14ac:dyDescent="0.4">
      <c r="A155">
        <v>147</v>
      </c>
      <c r="B155" s="2">
        <v>2161</v>
      </c>
      <c r="C155">
        <v>12.5240206689683</v>
      </c>
      <c r="D155">
        <v>124.473943274452</v>
      </c>
      <c r="E155">
        <v>11.498049062986</v>
      </c>
      <c r="F155">
        <v>0.255321083396568</v>
      </c>
      <c r="G155">
        <v>1.0146787594135899E-2</v>
      </c>
      <c r="H155">
        <v>0.101983606975</v>
      </c>
      <c r="I155">
        <v>404.37008092156702</v>
      </c>
      <c r="J155">
        <v>4.7938214452621503E-2</v>
      </c>
      <c r="K155">
        <v>4.7938214452621503E-2</v>
      </c>
      <c r="L155">
        <v>979.45446648104303</v>
      </c>
      <c r="M155">
        <v>46.6958695395058</v>
      </c>
      <c r="N155">
        <v>84.187774269402098</v>
      </c>
      <c r="O155">
        <v>457.17233582767699</v>
      </c>
      <c r="P155">
        <v>9.4298396521942995E-2</v>
      </c>
      <c r="Q155">
        <v>5.3217726758795499E-2</v>
      </c>
      <c r="R155">
        <v>0.80099957540186695</v>
      </c>
      <c r="S155">
        <v>37.596676167726997</v>
      </c>
      <c r="T155">
        <v>0.80513922405748095</v>
      </c>
      <c r="U155">
        <v>224.663041569603</v>
      </c>
      <c r="V155">
        <v>12.631309273824099</v>
      </c>
      <c r="W155">
        <v>67.782879250392696</v>
      </c>
      <c r="X155">
        <v>144.94959740039201</v>
      </c>
      <c r="Y155" s="1">
        <v>0</v>
      </c>
      <c r="Z155">
        <v>0.85</v>
      </c>
      <c r="AA155" s="1">
        <v>0</v>
      </c>
      <c r="AB155" s="1">
        <v>0</v>
      </c>
      <c r="AC155">
        <v>0</v>
      </c>
      <c r="AD155">
        <v>0</v>
      </c>
      <c r="AE155">
        <v>0</v>
      </c>
      <c r="AF155">
        <v>0</v>
      </c>
      <c r="AG155" s="1">
        <v>0</v>
      </c>
      <c r="AH155">
        <v>-0.76449715024970499</v>
      </c>
      <c r="AI155">
        <v>1529.8746234691801</v>
      </c>
      <c r="AJ155">
        <v>182.77809789751501</v>
      </c>
      <c r="AK155">
        <v>3536.5856932893998</v>
      </c>
      <c r="AL155">
        <v>94.332939194074598</v>
      </c>
      <c r="AM155">
        <v>91.8090818474722</v>
      </c>
      <c r="AN155">
        <v>1950.91506188428</v>
      </c>
      <c r="AO155">
        <v>5.7297511560095602</v>
      </c>
      <c r="AP155">
        <v>3.2401774046566301</v>
      </c>
      <c r="AQ155">
        <v>1.29409562372011</v>
      </c>
      <c r="AR155">
        <v>1.7050000000000001</v>
      </c>
      <c r="AS155">
        <v>0.63483966896121102</v>
      </c>
      <c r="AT155">
        <v>0.953674974810648</v>
      </c>
      <c r="AU155">
        <v>0.953674974810648</v>
      </c>
      <c r="AV155">
        <v>0.85343648929956195</v>
      </c>
      <c r="AW155">
        <v>0.53630111195762797</v>
      </c>
      <c r="AX155">
        <v>0.45991019952849799</v>
      </c>
      <c r="AY155">
        <v>0.401712762422542</v>
      </c>
      <c r="AZ155">
        <v>0.53630111195762797</v>
      </c>
      <c r="BA155">
        <v>0.25244993822537498</v>
      </c>
      <c r="BB155">
        <v>0.21083224351739999</v>
      </c>
      <c r="BC155">
        <v>0.953674974810648</v>
      </c>
      <c r="BD155">
        <v>0.953674974810648</v>
      </c>
      <c r="BE155">
        <v>0.92272580686066497</v>
      </c>
      <c r="BF155">
        <v>0.78498334122826696</v>
      </c>
      <c r="BG155">
        <v>0.57463293354210299</v>
      </c>
      <c r="BH155">
        <v>0.401712762422542</v>
      </c>
      <c r="BI155">
        <v>0.401712762422542</v>
      </c>
      <c r="BJ155">
        <v>83</v>
      </c>
      <c r="BK155">
        <v>83</v>
      </c>
      <c r="BL155">
        <v>104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83</v>
      </c>
      <c r="BT155">
        <v>83</v>
      </c>
      <c r="BU155">
        <v>90</v>
      </c>
      <c r="BV155">
        <v>119</v>
      </c>
      <c r="BW155">
        <v>0</v>
      </c>
      <c r="BX155">
        <v>0</v>
      </c>
      <c r="BY155">
        <v>0</v>
      </c>
      <c r="BZ155">
        <v>1.7050000000000001</v>
      </c>
      <c r="CA155">
        <v>7.8799999999999996E-4</v>
      </c>
      <c r="CB155">
        <v>0.1020150784</v>
      </c>
    </row>
    <row r="156" spans="1:80" x14ac:dyDescent="0.4">
      <c r="A156">
        <v>148</v>
      </c>
      <c r="B156" s="2">
        <v>2162</v>
      </c>
      <c r="C156">
        <v>12.5514549166873</v>
      </c>
      <c r="D156">
        <v>124.473943274452</v>
      </c>
      <c r="E156">
        <v>11.5319853748359</v>
      </c>
      <c r="F156">
        <v>0.25526485883283201</v>
      </c>
      <c r="G156">
        <v>1.0139258585440101E-2</v>
      </c>
      <c r="H156">
        <v>0.1020150784</v>
      </c>
      <c r="I156">
        <v>406.37135513925</v>
      </c>
      <c r="J156">
        <v>4.7959825130591702E-2</v>
      </c>
      <c r="K156">
        <v>4.7959825130591702E-2</v>
      </c>
      <c r="L156">
        <v>985.26419448842296</v>
      </c>
      <c r="M156">
        <v>47.002362618426197</v>
      </c>
      <c r="N156">
        <v>84.395557073558294</v>
      </c>
      <c r="O156">
        <v>459.40452331308302</v>
      </c>
      <c r="P156">
        <v>9.4556368751248204E-2</v>
      </c>
      <c r="Q156">
        <v>5.3235094469587699E-2</v>
      </c>
      <c r="R156">
        <v>0.800746578514964</v>
      </c>
      <c r="S156">
        <v>37.8215876116925</v>
      </c>
      <c r="T156">
        <v>0.80467418029036097</v>
      </c>
      <c r="U156">
        <v>225.173065782604</v>
      </c>
      <c r="V156">
        <v>12.6927040251159</v>
      </c>
      <c r="W156">
        <v>67.910925708313897</v>
      </c>
      <c r="X156">
        <v>144.861557074654</v>
      </c>
      <c r="Y156" s="1">
        <v>0</v>
      </c>
      <c r="Z156">
        <v>0.85</v>
      </c>
      <c r="AA156" s="1">
        <v>0</v>
      </c>
      <c r="AB156" s="1">
        <v>0</v>
      </c>
      <c r="AC156">
        <v>0</v>
      </c>
      <c r="AD156">
        <v>0</v>
      </c>
      <c r="AE156">
        <v>0</v>
      </c>
      <c r="AF156">
        <v>0</v>
      </c>
      <c r="AG156" s="1">
        <v>0</v>
      </c>
      <c r="AH156">
        <v>-0.75179309790576299</v>
      </c>
      <c r="AI156">
        <v>1531.4338929052301</v>
      </c>
      <c r="AJ156">
        <v>182.95404896795901</v>
      </c>
      <c r="AK156">
        <v>3536.3689390699201</v>
      </c>
      <c r="AL156">
        <v>94.428542938386798</v>
      </c>
      <c r="AM156">
        <v>91.901787454977807</v>
      </c>
      <c r="AN156">
        <v>1952.6643914824101</v>
      </c>
      <c r="AO156">
        <v>5.7359219760834002</v>
      </c>
      <c r="AP156">
        <v>3.2527416408085199</v>
      </c>
      <c r="AQ156">
        <v>1.3038260326247999</v>
      </c>
      <c r="AR156">
        <v>1.7050000000000001</v>
      </c>
      <c r="AS156">
        <v>0.63792532087116705</v>
      </c>
      <c r="AT156">
        <v>0.95524546226840701</v>
      </c>
      <c r="AU156">
        <v>0.95524546226840701</v>
      </c>
      <c r="AV156">
        <v>0.85656239717011795</v>
      </c>
      <c r="AW156">
        <v>0.54028469629217601</v>
      </c>
      <c r="AX156">
        <v>0.46363252917553899</v>
      </c>
      <c r="AY156">
        <v>0.40515316607891799</v>
      </c>
      <c r="AZ156">
        <v>0.54028469629217601</v>
      </c>
      <c r="BA156">
        <v>0.25488780830791502</v>
      </c>
      <c r="BB156">
        <v>0.212927251230797</v>
      </c>
      <c r="BC156">
        <v>0.95524546226840701</v>
      </c>
      <c r="BD156">
        <v>0.95524546226840701</v>
      </c>
      <c r="BE156">
        <v>0.92491543113115904</v>
      </c>
      <c r="BF156">
        <v>0.78866183953682301</v>
      </c>
      <c r="BG156">
        <v>0.57869552005274405</v>
      </c>
      <c r="BH156">
        <v>0.40515316607891799</v>
      </c>
      <c r="BI156">
        <v>0.40515316607891799</v>
      </c>
      <c r="BJ156">
        <v>83</v>
      </c>
      <c r="BK156">
        <v>83</v>
      </c>
      <c r="BL156">
        <v>104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83</v>
      </c>
      <c r="BT156">
        <v>83</v>
      </c>
      <c r="BU156">
        <v>90</v>
      </c>
      <c r="BV156">
        <v>119</v>
      </c>
      <c r="BW156">
        <v>0</v>
      </c>
      <c r="BX156">
        <v>0</v>
      </c>
      <c r="BY156">
        <v>0</v>
      </c>
      <c r="BZ156">
        <v>1.7050000000000001</v>
      </c>
      <c r="CA156">
        <v>7.8799999999999996E-4</v>
      </c>
      <c r="CB156">
        <v>0.102046549375</v>
      </c>
    </row>
    <row r="157" spans="1:80" x14ac:dyDescent="0.4">
      <c r="A157">
        <v>149</v>
      </c>
      <c r="B157" s="2">
        <v>2163</v>
      </c>
      <c r="C157">
        <v>12.5785068225223</v>
      </c>
      <c r="D157">
        <v>124.473943274452</v>
      </c>
      <c r="E157">
        <v>11.565482286095101</v>
      </c>
      <c r="F157">
        <v>0.25521325846045201</v>
      </c>
      <c r="G157">
        <v>1.0132089903568E-2</v>
      </c>
      <c r="H157">
        <v>0.102046549375</v>
      </c>
      <c r="I157">
        <v>408.34414793317399</v>
      </c>
      <c r="J157">
        <v>4.7981117652169003E-2</v>
      </c>
      <c r="K157">
        <v>4.6981117652169002E-2</v>
      </c>
      <c r="L157">
        <v>990.97368631695599</v>
      </c>
      <c r="M157">
        <v>47.199245967887002</v>
      </c>
      <c r="N157">
        <v>84.543115143084904</v>
      </c>
      <c r="O157">
        <v>461.60351028017499</v>
      </c>
      <c r="P157">
        <v>9.49677593626473E-2</v>
      </c>
      <c r="Q157">
        <v>5.3305038470636501E-2</v>
      </c>
      <c r="R157">
        <v>0.80050800526141996</v>
      </c>
      <c r="S157">
        <v>37.9596123020943</v>
      </c>
      <c r="T157">
        <v>0.80424192216801305</v>
      </c>
      <c r="U157">
        <v>225.452588940471</v>
      </c>
      <c r="V157">
        <v>12.7430342814542</v>
      </c>
      <c r="W157">
        <v>67.993117428746203</v>
      </c>
      <c r="X157">
        <v>144.805160436134</v>
      </c>
      <c r="Y157" s="1">
        <v>0</v>
      </c>
      <c r="Z157">
        <v>0.85</v>
      </c>
      <c r="AA157" s="1">
        <v>0</v>
      </c>
      <c r="AB157" s="1">
        <v>0</v>
      </c>
      <c r="AC157">
        <v>0</v>
      </c>
      <c r="AD157">
        <v>0</v>
      </c>
      <c r="AE157">
        <v>0</v>
      </c>
      <c r="AF157">
        <v>0</v>
      </c>
      <c r="AG157" s="1">
        <v>0</v>
      </c>
      <c r="AH157">
        <v>-0.73932424753774195</v>
      </c>
      <c r="AI157">
        <v>1533.00008800912</v>
      </c>
      <c r="AJ157">
        <v>183.131388701584</v>
      </c>
      <c r="AK157">
        <v>3536.15423188767</v>
      </c>
      <c r="AL157">
        <v>94.524789069275599</v>
      </c>
      <c r="AM157">
        <v>91.995104914495201</v>
      </c>
      <c r="AN157">
        <v>1954.4157932314999</v>
      </c>
      <c r="AO157">
        <v>5.7421339680807302</v>
      </c>
      <c r="AP157">
        <v>3.2651550002113701</v>
      </c>
      <c r="AQ157">
        <v>1.3135706106657099</v>
      </c>
      <c r="AR157">
        <v>1.7050000000000001</v>
      </c>
      <c r="AS157">
        <v>0.64045487996753103</v>
      </c>
      <c r="AT157">
        <v>0.95677092426176003</v>
      </c>
      <c r="AU157">
        <v>0.95677092426176003</v>
      </c>
      <c r="AV157">
        <v>0.85963831102611898</v>
      </c>
      <c r="AW157">
        <v>0.54425572614839302</v>
      </c>
      <c r="AX157">
        <v>0.46734950348645499</v>
      </c>
      <c r="AY157">
        <v>0.408592580126864</v>
      </c>
      <c r="AZ157">
        <v>0.54425572614839302</v>
      </c>
      <c r="BA157">
        <v>0.25733109583311198</v>
      </c>
      <c r="BB157">
        <v>0.21502819548243701</v>
      </c>
      <c r="BC157">
        <v>0.95677092426176003</v>
      </c>
      <c r="BD157">
        <v>0.95677092426176003</v>
      </c>
      <c r="BE157">
        <v>0.92705456576578504</v>
      </c>
      <c r="BF157">
        <v>0.79229715685147095</v>
      </c>
      <c r="BG157">
        <v>0.58274137130050396</v>
      </c>
      <c r="BH157">
        <v>0.408592580126864</v>
      </c>
      <c r="BI157">
        <v>0.408592580126864</v>
      </c>
      <c r="BJ157">
        <v>83</v>
      </c>
      <c r="BK157">
        <v>83</v>
      </c>
      <c r="BL157">
        <v>104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83</v>
      </c>
      <c r="BT157">
        <v>83</v>
      </c>
      <c r="BU157">
        <v>90</v>
      </c>
      <c r="BV157">
        <v>119</v>
      </c>
      <c r="BW157">
        <v>0</v>
      </c>
      <c r="BX157">
        <v>0</v>
      </c>
      <c r="BY157">
        <v>0</v>
      </c>
      <c r="BZ157">
        <v>1.7050000000000001</v>
      </c>
      <c r="CA157">
        <v>7.8799999999999996E-4</v>
      </c>
      <c r="CB157">
        <v>0.1020780199</v>
      </c>
    </row>
    <row r="158" spans="1:80" x14ac:dyDescent="0.4">
      <c r="A158">
        <v>150</v>
      </c>
      <c r="B158" s="2">
        <v>2164</v>
      </c>
      <c r="C158">
        <v>12.6058079861021</v>
      </c>
      <c r="D158">
        <v>124.473943274452</v>
      </c>
      <c r="E158">
        <v>11.598400997151201</v>
      </c>
      <c r="F158">
        <v>0.25516719201065702</v>
      </c>
      <c r="G158">
        <v>1.0110765610142101E-2</v>
      </c>
      <c r="H158">
        <v>0.1020780199</v>
      </c>
      <c r="I158">
        <v>410.29318802588301</v>
      </c>
      <c r="J158">
        <v>4.8000327183473898E-2</v>
      </c>
      <c r="K158">
        <v>4.8000327183473898E-2</v>
      </c>
      <c r="L158">
        <v>996.58857912547296</v>
      </c>
      <c r="M158">
        <v>47.50554418035</v>
      </c>
      <c r="N158">
        <v>84.746116565574297</v>
      </c>
      <c r="O158">
        <v>463.76975057216202</v>
      </c>
      <c r="P158">
        <v>9.5201366831227194E-2</v>
      </c>
      <c r="Q158">
        <v>5.33142737588823E-2</v>
      </c>
      <c r="R158">
        <v>0.80074505835062104</v>
      </c>
      <c r="S158">
        <v>38.188374148562303</v>
      </c>
      <c r="T158">
        <v>0.80387194394793204</v>
      </c>
      <c r="U158">
        <v>226.03320881475099</v>
      </c>
      <c r="V158">
        <v>12.7977741953743</v>
      </c>
      <c r="W158">
        <v>68.1250254656062</v>
      </c>
      <c r="X158">
        <v>144.714838588764</v>
      </c>
      <c r="Y158" s="1">
        <v>0</v>
      </c>
      <c r="Z158">
        <v>0.85</v>
      </c>
      <c r="AA158" s="1">
        <v>0</v>
      </c>
      <c r="AB158" s="1">
        <v>0</v>
      </c>
      <c r="AC158">
        <v>0</v>
      </c>
      <c r="AD158">
        <v>0</v>
      </c>
      <c r="AE158">
        <v>0</v>
      </c>
      <c r="AF158">
        <v>0</v>
      </c>
      <c r="AG158" s="1">
        <v>0</v>
      </c>
      <c r="AH158">
        <v>-0.72708384123060399</v>
      </c>
      <c r="AI158">
        <v>1534.5750720685301</v>
      </c>
      <c r="AJ158">
        <v>183.31004298259199</v>
      </c>
      <c r="AK158">
        <v>3535.94138361153</v>
      </c>
      <c r="AL158">
        <v>94.621461381499401</v>
      </c>
      <c r="AM158">
        <v>92.088838463794104</v>
      </c>
      <c r="AN158">
        <v>1956.16929393494</v>
      </c>
      <c r="AO158">
        <v>5.74837410788661</v>
      </c>
      <c r="AP158">
        <v>3.27742149142358</v>
      </c>
      <c r="AQ158">
        <v>1.3233285326134401</v>
      </c>
      <c r="AR158">
        <v>1.7050000000000001</v>
      </c>
      <c r="AS158">
        <v>0.64320606498553801</v>
      </c>
      <c r="AT158">
        <v>0.95825223172753304</v>
      </c>
      <c r="AU158">
        <v>0.95825223172753304</v>
      </c>
      <c r="AV158">
        <v>0.86266438699062997</v>
      </c>
      <c r="AW158">
        <v>0.54821367988912595</v>
      </c>
      <c r="AX158">
        <v>0.47106063876880599</v>
      </c>
      <c r="AY158">
        <v>0.41203057126075199</v>
      </c>
      <c r="AZ158">
        <v>0.54821367988912595</v>
      </c>
      <c r="BA158">
        <v>0.25977953758991901</v>
      </c>
      <c r="BB158">
        <v>0.217134863286149</v>
      </c>
      <c r="BC158">
        <v>0.95825223172753304</v>
      </c>
      <c r="BD158">
        <v>0.95825223172753304</v>
      </c>
      <c r="BE158">
        <v>0.92914384846243103</v>
      </c>
      <c r="BF158">
        <v>0.79588912096067399</v>
      </c>
      <c r="BG158">
        <v>0.58676996362510503</v>
      </c>
      <c r="BH158">
        <v>0.41203057126075199</v>
      </c>
      <c r="BI158">
        <v>0.41203057126075199</v>
      </c>
      <c r="BJ158">
        <v>83</v>
      </c>
      <c r="BK158">
        <v>83</v>
      </c>
      <c r="BL158">
        <v>104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83</v>
      </c>
      <c r="BT158">
        <v>83</v>
      </c>
      <c r="BU158">
        <v>90</v>
      </c>
      <c r="BV158">
        <v>119</v>
      </c>
      <c r="BW158">
        <v>0</v>
      </c>
      <c r="BX158">
        <v>0</v>
      </c>
      <c r="BY158">
        <v>0</v>
      </c>
      <c r="BZ158">
        <v>1.7050000000000001</v>
      </c>
      <c r="CA158">
        <v>7.8799999999999996E-4</v>
      </c>
      <c r="CB158">
        <v>0.102109489975</v>
      </c>
    </row>
    <row r="159" spans="1:80" x14ac:dyDescent="0.4">
      <c r="A159">
        <v>151</v>
      </c>
      <c r="B159" s="2">
        <v>2165</v>
      </c>
      <c r="C159">
        <v>12.6324721391975</v>
      </c>
      <c r="D159">
        <v>124.473943274452</v>
      </c>
      <c r="E159">
        <v>11.630937091140799</v>
      </c>
      <c r="F159">
        <v>0.25512152051506798</v>
      </c>
      <c r="G159">
        <v>1.01066589319618E-2</v>
      </c>
      <c r="H159">
        <v>0.102109489975</v>
      </c>
      <c r="I159">
        <v>412.20589897532102</v>
      </c>
      <c r="J159">
        <v>4.8019947541430803E-2</v>
      </c>
      <c r="K159">
        <v>4.8019947541430803E-2</v>
      </c>
      <c r="L159">
        <v>1002.11114298469</v>
      </c>
      <c r="M159">
        <v>47.805796118128001</v>
      </c>
      <c r="N159">
        <v>84.945439182368403</v>
      </c>
      <c r="O159">
        <v>465.90727957736499</v>
      </c>
      <c r="P159">
        <v>9.5435232538862005E-2</v>
      </c>
      <c r="Q159">
        <v>5.3325167978158297E-2</v>
      </c>
      <c r="R159">
        <v>0.80050532148874398</v>
      </c>
      <c r="S159">
        <v>38.412734099343602</v>
      </c>
      <c r="T159">
        <v>0.80351625155296602</v>
      </c>
      <c r="U159">
        <v>226.55128045374201</v>
      </c>
      <c r="V159">
        <v>12.8511387995618</v>
      </c>
      <c r="W159">
        <v>68.255040878337098</v>
      </c>
      <c r="X159">
        <v>144.626038636385</v>
      </c>
      <c r="Y159" s="1">
        <v>0</v>
      </c>
      <c r="Z159">
        <v>0.85</v>
      </c>
      <c r="AA159" s="1">
        <v>0</v>
      </c>
      <c r="AB159" s="1">
        <v>0</v>
      </c>
      <c r="AC159">
        <v>0</v>
      </c>
      <c r="AD159">
        <v>0</v>
      </c>
      <c r="AE159">
        <v>0</v>
      </c>
      <c r="AF159">
        <v>0</v>
      </c>
      <c r="AG159" s="1">
        <v>0</v>
      </c>
      <c r="AH159">
        <v>-0.71507742203435298</v>
      </c>
      <c r="AI159">
        <v>1536.1583459082501</v>
      </c>
      <c r="AJ159">
        <v>183.489799334548</v>
      </c>
      <c r="AK159">
        <v>3535.7304951257001</v>
      </c>
      <c r="AL159">
        <v>94.718676869454896</v>
      </c>
      <c r="AM159">
        <v>92.183083119812196</v>
      </c>
      <c r="AN159">
        <v>1957.9249108645599</v>
      </c>
      <c r="AO159">
        <v>5.7546487271454101</v>
      </c>
      <c r="AP159">
        <v>3.28954427462212</v>
      </c>
      <c r="AQ159">
        <v>1.33309899740749</v>
      </c>
      <c r="AR159">
        <v>1.7050000000000001</v>
      </c>
      <c r="AS159">
        <v>0.645888128018136</v>
      </c>
      <c r="AT159">
        <v>0.95969026220187503</v>
      </c>
      <c r="AU159">
        <v>0.95969026220187503</v>
      </c>
      <c r="AV159">
        <v>0.86564081197879905</v>
      </c>
      <c r="AW159">
        <v>0.55215805431123199</v>
      </c>
      <c r="AX159">
        <v>0.47476546545017601</v>
      </c>
      <c r="AY159">
        <v>0.415466717416828</v>
      </c>
      <c r="AZ159">
        <v>0.55215805431123199</v>
      </c>
      <c r="BA159">
        <v>0.262232875898743</v>
      </c>
      <c r="BB159">
        <v>0.21924704598134301</v>
      </c>
      <c r="BC159">
        <v>0.95969026220187503</v>
      </c>
      <c r="BD159">
        <v>0.95969026220187503</v>
      </c>
      <c r="BE159">
        <v>0.93118393626334905</v>
      </c>
      <c r="BF159">
        <v>0.79943759168169903</v>
      </c>
      <c r="BG159">
        <v>0.59078079415069595</v>
      </c>
      <c r="BH159">
        <v>0.415466717416828</v>
      </c>
      <c r="BI159">
        <v>0.415466717416828</v>
      </c>
      <c r="BJ159">
        <v>83</v>
      </c>
      <c r="BK159">
        <v>83</v>
      </c>
      <c r="BL159">
        <v>104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83</v>
      </c>
      <c r="BT159">
        <v>83</v>
      </c>
      <c r="BU159">
        <v>90</v>
      </c>
      <c r="BV159">
        <v>119</v>
      </c>
      <c r="BW159">
        <v>0</v>
      </c>
      <c r="BX159">
        <v>0</v>
      </c>
      <c r="BY159">
        <v>0</v>
      </c>
      <c r="BZ159">
        <v>1.7050000000000001</v>
      </c>
      <c r="CA159">
        <v>7.8799999999999996E-4</v>
      </c>
      <c r="CB159">
        <v>0.1021409596</v>
      </c>
    </row>
    <row r="160" spans="1:80" x14ac:dyDescent="0.4">
      <c r="A160">
        <v>152</v>
      </c>
      <c r="B160" s="2">
        <v>2166</v>
      </c>
      <c r="C160">
        <v>12.6587249646083</v>
      </c>
      <c r="D160">
        <v>124.473943274452</v>
      </c>
      <c r="E160">
        <v>11.6630412941304</v>
      </c>
      <c r="F160">
        <v>0.25507977858630598</v>
      </c>
      <c r="G160">
        <v>1.01026953558559E-2</v>
      </c>
      <c r="H160">
        <v>0.1021409596</v>
      </c>
      <c r="I160">
        <v>414.09291290210899</v>
      </c>
      <c r="J160">
        <v>4.8039349675682498E-2</v>
      </c>
      <c r="K160">
        <v>4.8039349675682498E-2</v>
      </c>
      <c r="L160">
        <v>1007.54404226032</v>
      </c>
      <c r="M160">
        <v>48.100286215544003</v>
      </c>
      <c r="N160">
        <v>85.140508578479597</v>
      </c>
      <c r="O160">
        <v>468.014998525946</v>
      </c>
      <c r="P160">
        <v>9.5667971645733499E-2</v>
      </c>
      <c r="Q160">
        <v>5.3336677811265498E-2</v>
      </c>
      <c r="R160">
        <v>0.80027528329183895</v>
      </c>
      <c r="S160">
        <v>38.632913538688101</v>
      </c>
      <c r="T160">
        <v>0.80317429641829396</v>
      </c>
      <c r="U160">
        <v>227.059464824164</v>
      </c>
      <c r="V160">
        <v>12.903067403082501</v>
      </c>
      <c r="W160">
        <v>68.382668074216099</v>
      </c>
      <c r="X160">
        <v>144.539087039365</v>
      </c>
      <c r="Y160" s="1">
        <v>0</v>
      </c>
      <c r="Z160">
        <v>0.85</v>
      </c>
      <c r="AA160" s="1">
        <v>0</v>
      </c>
      <c r="AB160" s="1">
        <v>0</v>
      </c>
      <c r="AC160">
        <v>0</v>
      </c>
      <c r="AD160">
        <v>0</v>
      </c>
      <c r="AE160">
        <v>0</v>
      </c>
      <c r="AF160">
        <v>0</v>
      </c>
      <c r="AG160" s="1">
        <v>0</v>
      </c>
      <c r="AH160">
        <v>-0.70328948571088001</v>
      </c>
      <c r="AI160">
        <v>1537.7494866981599</v>
      </c>
      <c r="AJ160">
        <v>183.67062526317901</v>
      </c>
      <c r="AK160">
        <v>3535.52166495039</v>
      </c>
      <c r="AL160">
        <v>94.816403835876898</v>
      </c>
      <c r="AM160">
        <v>92.277815378013301</v>
      </c>
      <c r="AN160">
        <v>1959.6826658765301</v>
      </c>
      <c r="AO160">
        <v>5.7609562678628503</v>
      </c>
      <c r="AP160">
        <v>3.3015264137773999</v>
      </c>
      <c r="AQ160">
        <v>1.3428812237935699</v>
      </c>
      <c r="AR160">
        <v>1.7050000000000001</v>
      </c>
      <c r="AS160">
        <v>0.64849801878670599</v>
      </c>
      <c r="AT160">
        <v>0.96108589804410305</v>
      </c>
      <c r="AU160">
        <v>0.96108589804410305</v>
      </c>
      <c r="AV160">
        <v>0.86856780205873496</v>
      </c>
      <c r="AW160">
        <v>0.55608836418094898</v>
      </c>
      <c r="AX160">
        <v>0.478463527736326</v>
      </c>
      <c r="AY160">
        <v>0.41890060750278502</v>
      </c>
      <c r="AZ160">
        <v>0.55608836418094898</v>
      </c>
      <c r="BA160">
        <v>0.26469085847030499</v>
      </c>
      <c r="BB160">
        <v>0.22136453911934101</v>
      </c>
      <c r="BC160">
        <v>0.96108589804410305</v>
      </c>
      <c r="BD160">
        <v>0.96108589804410305</v>
      </c>
      <c r="BE160">
        <v>0.93317550364706203</v>
      </c>
      <c r="BF160">
        <v>0.80294245958445398</v>
      </c>
      <c r="BG160">
        <v>0.59477338024325599</v>
      </c>
      <c r="BH160">
        <v>0.41890060750278502</v>
      </c>
      <c r="BI160">
        <v>0.41890060750278502</v>
      </c>
      <c r="BJ160">
        <v>83</v>
      </c>
      <c r="BK160">
        <v>83</v>
      </c>
      <c r="BL160">
        <v>104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83</v>
      </c>
      <c r="BT160">
        <v>83</v>
      </c>
      <c r="BU160">
        <v>90</v>
      </c>
      <c r="BV160">
        <v>119</v>
      </c>
      <c r="BW160">
        <v>0</v>
      </c>
      <c r="BX160">
        <v>0</v>
      </c>
      <c r="BY160">
        <v>0</v>
      </c>
      <c r="BZ160">
        <v>1.7050000000000001</v>
      </c>
      <c r="CA160">
        <v>7.8799999999999996E-4</v>
      </c>
      <c r="CB160">
        <v>0.102172428775</v>
      </c>
    </row>
    <row r="161" spans="1:80" x14ac:dyDescent="0.4">
      <c r="A161">
        <v>153</v>
      </c>
      <c r="B161" s="2">
        <v>2167</v>
      </c>
      <c r="C161">
        <v>12.684577268360799</v>
      </c>
      <c r="D161">
        <v>124.473943274452</v>
      </c>
      <c r="E161">
        <v>11.694711694475</v>
      </c>
      <c r="F161">
        <v>0.255045635316067</v>
      </c>
      <c r="G161">
        <v>1.00987302409232E-2</v>
      </c>
      <c r="H161">
        <v>0.102172428775</v>
      </c>
      <c r="I161">
        <v>415.95331560090699</v>
      </c>
      <c r="J161">
        <v>4.8058508023666402E-2</v>
      </c>
      <c r="K161">
        <v>4.7058508023666401E-2</v>
      </c>
      <c r="L161">
        <v>1012.89091768001</v>
      </c>
      <c r="M161">
        <v>48.2832255135189</v>
      </c>
      <c r="N161">
        <v>85.275331192884906</v>
      </c>
      <c r="O161">
        <v>470.09149673512297</v>
      </c>
      <c r="P161">
        <v>9.6056362985336097E-2</v>
      </c>
      <c r="Q161">
        <v>5.3401085392063799E-2</v>
      </c>
      <c r="R161">
        <v>0.80005893533885697</v>
      </c>
      <c r="S161">
        <v>38.764290782699</v>
      </c>
      <c r="T161">
        <v>0.80285213695686697</v>
      </c>
      <c r="U161">
        <v>227.332845143122</v>
      </c>
      <c r="V161">
        <v>12.9446526732587</v>
      </c>
      <c r="W161">
        <v>68.463481877912201</v>
      </c>
      <c r="X161">
        <v>144.48413995717101</v>
      </c>
      <c r="Y161" s="1">
        <v>0</v>
      </c>
      <c r="Z161">
        <v>0.85</v>
      </c>
      <c r="AA161" s="1">
        <v>0</v>
      </c>
      <c r="AB161" s="1">
        <v>0</v>
      </c>
      <c r="AC161">
        <v>0</v>
      </c>
      <c r="AD161">
        <v>0</v>
      </c>
      <c r="AE161">
        <v>0</v>
      </c>
      <c r="AF161">
        <v>0</v>
      </c>
      <c r="AG161" s="1">
        <v>0</v>
      </c>
      <c r="AH161">
        <v>-0.69171775475967601</v>
      </c>
      <c r="AI161">
        <v>1539.34520299222</v>
      </c>
      <c r="AJ161">
        <v>183.85247707827099</v>
      </c>
      <c r="AK161">
        <v>3535.3154383952901</v>
      </c>
      <c r="AL161">
        <v>94.914616216149199</v>
      </c>
      <c r="AM161">
        <v>92.373010652009796</v>
      </c>
      <c r="AN161">
        <v>1961.44257965679</v>
      </c>
      <c r="AO161">
        <v>5.7672950995777503</v>
      </c>
      <c r="AP161">
        <v>3.3133695970136201</v>
      </c>
      <c r="AQ161">
        <v>1.3526744497434899</v>
      </c>
      <c r="AR161">
        <v>1.7050000000000001</v>
      </c>
      <c r="AS161">
        <v>0.65058806175691897</v>
      </c>
      <c r="AT161">
        <v>0.962440024030629</v>
      </c>
      <c r="AU161">
        <v>0.962440024030629</v>
      </c>
      <c r="AV161">
        <v>0.87144559928754906</v>
      </c>
      <c r="AW161">
        <v>0.56000413961888695</v>
      </c>
      <c r="AX161">
        <v>0.48215438123885002</v>
      </c>
      <c r="AY161">
        <v>0.42233183923770301</v>
      </c>
      <c r="AZ161">
        <v>0.56000413961888695</v>
      </c>
      <c r="BA161">
        <v>0.267153236905674</v>
      </c>
      <c r="BB161">
        <v>0.223487141177834</v>
      </c>
      <c r="BC161">
        <v>0.962440024030629</v>
      </c>
      <c r="BD161">
        <v>0.962440024030629</v>
      </c>
      <c r="BE161">
        <v>0.93511923964570498</v>
      </c>
      <c r="BF161">
        <v>0.806403642847484</v>
      </c>
      <c r="BG161">
        <v>0.59874725678823704</v>
      </c>
      <c r="BH161">
        <v>0.42233183923770301</v>
      </c>
      <c r="BI161">
        <v>0.42233183923770301</v>
      </c>
      <c r="BJ161">
        <v>83</v>
      </c>
      <c r="BK161">
        <v>83</v>
      </c>
      <c r="BL161">
        <v>104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83</v>
      </c>
      <c r="BT161">
        <v>83</v>
      </c>
      <c r="BU161">
        <v>90</v>
      </c>
      <c r="BV161">
        <v>119</v>
      </c>
      <c r="BW161">
        <v>0</v>
      </c>
      <c r="BX161">
        <v>0</v>
      </c>
      <c r="BY161">
        <v>0</v>
      </c>
      <c r="BZ161">
        <v>1.7050000000000001</v>
      </c>
      <c r="CA161">
        <v>7.8799999999999996E-4</v>
      </c>
      <c r="CB161">
        <v>0.1022038975</v>
      </c>
    </row>
    <row r="162" spans="1:80" x14ac:dyDescent="0.4">
      <c r="A162">
        <v>154</v>
      </c>
      <c r="B162" s="2">
        <v>2168</v>
      </c>
      <c r="C162">
        <v>12.710664676143701</v>
      </c>
      <c r="D162">
        <v>124.473943274452</v>
      </c>
      <c r="E162">
        <v>11.725808234227101</v>
      </c>
      <c r="F162">
        <v>0.255019217601274</v>
      </c>
      <c r="G162">
        <v>1.0080352493122301E-2</v>
      </c>
      <c r="H162">
        <v>0.1022038975</v>
      </c>
      <c r="I162">
        <v>417.791937977803</v>
      </c>
      <c r="J162">
        <v>4.80756578544589E-2</v>
      </c>
      <c r="K162">
        <v>4.80756578544589E-2</v>
      </c>
      <c r="L162">
        <v>1018.1578361634801</v>
      </c>
      <c r="M162">
        <v>48.577653253353397</v>
      </c>
      <c r="N162">
        <v>85.466027859623694</v>
      </c>
      <c r="O162">
        <v>472.13731119156199</v>
      </c>
      <c r="P162">
        <v>9.6266968959912394E-2</v>
      </c>
      <c r="Q162">
        <v>5.3405430688568303E-2</v>
      </c>
      <c r="R162">
        <v>0.80031446314925703</v>
      </c>
      <c r="S162">
        <v>38.987672853567602</v>
      </c>
      <c r="T162">
        <v>0.80258452688585202</v>
      </c>
      <c r="U162">
        <v>227.907242341478</v>
      </c>
      <c r="V162">
        <v>12.991210575935201</v>
      </c>
      <c r="W162">
        <v>68.593711534529206</v>
      </c>
      <c r="X162">
        <v>144.395774118421</v>
      </c>
      <c r="Y162" s="1">
        <v>0</v>
      </c>
      <c r="Z162">
        <v>0.85</v>
      </c>
      <c r="AA162" s="1">
        <v>0</v>
      </c>
      <c r="AB162" s="1">
        <v>0</v>
      </c>
      <c r="AC162">
        <v>0</v>
      </c>
      <c r="AD162">
        <v>0</v>
      </c>
      <c r="AE162">
        <v>0</v>
      </c>
      <c r="AF162">
        <v>0</v>
      </c>
      <c r="AG162" s="1">
        <v>0</v>
      </c>
      <c r="AH162">
        <v>-0.68035574728065595</v>
      </c>
      <c r="AI162">
        <v>1540.9475041328501</v>
      </c>
      <c r="AJ162">
        <v>184.035309269723</v>
      </c>
      <c r="AK162">
        <v>3535.11158952194</v>
      </c>
      <c r="AL162">
        <v>95.013109790824899</v>
      </c>
      <c r="AM162">
        <v>92.468484497954506</v>
      </c>
      <c r="AN162">
        <v>1963.20467167017</v>
      </c>
      <c r="AO162">
        <v>5.7736529460586903</v>
      </c>
      <c r="AP162">
        <v>3.32507753881</v>
      </c>
      <c r="AQ162">
        <v>1.36247792547984</v>
      </c>
      <c r="AR162">
        <v>1.7050000000000001</v>
      </c>
      <c r="AS162">
        <v>0.65292802532537697</v>
      </c>
      <c r="AT162">
        <v>0.96375352709379702</v>
      </c>
      <c r="AU162">
        <v>0.96375352709379702</v>
      </c>
      <c r="AV162">
        <v>0.87427447289801496</v>
      </c>
      <c r="AW162">
        <v>0.56390492928852798</v>
      </c>
      <c r="AX162">
        <v>0.485837596064016</v>
      </c>
      <c r="AY162">
        <v>0.42576002206365798</v>
      </c>
      <c r="AZ162">
        <v>0.56390492928852798</v>
      </c>
      <c r="BA162">
        <v>0.26961976882788802</v>
      </c>
      <c r="BB162">
        <v>0.22561465540417</v>
      </c>
      <c r="BC162">
        <v>0.96375352709379702</v>
      </c>
      <c r="BD162">
        <v>0.96375352709379702</v>
      </c>
      <c r="BE162">
        <v>0.93701584796555504</v>
      </c>
      <c r="BF162">
        <v>0.80982108930115604</v>
      </c>
      <c r="BG162">
        <v>0.60270197936361303</v>
      </c>
      <c r="BH162">
        <v>0.42576002206365798</v>
      </c>
      <c r="BI162">
        <v>0.42576002206365798</v>
      </c>
      <c r="BJ162">
        <v>83</v>
      </c>
      <c r="BK162">
        <v>83</v>
      </c>
      <c r="BL162">
        <v>104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83</v>
      </c>
      <c r="BT162">
        <v>83</v>
      </c>
      <c r="BU162">
        <v>90</v>
      </c>
      <c r="BV162">
        <v>119</v>
      </c>
      <c r="BW162">
        <v>0</v>
      </c>
      <c r="BX162">
        <v>0</v>
      </c>
      <c r="BY162">
        <v>0</v>
      </c>
      <c r="BZ162">
        <v>1.7050000000000001</v>
      </c>
      <c r="CA162">
        <v>7.8799999999999996E-4</v>
      </c>
      <c r="CB162">
        <v>0.102235365775</v>
      </c>
    </row>
    <row r="163" spans="1:80" x14ac:dyDescent="0.4">
      <c r="A163">
        <v>155</v>
      </c>
      <c r="B163" s="2">
        <v>2169</v>
      </c>
      <c r="C163">
        <v>12.7360987135228</v>
      </c>
      <c r="D163">
        <v>124.473943274452</v>
      </c>
      <c r="E163">
        <v>11.756527891694001</v>
      </c>
      <c r="F163">
        <v>0.25499478879614901</v>
      </c>
      <c r="G163">
        <v>1.0078838528950701E-2</v>
      </c>
      <c r="H163">
        <v>0.102235365775</v>
      </c>
      <c r="I163">
        <v>419.59608153719</v>
      </c>
      <c r="J163">
        <v>4.8093282101972397E-2</v>
      </c>
      <c r="K163">
        <v>4.8093282101972397E-2</v>
      </c>
      <c r="L163">
        <v>1023.34711696931</v>
      </c>
      <c r="M163">
        <v>48.866112677613401</v>
      </c>
      <c r="N163">
        <v>85.653304050314503</v>
      </c>
      <c r="O163">
        <v>474.15651271021898</v>
      </c>
      <c r="P163">
        <v>9.6478836867869497E-2</v>
      </c>
      <c r="Q163">
        <v>5.3411821081544297E-2</v>
      </c>
      <c r="R163">
        <v>0.80009523558162499</v>
      </c>
      <c r="S163">
        <v>39.206375471594299</v>
      </c>
      <c r="T163">
        <v>0.80232237277092799</v>
      </c>
      <c r="U163">
        <v>228.41684957170401</v>
      </c>
      <c r="V163">
        <v>13.0369666096174</v>
      </c>
      <c r="W163">
        <v>68.721562141318003</v>
      </c>
      <c r="X163">
        <v>144.309238029612</v>
      </c>
      <c r="Y163" s="1">
        <v>0</v>
      </c>
      <c r="Z163">
        <v>0.85</v>
      </c>
      <c r="AA163" s="1">
        <v>0</v>
      </c>
      <c r="AB163" s="1">
        <v>0</v>
      </c>
      <c r="AC163">
        <v>0</v>
      </c>
      <c r="AD163">
        <v>0</v>
      </c>
      <c r="AE163">
        <v>0</v>
      </c>
      <c r="AF163">
        <v>0</v>
      </c>
      <c r="AG163" s="1">
        <v>0</v>
      </c>
      <c r="AH163">
        <v>-0.66920842968952399</v>
      </c>
      <c r="AI163">
        <v>1542.5560474814699</v>
      </c>
      <c r="AJ163">
        <v>184.21893540900999</v>
      </c>
      <c r="AK163">
        <v>3534.9101816270299</v>
      </c>
      <c r="AL163">
        <v>95.112010551364406</v>
      </c>
      <c r="AM163">
        <v>92.564340564705105</v>
      </c>
      <c r="AN163">
        <v>1964.9689524090099</v>
      </c>
      <c r="AO163">
        <v>5.7800367137214899</v>
      </c>
      <c r="AP163">
        <v>3.3366531213895199</v>
      </c>
      <c r="AQ163">
        <v>1.37229092354649</v>
      </c>
      <c r="AR163">
        <v>1.7050000000000001</v>
      </c>
      <c r="AS163">
        <v>0.65522768758888805</v>
      </c>
      <c r="AT163">
        <v>0.96502729436911605</v>
      </c>
      <c r="AU163">
        <v>0.96502729436911605</v>
      </c>
      <c r="AV163">
        <v>0.87705471682298497</v>
      </c>
      <c r="AW163">
        <v>0.56779029866856801</v>
      </c>
      <c r="AX163">
        <v>0.48951275528166999</v>
      </c>
      <c r="AY163">
        <v>0.42918477577127601</v>
      </c>
      <c r="AZ163">
        <v>0.56779029866856801</v>
      </c>
      <c r="BA163">
        <v>0.27209021695196101</v>
      </c>
      <c r="BB163">
        <v>0.22774688902250101</v>
      </c>
      <c r="BC163">
        <v>0.96502729436911605</v>
      </c>
      <c r="BD163">
        <v>0.96502729436911605</v>
      </c>
      <c r="BE163">
        <v>0.93886604464685797</v>
      </c>
      <c r="BF163">
        <v>0.81319477407499396</v>
      </c>
      <c r="BG163">
        <v>0.606637122415708</v>
      </c>
      <c r="BH163">
        <v>0.42918477577127601</v>
      </c>
      <c r="BI163">
        <v>0.42918477577127601</v>
      </c>
      <c r="BJ163">
        <v>83</v>
      </c>
      <c r="BK163">
        <v>83</v>
      </c>
      <c r="BL163">
        <v>104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83</v>
      </c>
      <c r="BT163">
        <v>83</v>
      </c>
      <c r="BU163">
        <v>90</v>
      </c>
      <c r="BV163">
        <v>119</v>
      </c>
      <c r="BW163">
        <v>0</v>
      </c>
      <c r="BX163">
        <v>0</v>
      </c>
      <c r="BY163">
        <v>0</v>
      </c>
      <c r="BZ163">
        <v>1.7050000000000001</v>
      </c>
      <c r="CA163">
        <v>7.8799999999999996E-4</v>
      </c>
      <c r="CB163">
        <v>0.1022668336</v>
      </c>
    </row>
    <row r="164" spans="1:80" x14ac:dyDescent="0.4">
      <c r="A164">
        <v>156</v>
      </c>
      <c r="B164" s="2">
        <v>2170</v>
      </c>
      <c r="C164">
        <v>12.7611070049216</v>
      </c>
      <c r="D164">
        <v>124.473943274452</v>
      </c>
      <c r="E164">
        <v>11.786820915063901</v>
      </c>
      <c r="F164">
        <v>0.254975285806889</v>
      </c>
      <c r="G164">
        <v>1.00772298666746E-2</v>
      </c>
      <c r="H164">
        <v>0.1022668336</v>
      </c>
      <c r="I164">
        <v>421.37649311872798</v>
      </c>
      <c r="J164">
        <v>4.8110750214461803E-2</v>
      </c>
      <c r="K164">
        <v>4.81107502144619E-2</v>
      </c>
      <c r="L164">
        <v>1028.4612151388501</v>
      </c>
      <c r="M164">
        <v>49.1489442621791</v>
      </c>
      <c r="N164">
        <v>85.836601276895195</v>
      </c>
      <c r="O164">
        <v>476.14794804075302</v>
      </c>
      <c r="P164">
        <v>9.66904693602543E-2</v>
      </c>
      <c r="Q164">
        <v>5.3419176758931701E-2</v>
      </c>
      <c r="R164">
        <v>0.79988439902180797</v>
      </c>
      <c r="S164">
        <v>39.420694613646099</v>
      </c>
      <c r="T164">
        <v>0.80206594883017501</v>
      </c>
      <c r="U164">
        <v>228.91498862907699</v>
      </c>
      <c r="V164">
        <v>13.081813103509401</v>
      </c>
      <c r="W164">
        <v>68.846615047510397</v>
      </c>
      <c r="X164">
        <v>144.22480121355801</v>
      </c>
      <c r="Y164" s="1">
        <v>0</v>
      </c>
      <c r="Z164">
        <v>0.85</v>
      </c>
      <c r="AA164" s="1">
        <v>0</v>
      </c>
      <c r="AB164" s="1">
        <v>0</v>
      </c>
      <c r="AC164">
        <v>0</v>
      </c>
      <c r="AD164">
        <v>0</v>
      </c>
      <c r="AE164">
        <v>0</v>
      </c>
      <c r="AF164">
        <v>0</v>
      </c>
      <c r="AG164" s="1">
        <v>0</v>
      </c>
      <c r="AH164">
        <v>-0.65826129913451703</v>
      </c>
      <c r="AI164">
        <v>1544.1705531205</v>
      </c>
      <c r="AJ164">
        <v>184.403345219382</v>
      </c>
      <c r="AK164">
        <v>3534.7112786858002</v>
      </c>
      <c r="AL164">
        <v>95.211296466355506</v>
      </c>
      <c r="AM164">
        <v>92.660564450595601</v>
      </c>
      <c r="AN164">
        <v>1966.7354373780599</v>
      </c>
      <c r="AO164">
        <v>5.7864454485791104</v>
      </c>
      <c r="AP164">
        <v>3.3480991384622598</v>
      </c>
      <c r="AQ164">
        <v>1.3821127345357</v>
      </c>
      <c r="AR164">
        <v>1.7050000000000001</v>
      </c>
      <c r="AS164">
        <v>0.65748163709794605</v>
      </c>
      <c r="AT164">
        <v>0.96626221181354599</v>
      </c>
      <c r="AU164">
        <v>0.96626221181354599</v>
      </c>
      <c r="AV164">
        <v>0.87978664824535002</v>
      </c>
      <c r="AW164">
        <v>0.57165982961830397</v>
      </c>
      <c r="AX164">
        <v>0.49317945460576101</v>
      </c>
      <c r="AY164">
        <v>0.43260573024752003</v>
      </c>
      <c r="AZ164">
        <v>0.57165982961830397</v>
      </c>
      <c r="BA164">
        <v>0.27456434895411302</v>
      </c>
      <c r="BB164">
        <v>0.22988365312863701</v>
      </c>
      <c r="BC164">
        <v>0.96626221181354599</v>
      </c>
      <c r="BD164">
        <v>0.96626221181354599</v>
      </c>
      <c r="BE164">
        <v>0.94067055647534203</v>
      </c>
      <c r="BF164">
        <v>0.81652469843737996</v>
      </c>
      <c r="BG164">
        <v>0.61055227875196405</v>
      </c>
      <c r="BH164">
        <v>0.43260573024752003</v>
      </c>
      <c r="BI164">
        <v>0.43260573024752003</v>
      </c>
      <c r="BJ164">
        <v>83</v>
      </c>
      <c r="BK164">
        <v>83</v>
      </c>
      <c r="BL164">
        <v>104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83</v>
      </c>
      <c r="BT164">
        <v>83</v>
      </c>
      <c r="BU164">
        <v>90</v>
      </c>
      <c r="BV164">
        <v>119</v>
      </c>
      <c r="BW164">
        <v>0</v>
      </c>
      <c r="BX164">
        <v>0</v>
      </c>
      <c r="BY164">
        <v>0</v>
      </c>
      <c r="BZ164">
        <v>1.7050000000000001</v>
      </c>
      <c r="CA164">
        <v>7.8799999999999996E-4</v>
      </c>
      <c r="CB164">
        <v>0.10229830097500001</v>
      </c>
    </row>
    <row r="165" spans="1:80" x14ac:dyDescent="0.4">
      <c r="A165">
        <v>157</v>
      </c>
      <c r="B165" s="2">
        <v>2171</v>
      </c>
      <c r="C165">
        <v>12.785701634221001</v>
      </c>
      <c r="D165">
        <v>124.473943274452</v>
      </c>
      <c r="E165">
        <v>11.8166852392183</v>
      </c>
      <c r="F165">
        <v>0.25496386614467198</v>
      </c>
      <c r="G165">
        <v>1.00754115623095E-2</v>
      </c>
      <c r="H165">
        <v>0.10229830097500001</v>
      </c>
      <c r="I165">
        <v>423.13219989466302</v>
      </c>
      <c r="J165">
        <v>4.81280329607763E-2</v>
      </c>
      <c r="K165">
        <v>4.7128032960776299E-2</v>
      </c>
      <c r="L165">
        <v>1033.50334722721</v>
      </c>
      <c r="M165">
        <v>49.318611007808101</v>
      </c>
      <c r="N165">
        <v>85.959739269721297</v>
      </c>
      <c r="O165">
        <v>478.11010911301099</v>
      </c>
      <c r="P165">
        <v>9.7059472900361904E-2</v>
      </c>
      <c r="Q165">
        <v>5.3479583676304801E-2</v>
      </c>
      <c r="R165">
        <v>0.79968583580053998</v>
      </c>
      <c r="S165">
        <v>39.544676702668902</v>
      </c>
      <c r="T165">
        <v>0.80182056823149706</v>
      </c>
      <c r="U165">
        <v>229.175548345473</v>
      </c>
      <c r="V165">
        <v>13.116820690549201</v>
      </c>
      <c r="W165">
        <v>68.924286986279299</v>
      </c>
      <c r="X165">
        <v>144.172458444516</v>
      </c>
      <c r="Y165" s="1">
        <v>0</v>
      </c>
      <c r="Z165">
        <v>0.85</v>
      </c>
      <c r="AA165" s="1">
        <v>0</v>
      </c>
      <c r="AB165" s="1">
        <v>0</v>
      </c>
      <c r="AC165">
        <v>0</v>
      </c>
      <c r="AD165">
        <v>0</v>
      </c>
      <c r="AE165">
        <v>0</v>
      </c>
      <c r="AF165">
        <v>0</v>
      </c>
      <c r="AG165" s="1">
        <v>0</v>
      </c>
      <c r="AH165">
        <v>-0.64751220253344599</v>
      </c>
      <c r="AI165">
        <v>1545.7878677149399</v>
      </c>
      <c r="AJ165">
        <v>184.58851551688599</v>
      </c>
      <c r="AK165">
        <v>3534.51539315332</v>
      </c>
      <c r="AL165">
        <v>95.310950287056102</v>
      </c>
      <c r="AM165">
        <v>92.757139932800598</v>
      </c>
      <c r="AN165">
        <v>1968.50414136212</v>
      </c>
      <c r="AO165">
        <v>5.79287807507212</v>
      </c>
      <c r="AP165">
        <v>3.35941701896432</v>
      </c>
      <c r="AQ165">
        <v>1.39194266655534</v>
      </c>
      <c r="AR165">
        <v>1.7050000000000001</v>
      </c>
      <c r="AS165">
        <v>0.65924109088739302</v>
      </c>
      <c r="AT165">
        <v>0.96745916228017204</v>
      </c>
      <c r="AU165">
        <v>0.96745916228017204</v>
      </c>
      <c r="AV165">
        <v>0.88247060476015504</v>
      </c>
      <c r="AW165">
        <v>0.57551311787443404</v>
      </c>
      <c r="AX165">
        <v>0.496837300107483</v>
      </c>
      <c r="AY165">
        <v>0.43602252338369202</v>
      </c>
      <c r="AZ165">
        <v>0.57551311787443404</v>
      </c>
      <c r="BA165">
        <v>0.27704193600411597</v>
      </c>
      <c r="BB165">
        <v>0.232024761429027</v>
      </c>
      <c r="BC165">
        <v>0.96745916228017204</v>
      </c>
      <c r="BD165">
        <v>0.96745916228017204</v>
      </c>
      <c r="BE165">
        <v>0.942430118533512</v>
      </c>
      <c r="BF165">
        <v>0.81981088690331505</v>
      </c>
      <c r="BG165">
        <v>0.61444705694542001</v>
      </c>
      <c r="BH165">
        <v>0.43602252338369202</v>
      </c>
      <c r="BI165">
        <v>0.43602252338369202</v>
      </c>
      <c r="BJ165">
        <v>83</v>
      </c>
      <c r="BK165">
        <v>83</v>
      </c>
      <c r="BL165">
        <v>104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83</v>
      </c>
      <c r="BT165">
        <v>83</v>
      </c>
      <c r="BU165">
        <v>90</v>
      </c>
      <c r="BV165">
        <v>119</v>
      </c>
      <c r="BW165">
        <v>0</v>
      </c>
      <c r="BX165">
        <v>0</v>
      </c>
      <c r="BY165">
        <v>0</v>
      </c>
      <c r="BZ165">
        <v>1.7050000000000001</v>
      </c>
      <c r="CA165">
        <v>7.8799999999999996E-4</v>
      </c>
      <c r="CB165">
        <v>0.10232976789999999</v>
      </c>
    </row>
    <row r="166" spans="1:80" x14ac:dyDescent="0.4">
      <c r="A166">
        <v>158</v>
      </c>
      <c r="B166" s="2">
        <v>2172</v>
      </c>
      <c r="C166">
        <v>12.8105219376218</v>
      </c>
      <c r="D166">
        <v>124.473943274452</v>
      </c>
      <c r="E166">
        <v>11.8459796437067</v>
      </c>
      <c r="F166">
        <v>0.25496019323837799</v>
      </c>
      <c r="G166">
        <v>1.00590522638981E-2</v>
      </c>
      <c r="H166">
        <v>0.10232976789999999</v>
      </c>
      <c r="I166">
        <v>424.86801613222798</v>
      </c>
      <c r="J166">
        <v>4.8143366247301603E-2</v>
      </c>
      <c r="K166">
        <v>4.8143366247301603E-2</v>
      </c>
      <c r="L166">
        <v>1038.4790044987701</v>
      </c>
      <c r="M166">
        <v>49.601927813710702</v>
      </c>
      <c r="N166">
        <v>86.139233690918502</v>
      </c>
      <c r="O166">
        <v>480.04345961178302</v>
      </c>
      <c r="P166">
        <v>9.7250385256626201E-2</v>
      </c>
      <c r="Q166">
        <v>5.3480406983492601E-2</v>
      </c>
      <c r="R166">
        <v>0.79995523644510702</v>
      </c>
      <c r="S166">
        <v>39.762117907846097</v>
      </c>
      <c r="T166">
        <v>0.80162444607355199</v>
      </c>
      <c r="U166">
        <v>229.73783149336299</v>
      </c>
      <c r="V166">
        <v>13.1572179741237</v>
      </c>
      <c r="W166">
        <v>69.051315492682804</v>
      </c>
      <c r="X166">
        <v>144.08702233138999</v>
      </c>
      <c r="Y166" s="1">
        <v>0</v>
      </c>
      <c r="Z166">
        <v>0.85</v>
      </c>
      <c r="AA166" s="1">
        <v>0</v>
      </c>
      <c r="AB166" s="1">
        <v>0</v>
      </c>
      <c r="AC166">
        <v>0</v>
      </c>
      <c r="AD166">
        <v>0</v>
      </c>
      <c r="AE166">
        <v>0</v>
      </c>
      <c r="AF166">
        <v>0</v>
      </c>
      <c r="AG166" s="1">
        <v>0</v>
      </c>
      <c r="AH166">
        <v>-0.63695512761643203</v>
      </c>
      <c r="AI166">
        <v>1547.41011182029</v>
      </c>
      <c r="AJ166">
        <v>184.774419635062</v>
      </c>
      <c r="AK166">
        <v>3534.32227116593</v>
      </c>
      <c r="AL166">
        <v>95.410776316856797</v>
      </c>
      <c r="AM166">
        <v>92.853890633729904</v>
      </c>
      <c r="AN166">
        <v>1970.27507833868</v>
      </c>
      <c r="AO166">
        <v>5.7993228490768498</v>
      </c>
      <c r="AP166">
        <v>3.37061021807351</v>
      </c>
      <c r="AQ166">
        <v>1.40178003831738</v>
      </c>
      <c r="AR166">
        <v>1.7050000000000001</v>
      </c>
      <c r="AS166">
        <v>0.66127142658541005</v>
      </c>
      <c r="AT166">
        <v>0.96861902544679301</v>
      </c>
      <c r="AU166">
        <v>0.96861902544679301</v>
      </c>
      <c r="AV166">
        <v>0.88510694550556201</v>
      </c>
      <c r="AW166">
        <v>0.57934977613011396</v>
      </c>
      <c r="AX166">
        <v>0.50048591121854702</v>
      </c>
      <c r="AY166">
        <v>0.439434803919587</v>
      </c>
      <c r="AZ166">
        <v>0.57934977613011396</v>
      </c>
      <c r="BA166">
        <v>0.27952275486880102</v>
      </c>
      <c r="BB166">
        <v>0.23417003206422801</v>
      </c>
      <c r="BC166">
        <v>0.96861902544679301</v>
      </c>
      <c r="BD166">
        <v>0.96861902544679301</v>
      </c>
      <c r="BE166">
        <v>0.94414547441168095</v>
      </c>
      <c r="BF166">
        <v>0.82305338915821502</v>
      </c>
      <c r="BG166">
        <v>0.61832108438731204</v>
      </c>
      <c r="BH166">
        <v>0.439434803919587</v>
      </c>
      <c r="BI166">
        <v>0.439434803919587</v>
      </c>
      <c r="BJ166">
        <v>83</v>
      </c>
      <c r="BK166">
        <v>83</v>
      </c>
      <c r="BL166">
        <v>104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83</v>
      </c>
      <c r="BT166">
        <v>83</v>
      </c>
      <c r="BU166">
        <v>90</v>
      </c>
      <c r="BV166">
        <v>119</v>
      </c>
      <c r="BW166">
        <v>0</v>
      </c>
      <c r="BX166">
        <v>0</v>
      </c>
      <c r="BY166">
        <v>0</v>
      </c>
      <c r="BZ166">
        <v>1.7050000000000001</v>
      </c>
      <c r="CA166">
        <v>7.8799999999999996E-4</v>
      </c>
      <c r="CB166">
        <v>0.102361234375</v>
      </c>
    </row>
    <row r="167" spans="1:80" x14ac:dyDescent="0.4">
      <c r="A167">
        <v>159</v>
      </c>
      <c r="B167" s="2">
        <v>2173</v>
      </c>
      <c r="C167">
        <v>12.834677119293699</v>
      </c>
      <c r="D167">
        <v>124.473943274452</v>
      </c>
      <c r="E167">
        <v>11.8749024292547</v>
      </c>
      <c r="F167">
        <v>0.254958190547103</v>
      </c>
      <c r="G167">
        <v>1.00593183860897E-2</v>
      </c>
      <c r="H167">
        <v>0.102361234375</v>
      </c>
      <c r="I167">
        <v>426.57100172110398</v>
      </c>
      <c r="J167">
        <v>4.8159223247524398E-2</v>
      </c>
      <c r="K167">
        <v>4.8159223247524398E-2</v>
      </c>
      <c r="L167">
        <v>1043.3897290775999</v>
      </c>
      <c r="M167">
        <v>49.879465935190602</v>
      </c>
      <c r="N167">
        <v>86.315592328645906</v>
      </c>
      <c r="O167">
        <v>481.95200119092698</v>
      </c>
      <c r="P167">
        <v>9.7443212852232994E-2</v>
      </c>
      <c r="Q167">
        <v>5.3483520722460397E-2</v>
      </c>
      <c r="R167">
        <v>0.79975120098018004</v>
      </c>
      <c r="S167">
        <v>39.974787697027601</v>
      </c>
      <c r="T167">
        <v>0.80142774080555901</v>
      </c>
      <c r="U167">
        <v>230.233996143106</v>
      </c>
      <c r="V167">
        <v>13.197228777489199</v>
      </c>
      <c r="W167">
        <v>69.175710156240299</v>
      </c>
      <c r="X167">
        <v>144.003558785584</v>
      </c>
      <c r="Y167" s="1">
        <v>0</v>
      </c>
      <c r="Z167">
        <v>0.85</v>
      </c>
      <c r="AA167" s="1">
        <v>0</v>
      </c>
      <c r="AB167" s="1">
        <v>0</v>
      </c>
      <c r="AC167">
        <v>0</v>
      </c>
      <c r="AD167">
        <v>0</v>
      </c>
      <c r="AE167">
        <v>0</v>
      </c>
      <c r="AF167">
        <v>0</v>
      </c>
      <c r="AG167" s="1">
        <v>0</v>
      </c>
      <c r="AH167">
        <v>-0.62659475017508903</v>
      </c>
      <c r="AI167">
        <v>1549.0370570574701</v>
      </c>
      <c r="AJ167">
        <v>184.96088879259699</v>
      </c>
      <c r="AK167">
        <v>3534.1319486727798</v>
      </c>
      <c r="AL167">
        <v>95.510907401637695</v>
      </c>
      <c r="AM167">
        <v>92.950926748982994</v>
      </c>
      <c r="AN167">
        <v>1972.0482537115799</v>
      </c>
      <c r="AO167">
        <v>5.8057871136719603</v>
      </c>
      <c r="AP167">
        <v>3.3816813701943098</v>
      </c>
      <c r="AQ167">
        <v>1.4116241892161601</v>
      </c>
      <c r="AR167">
        <v>1.7050000000000001</v>
      </c>
      <c r="AS167">
        <v>0.66328233809211101</v>
      </c>
      <c r="AT167">
        <v>0.96974267628204502</v>
      </c>
      <c r="AU167">
        <v>0.96974267628204502</v>
      </c>
      <c r="AV167">
        <v>0.88769604895750698</v>
      </c>
      <c r="AW167">
        <v>0.58316943238868801</v>
      </c>
      <c r="AX167">
        <v>0.50412491926236103</v>
      </c>
      <c r="AY167">
        <v>0.442842230119049</v>
      </c>
      <c r="AZ167">
        <v>0.58316943238868801</v>
      </c>
      <c r="BA167">
        <v>0.282006587007057</v>
      </c>
      <c r="BB167">
        <v>0.23631928683548201</v>
      </c>
      <c r="BC167">
        <v>0.96974267628204502</v>
      </c>
      <c r="BD167">
        <v>0.96974267628204502</v>
      </c>
      <c r="BE167">
        <v>0.945817374242648</v>
      </c>
      <c r="BF167">
        <v>0.82625227790483102</v>
      </c>
      <c r="BG167">
        <v>0.622174005555586</v>
      </c>
      <c r="BH167">
        <v>0.442842230119049</v>
      </c>
      <c r="BI167">
        <v>0.442842230119049</v>
      </c>
      <c r="BJ167">
        <v>83</v>
      </c>
      <c r="BK167">
        <v>83</v>
      </c>
      <c r="BL167">
        <v>104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83</v>
      </c>
      <c r="BT167">
        <v>83</v>
      </c>
      <c r="BU167">
        <v>90</v>
      </c>
      <c r="BV167">
        <v>119</v>
      </c>
      <c r="BW167">
        <v>0</v>
      </c>
      <c r="BX167">
        <v>0</v>
      </c>
      <c r="BY167">
        <v>0</v>
      </c>
      <c r="BZ167">
        <v>1.7050000000000001</v>
      </c>
      <c r="CA167">
        <v>7.8799999999999996E-4</v>
      </c>
      <c r="CB167">
        <v>0.10239270039999999</v>
      </c>
    </row>
    <row r="168" spans="1:80" x14ac:dyDescent="0.4">
      <c r="A168">
        <v>160</v>
      </c>
      <c r="B168" s="2">
        <v>2174</v>
      </c>
      <c r="C168">
        <v>12.858396418176399</v>
      </c>
      <c r="D168">
        <v>124.473943274452</v>
      </c>
      <c r="E168">
        <v>11.903403435168901</v>
      </c>
      <c r="F168">
        <v>0.25496046640531</v>
      </c>
      <c r="G168">
        <v>1.0059345465875001E-2</v>
      </c>
      <c r="H168">
        <v>0.10239270039999999</v>
      </c>
      <c r="I168">
        <v>428.25192491832701</v>
      </c>
      <c r="J168">
        <v>4.8174972762744302E-2</v>
      </c>
      <c r="K168">
        <v>4.8174972762744302E-2</v>
      </c>
      <c r="L168">
        <v>1048.23709204533</v>
      </c>
      <c r="M168">
        <v>50.151568098537197</v>
      </c>
      <c r="N168">
        <v>86.488245388582499</v>
      </c>
      <c r="O168">
        <v>483.83443707339302</v>
      </c>
      <c r="P168">
        <v>9.7636385278808899E-2</v>
      </c>
      <c r="Q168">
        <v>5.3487823856143701E-2</v>
      </c>
      <c r="R168">
        <v>0.79955410394062199</v>
      </c>
      <c r="S168">
        <v>40.183002497804502</v>
      </c>
      <c r="T168">
        <v>0.80123122808151304</v>
      </c>
      <c r="U168">
        <v>230.71779922816199</v>
      </c>
      <c r="V168">
        <v>13.2367130545422</v>
      </c>
      <c r="W168">
        <v>69.297083067309202</v>
      </c>
      <c r="X168">
        <v>143.922313721336</v>
      </c>
      <c r="Y168" s="1">
        <v>0</v>
      </c>
      <c r="Z168">
        <v>0.85</v>
      </c>
      <c r="AA168" s="1">
        <v>0</v>
      </c>
      <c r="AB168" s="1">
        <v>0</v>
      </c>
      <c r="AC168">
        <v>0</v>
      </c>
      <c r="AD168">
        <v>0</v>
      </c>
      <c r="AE168">
        <v>0</v>
      </c>
      <c r="AF168">
        <v>0</v>
      </c>
      <c r="AG168" s="1">
        <v>0</v>
      </c>
      <c r="AH168">
        <v>-0.61641765414003602</v>
      </c>
      <c r="AI168">
        <v>1550.6685282119099</v>
      </c>
      <c r="AJ168">
        <v>185.14792835711401</v>
      </c>
      <c r="AK168">
        <v>3533.9444643916399</v>
      </c>
      <c r="AL168">
        <v>95.611328563577302</v>
      </c>
      <c r="AM168">
        <v>93.048240532780795</v>
      </c>
      <c r="AN168">
        <v>1973.82367822162</v>
      </c>
      <c r="AO168">
        <v>5.8122703566195302</v>
      </c>
      <c r="AP168">
        <v>3.3926330280061001</v>
      </c>
      <c r="AQ168">
        <v>1.42147447512105</v>
      </c>
      <c r="AR168">
        <v>1.7050000000000001</v>
      </c>
      <c r="AS168">
        <v>0.66526678680048401</v>
      </c>
      <c r="AT168">
        <v>0.97083098400377099</v>
      </c>
      <c r="AU168">
        <v>0.97083098400377099</v>
      </c>
      <c r="AV168">
        <v>0.89023831165923994</v>
      </c>
      <c r="AW168">
        <v>0.58697172955811805</v>
      </c>
      <c r="AX168">
        <v>0.50775396715583199</v>
      </c>
      <c r="AY168">
        <v>0.446244469534823</v>
      </c>
      <c r="AZ168">
        <v>0.58697172955811805</v>
      </c>
      <c r="BA168">
        <v>0.28449321844849401</v>
      </c>
      <c r="BB168">
        <v>0.238472351107271</v>
      </c>
      <c r="BC168">
        <v>0.97083098400377099</v>
      </c>
      <c r="BD168">
        <v>0.97083098400377099</v>
      </c>
      <c r="BE168">
        <v>0.94744657340163096</v>
      </c>
      <c r="BF168">
        <v>0.82940764781578702</v>
      </c>
      <c r="BG168">
        <v>0.62600548154216495</v>
      </c>
      <c r="BH168">
        <v>0.446244469534823</v>
      </c>
      <c r="BI168">
        <v>0.446244469534823</v>
      </c>
      <c r="BJ168">
        <v>83</v>
      </c>
      <c r="BK168">
        <v>83</v>
      </c>
      <c r="BL168">
        <v>104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83</v>
      </c>
      <c r="BT168">
        <v>83</v>
      </c>
      <c r="BU168">
        <v>90</v>
      </c>
      <c r="BV168">
        <v>119</v>
      </c>
      <c r="BW168">
        <v>0</v>
      </c>
      <c r="BX168">
        <v>0</v>
      </c>
      <c r="BY168">
        <v>0</v>
      </c>
      <c r="BZ168">
        <v>1.7050000000000001</v>
      </c>
      <c r="CA168">
        <v>7.8799999999999996E-4</v>
      </c>
      <c r="CB168">
        <v>0.10242416597499999</v>
      </c>
    </row>
    <row r="169" spans="1:80" x14ac:dyDescent="0.4">
      <c r="A169">
        <v>161</v>
      </c>
      <c r="B169" s="2">
        <v>2175</v>
      </c>
      <c r="C169">
        <v>12.8816928579876</v>
      </c>
      <c r="D169">
        <v>124.473943274452</v>
      </c>
      <c r="E169">
        <v>11.931480497116</v>
      </c>
      <c r="F169">
        <v>0.25496991366791399</v>
      </c>
      <c r="G169">
        <v>1.0059033634773199E-2</v>
      </c>
      <c r="H169">
        <v>0.10242416597499999</v>
      </c>
      <c r="I169">
        <v>429.90968038765499</v>
      </c>
      <c r="J169">
        <v>4.8190582937347202E-2</v>
      </c>
      <c r="K169">
        <v>4.7190582937347299E-2</v>
      </c>
      <c r="L169">
        <v>1053.0233554645899</v>
      </c>
      <c r="M169">
        <v>50.308969792547003</v>
      </c>
      <c r="N169">
        <v>86.600808761616094</v>
      </c>
      <c r="O169">
        <v>485.68909874630998</v>
      </c>
      <c r="P169">
        <v>9.7988316103256701E-2</v>
      </c>
      <c r="Q169">
        <v>5.3545233004151899E-2</v>
      </c>
      <c r="R169">
        <v>0.79936785293004498</v>
      </c>
      <c r="S169">
        <v>40.299479233412498</v>
      </c>
      <c r="T169">
        <v>0.80103964361803903</v>
      </c>
      <c r="U169">
        <v>230.96193521802499</v>
      </c>
      <c r="V169">
        <v>13.266715360930201</v>
      </c>
      <c r="W169">
        <v>69.370680987438902</v>
      </c>
      <c r="X169">
        <v>143.87314002286899</v>
      </c>
      <c r="Y169" s="1">
        <v>0</v>
      </c>
      <c r="Z169">
        <v>0.85</v>
      </c>
      <c r="AA169" s="1">
        <v>0</v>
      </c>
      <c r="AB169" s="1">
        <v>0</v>
      </c>
      <c r="AC169">
        <v>0</v>
      </c>
      <c r="AD169">
        <v>0</v>
      </c>
      <c r="AE169">
        <v>0</v>
      </c>
      <c r="AF169">
        <v>0</v>
      </c>
      <c r="AG169" s="1">
        <v>0</v>
      </c>
      <c r="AH169">
        <v>-0.60642195079301298</v>
      </c>
      <c r="AI169">
        <v>1552.30146965828</v>
      </c>
      <c r="AJ169">
        <v>185.335529776892</v>
      </c>
      <c r="AK169">
        <v>3533.7603072418201</v>
      </c>
      <c r="AL169">
        <v>95.712029012939297</v>
      </c>
      <c r="AM169">
        <v>93.145821889039496</v>
      </c>
      <c r="AN169">
        <v>1975.6013622190701</v>
      </c>
      <c r="AO169">
        <v>5.8187719089401604</v>
      </c>
      <c r="AP169">
        <v>3.4034663871138102</v>
      </c>
      <c r="AQ169">
        <v>1.43133026788548</v>
      </c>
      <c r="AR169">
        <v>1.7050000000000001</v>
      </c>
      <c r="AS169">
        <v>0.66677467912126698</v>
      </c>
      <c r="AT169">
        <v>0.97188481056715903</v>
      </c>
      <c r="AU169">
        <v>0.97188481056715903</v>
      </c>
      <c r="AV169">
        <v>0.89273414568670795</v>
      </c>
      <c r="AW169">
        <v>0.59075632305289905</v>
      </c>
      <c r="AX169">
        <v>0.51137270720219896</v>
      </c>
      <c r="AY169">
        <v>0.44964119697948302</v>
      </c>
      <c r="AZ169">
        <v>0.59075632305289905</v>
      </c>
      <c r="BA169">
        <v>0.28698243835459603</v>
      </c>
      <c r="BB169">
        <v>0.240629052567809</v>
      </c>
      <c r="BC169">
        <v>0.97188481056715903</v>
      </c>
      <c r="BD169">
        <v>0.97188481056715903</v>
      </c>
      <c r="BE169">
        <v>0.94903383044603395</v>
      </c>
      <c r="BF169">
        <v>0.83251961287881604</v>
      </c>
      <c r="BG169">
        <v>0.62981518757704402</v>
      </c>
      <c r="BH169">
        <v>0.44964119697948302</v>
      </c>
      <c r="BI169">
        <v>0.44964119697948302</v>
      </c>
      <c r="BJ169">
        <v>83</v>
      </c>
      <c r="BK169">
        <v>83</v>
      </c>
      <c r="BL169">
        <v>104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83</v>
      </c>
      <c r="BT169">
        <v>83</v>
      </c>
      <c r="BU169">
        <v>90</v>
      </c>
      <c r="BV169">
        <v>119</v>
      </c>
      <c r="BW169">
        <v>0</v>
      </c>
      <c r="BX169">
        <v>0</v>
      </c>
      <c r="BY169">
        <v>0</v>
      </c>
      <c r="BZ169">
        <v>1.7050000000000001</v>
      </c>
      <c r="CA169">
        <v>7.8799999999999996E-4</v>
      </c>
      <c r="CB169">
        <v>0.1024556311</v>
      </c>
    </row>
    <row r="170" spans="1:80" x14ac:dyDescent="0.4">
      <c r="A170">
        <v>162</v>
      </c>
      <c r="B170" s="2">
        <v>2176</v>
      </c>
      <c r="C170">
        <v>12.905209063427501</v>
      </c>
      <c r="D170">
        <v>124.473943274452</v>
      </c>
      <c r="E170">
        <v>11.958991349549599</v>
      </c>
      <c r="F170">
        <v>0.25498599146033402</v>
      </c>
      <c r="G170">
        <v>1.00441149993887E-2</v>
      </c>
      <c r="H170">
        <v>0.1024556311</v>
      </c>
      <c r="I170">
        <v>431.54900951762301</v>
      </c>
      <c r="J170">
        <v>4.8204291057699702E-2</v>
      </c>
      <c r="K170">
        <v>4.82042910576998E-2</v>
      </c>
      <c r="L170">
        <v>1057.7530336183099</v>
      </c>
      <c r="M170">
        <v>50.582088027360697</v>
      </c>
      <c r="N170">
        <v>86.770166907319904</v>
      </c>
      <c r="O170">
        <v>487.51631322923402</v>
      </c>
      <c r="P170">
        <v>9.8161665215345306E-2</v>
      </c>
      <c r="Q170">
        <v>5.35434219737514E-2</v>
      </c>
      <c r="R170">
        <v>0.79964605942813605</v>
      </c>
      <c r="S170">
        <v>40.510866175147903</v>
      </c>
      <c r="T170">
        <v>0.80089351300078704</v>
      </c>
      <c r="U170">
        <v>231.50874272418599</v>
      </c>
      <c r="V170">
        <v>13.3024230688629</v>
      </c>
      <c r="W170">
        <v>69.493663798067999</v>
      </c>
      <c r="X170">
        <v>143.79112402753501</v>
      </c>
      <c r="Y170" s="1">
        <v>0</v>
      </c>
      <c r="Z170">
        <v>0.85</v>
      </c>
      <c r="AA170" s="1">
        <v>0</v>
      </c>
      <c r="AB170" s="1">
        <v>0</v>
      </c>
      <c r="AC170">
        <v>0</v>
      </c>
      <c r="AD170">
        <v>0</v>
      </c>
      <c r="AE170">
        <v>0</v>
      </c>
      <c r="AF170">
        <v>0</v>
      </c>
      <c r="AG170" s="1">
        <v>0</v>
      </c>
      <c r="AH170">
        <v>-0.59660217554225103</v>
      </c>
      <c r="AI170">
        <v>1553.9380875806501</v>
      </c>
      <c r="AJ170">
        <v>185.52367996299901</v>
      </c>
      <c r="AK170">
        <v>3533.5792022806299</v>
      </c>
      <c r="AL170">
        <v>95.812819081447799</v>
      </c>
      <c r="AM170">
        <v>93.243500156830507</v>
      </c>
      <c r="AN170">
        <v>1977.38131555018</v>
      </c>
      <c r="AO170">
        <v>5.8252804027100202</v>
      </c>
      <c r="AP170">
        <v>3.4141846731464298</v>
      </c>
      <c r="AQ170">
        <v>1.4411909484816201</v>
      </c>
      <c r="AR170">
        <v>1.7050000000000001</v>
      </c>
      <c r="AS170">
        <v>0.66856932043610795</v>
      </c>
      <c r="AT170">
        <v>0.97290501075283597</v>
      </c>
      <c r="AU170">
        <v>0.97290501075283597</v>
      </c>
      <c r="AV170">
        <v>0.89518397973524999</v>
      </c>
      <c r="AW170">
        <v>0.59452288377304496</v>
      </c>
      <c r="AX170">
        <v>0.51498080401631996</v>
      </c>
      <c r="AY170">
        <v>0.45303209730856497</v>
      </c>
      <c r="AZ170">
        <v>0.59452288377304496</v>
      </c>
      <c r="BA170">
        <v>0.28947404109818498</v>
      </c>
      <c r="BB170">
        <v>0.24278922303615899</v>
      </c>
      <c r="BC170">
        <v>0.97290501075283597</v>
      </c>
      <c r="BD170">
        <v>0.97290501075283597</v>
      </c>
      <c r="BE170">
        <v>0.95057990740923404</v>
      </c>
      <c r="BF170">
        <v>0.83558830821627195</v>
      </c>
      <c r="BG170">
        <v>0.63360281597082002</v>
      </c>
      <c r="BH170">
        <v>0.45303209730856497</v>
      </c>
      <c r="BI170">
        <v>0.45303209730856497</v>
      </c>
      <c r="BJ170">
        <v>83</v>
      </c>
      <c r="BK170">
        <v>83</v>
      </c>
      <c r="BL170">
        <v>104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83</v>
      </c>
      <c r="BT170">
        <v>83</v>
      </c>
      <c r="BU170">
        <v>90</v>
      </c>
      <c r="BV170">
        <v>119</v>
      </c>
      <c r="BW170">
        <v>0</v>
      </c>
      <c r="BX170">
        <v>0</v>
      </c>
      <c r="BY170">
        <v>0</v>
      </c>
      <c r="BZ170">
        <v>1.7050000000000001</v>
      </c>
      <c r="CA170">
        <v>7.8799999999999996E-4</v>
      </c>
      <c r="CB170">
        <v>0.102487095775</v>
      </c>
    </row>
    <row r="171" spans="1:80" x14ac:dyDescent="0.4">
      <c r="A171">
        <v>163</v>
      </c>
      <c r="B171" s="2">
        <v>2177</v>
      </c>
      <c r="C171">
        <v>12.9280516465305</v>
      </c>
      <c r="D171">
        <v>124.473943274452</v>
      </c>
      <c r="E171">
        <v>11.986135592657799</v>
      </c>
      <c r="F171">
        <v>0.25500249240793699</v>
      </c>
      <c r="G171">
        <v>1.00456463233074E-2</v>
      </c>
      <c r="H171">
        <v>0.102487095775</v>
      </c>
      <c r="I171">
        <v>433.15668767363098</v>
      </c>
      <c r="J171">
        <v>4.8218562116614599E-2</v>
      </c>
      <c r="K171">
        <v>4.8218562116614599E-2</v>
      </c>
      <c r="L171">
        <v>1062.42661772062</v>
      </c>
      <c r="M171">
        <v>50.849565765525</v>
      </c>
      <c r="N171">
        <v>86.936620580423593</v>
      </c>
      <c r="O171">
        <v>489.319982884745</v>
      </c>
      <c r="P171">
        <v>9.8337363662618693E-2</v>
      </c>
      <c r="Q171">
        <v>5.35440588828692E-2</v>
      </c>
      <c r="R171">
        <v>0.79945197106250299</v>
      </c>
      <c r="S171">
        <v>40.717410160017003</v>
      </c>
      <c r="T171">
        <v>0.80074253431722697</v>
      </c>
      <c r="U171">
        <v>231.988476145459</v>
      </c>
      <c r="V171">
        <v>13.338047810432499</v>
      </c>
      <c r="W171">
        <v>69.613849888543697</v>
      </c>
      <c r="X171">
        <v>143.71115829998499</v>
      </c>
      <c r="Y171" s="1">
        <v>0</v>
      </c>
      <c r="Z171">
        <v>0.85</v>
      </c>
      <c r="AA171" s="1">
        <v>0</v>
      </c>
      <c r="AB171" s="1">
        <v>0</v>
      </c>
      <c r="AC171">
        <v>0</v>
      </c>
      <c r="AD171">
        <v>0</v>
      </c>
      <c r="AE171">
        <v>0</v>
      </c>
      <c r="AF171">
        <v>0</v>
      </c>
      <c r="AG171" s="1">
        <v>0</v>
      </c>
      <c r="AH171">
        <v>-0.586962846833053</v>
      </c>
      <c r="AI171">
        <v>1555.57823708982</v>
      </c>
      <c r="AJ171">
        <v>185.71222276079399</v>
      </c>
      <c r="AK171">
        <v>3533.4011653470702</v>
      </c>
      <c r="AL171">
        <v>95.913836895751402</v>
      </c>
      <c r="AM171">
        <v>93.341390549040099</v>
      </c>
      <c r="AN171">
        <v>1979.1635397705199</v>
      </c>
      <c r="AO171">
        <v>5.8318035163693498</v>
      </c>
      <c r="AP171">
        <v>3.4247902987608199</v>
      </c>
      <c r="AQ171">
        <v>1.45105591710494</v>
      </c>
      <c r="AR171">
        <v>1.7050000000000001</v>
      </c>
      <c r="AS171">
        <v>0.67035979192679795</v>
      </c>
      <c r="AT171">
        <v>0.97389243098954803</v>
      </c>
      <c r="AU171">
        <v>0.97389243098954803</v>
      </c>
      <c r="AV171">
        <v>0.89758825716365498</v>
      </c>
      <c r="AW171">
        <v>0.59827109653225496</v>
      </c>
      <c r="AX171">
        <v>0.51857793311192701</v>
      </c>
      <c r="AY171">
        <v>0.45641686414050098</v>
      </c>
      <c r="AZ171">
        <v>0.59827109653225496</v>
      </c>
      <c r="BA171">
        <v>0.29196782537948301</v>
      </c>
      <c r="BB171">
        <v>0.244952697704858</v>
      </c>
      <c r="BC171">
        <v>0.97389243098954803</v>
      </c>
      <c r="BD171">
        <v>0.97389243098954803</v>
      </c>
      <c r="BE171">
        <v>0.95208556816794498</v>
      </c>
      <c r="BF171">
        <v>0.83861388811860305</v>
      </c>
      <c r="BG171">
        <v>0.63736807446857602</v>
      </c>
      <c r="BH171">
        <v>0.45641686414050098</v>
      </c>
      <c r="BI171">
        <v>0.45641686414050098</v>
      </c>
      <c r="BJ171">
        <v>83</v>
      </c>
      <c r="BK171">
        <v>83</v>
      </c>
      <c r="BL171">
        <v>104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83</v>
      </c>
      <c r="BT171">
        <v>83</v>
      </c>
      <c r="BU171">
        <v>90</v>
      </c>
      <c r="BV171">
        <v>119</v>
      </c>
      <c r="BW171">
        <v>0</v>
      </c>
      <c r="BX171">
        <v>0</v>
      </c>
      <c r="BY171">
        <v>0</v>
      </c>
      <c r="BZ171">
        <v>1.7050000000000001</v>
      </c>
      <c r="CA171">
        <v>7.8799999999999996E-4</v>
      </c>
      <c r="CB171">
        <v>0.10251855999999999</v>
      </c>
    </row>
    <row r="172" spans="1:80" x14ac:dyDescent="0.4">
      <c r="A172">
        <v>164</v>
      </c>
      <c r="B172" s="2">
        <v>2178</v>
      </c>
      <c r="C172">
        <v>12.950451111935999</v>
      </c>
      <c r="D172">
        <v>124.473943274452</v>
      </c>
      <c r="E172">
        <v>12.0128627327028</v>
      </c>
      <c r="F172">
        <v>0.25502190136714398</v>
      </c>
      <c r="G172">
        <v>1.00468426050108E-2</v>
      </c>
      <c r="H172">
        <v>0.10251855999999999</v>
      </c>
      <c r="I172">
        <v>434.74347563913102</v>
      </c>
      <c r="J172">
        <v>4.8232765121049397E-2</v>
      </c>
      <c r="K172">
        <v>4.8232765121049397E-2</v>
      </c>
      <c r="L172">
        <v>1067.0446257946201</v>
      </c>
      <c r="M172">
        <v>51.111725838820099</v>
      </c>
      <c r="N172">
        <v>87.099579584757194</v>
      </c>
      <c r="O172">
        <v>491.09864878665502</v>
      </c>
      <c r="P172">
        <v>9.8513792955417401E-2</v>
      </c>
      <c r="Q172">
        <v>5.3546031142324597E-2</v>
      </c>
      <c r="R172">
        <v>0.79926361480674801</v>
      </c>
      <c r="S172">
        <v>40.919424926365799</v>
      </c>
      <c r="T172">
        <v>0.800587815316675</v>
      </c>
      <c r="U172">
        <v>232.45521915015499</v>
      </c>
      <c r="V172">
        <v>13.3734255261213</v>
      </c>
      <c r="W172">
        <v>69.730862134761594</v>
      </c>
      <c r="X172">
        <v>143.63347943128599</v>
      </c>
      <c r="Y172" s="1">
        <v>0</v>
      </c>
      <c r="Z172">
        <v>0.85</v>
      </c>
      <c r="AA172" s="1">
        <v>0</v>
      </c>
      <c r="AB172" s="1">
        <v>0</v>
      </c>
      <c r="AC172">
        <v>0</v>
      </c>
      <c r="AD172">
        <v>0</v>
      </c>
      <c r="AE172">
        <v>0</v>
      </c>
      <c r="AF172">
        <v>0</v>
      </c>
      <c r="AG172" s="1">
        <v>0</v>
      </c>
      <c r="AH172">
        <v>-0.57749161485350997</v>
      </c>
      <c r="AI172">
        <v>1557.22181954557</v>
      </c>
      <c r="AJ172">
        <v>185.90117502549199</v>
      </c>
      <c r="AK172">
        <v>3533.2262165872899</v>
      </c>
      <c r="AL172">
        <v>96.015072630481598</v>
      </c>
      <c r="AM172">
        <v>93.439490194337495</v>
      </c>
      <c r="AN172">
        <v>1980.9480420213299</v>
      </c>
      <c r="AO172">
        <v>5.8383410612921303</v>
      </c>
      <c r="AP172">
        <v>3.4352856006283701</v>
      </c>
      <c r="AQ172">
        <v>1.4609245890132201</v>
      </c>
      <c r="AR172">
        <v>1.7050000000000001</v>
      </c>
      <c r="AS172">
        <v>0.67213784809101595</v>
      </c>
      <c r="AT172">
        <v>0.97484790860011405</v>
      </c>
      <c r="AU172">
        <v>0.97484790860011405</v>
      </c>
      <c r="AV172">
        <v>0.89994743489131901</v>
      </c>
      <c r="AW172">
        <v>0.60200065967984695</v>
      </c>
      <c r="AX172">
        <v>0.52216378062317603</v>
      </c>
      <c r="AY172">
        <v>0.45979519963707099</v>
      </c>
      <c r="AZ172">
        <v>0.60200065967984695</v>
      </c>
      <c r="BA172">
        <v>0.29446359411311401</v>
      </c>
      <c r="BB172">
        <v>0.24711931504923601</v>
      </c>
      <c r="BC172">
        <v>0.97484790860011405</v>
      </c>
      <c r="BD172">
        <v>0.97484790860011405</v>
      </c>
      <c r="BE172">
        <v>0.95355157739797702</v>
      </c>
      <c r="BF172">
        <v>0.84159652510472305</v>
      </c>
      <c r="BG172">
        <v>0.64111068581005504</v>
      </c>
      <c r="BH172">
        <v>0.45979519963707099</v>
      </c>
      <c r="BI172">
        <v>0.45979519963707099</v>
      </c>
      <c r="BJ172">
        <v>83</v>
      </c>
      <c r="BK172">
        <v>83</v>
      </c>
      <c r="BL172">
        <v>104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83</v>
      </c>
      <c r="BT172">
        <v>83</v>
      </c>
      <c r="BU172">
        <v>90</v>
      </c>
      <c r="BV172">
        <v>119</v>
      </c>
      <c r="BW172">
        <v>0</v>
      </c>
      <c r="BX172">
        <v>0</v>
      </c>
      <c r="BY172">
        <v>0</v>
      </c>
      <c r="BZ172">
        <v>1.7050000000000001</v>
      </c>
      <c r="CA172">
        <v>7.8799999999999996E-4</v>
      </c>
      <c r="CB172">
        <v>0.102550023775</v>
      </c>
    </row>
    <row r="173" spans="1:80" x14ac:dyDescent="0.4">
      <c r="A173">
        <v>165</v>
      </c>
      <c r="B173" s="2">
        <v>2179</v>
      </c>
      <c r="C173">
        <v>12.9724210925508</v>
      </c>
      <c r="D173">
        <v>124.473943274452</v>
      </c>
      <c r="E173">
        <v>12.039170563214499</v>
      </c>
      <c r="F173">
        <v>0.25504702748911601</v>
      </c>
      <c r="G173">
        <v>1.00476121668125E-2</v>
      </c>
      <c r="H173">
        <v>0.102550023775</v>
      </c>
      <c r="I173">
        <v>436.30812155257303</v>
      </c>
      <c r="J173">
        <v>4.8246866569186898E-2</v>
      </c>
      <c r="K173">
        <v>4.7246866569186897E-2</v>
      </c>
      <c r="L173">
        <v>1071.6082899554201</v>
      </c>
      <c r="M173">
        <v>51.257623592438698</v>
      </c>
      <c r="N173">
        <v>87.202456344302206</v>
      </c>
      <c r="O173">
        <v>492.850479833419</v>
      </c>
      <c r="P173">
        <v>9.8850140544309406E-2</v>
      </c>
      <c r="Q173">
        <v>5.3601106134220297E-2</v>
      </c>
      <c r="R173">
        <v>0.79908496993515798</v>
      </c>
      <c r="S173">
        <v>41.028328326317897</v>
      </c>
      <c r="T173">
        <v>0.800433680900694</v>
      </c>
      <c r="U173">
        <v>232.680534633419</v>
      </c>
      <c r="V173">
        <v>13.399570524085499</v>
      </c>
      <c r="W173">
        <v>69.799783115251898</v>
      </c>
      <c r="X173">
        <v>143.58780665850401</v>
      </c>
      <c r="Y173" s="1">
        <v>0</v>
      </c>
      <c r="Z173">
        <v>0.85</v>
      </c>
      <c r="AA173" s="1">
        <v>0</v>
      </c>
      <c r="AB173" s="1">
        <v>0</v>
      </c>
      <c r="AC173">
        <v>0</v>
      </c>
      <c r="AD173">
        <v>0</v>
      </c>
      <c r="AE173">
        <v>0</v>
      </c>
      <c r="AF173">
        <v>0</v>
      </c>
      <c r="AG173" s="1">
        <v>0</v>
      </c>
      <c r="AH173">
        <v>-0.56818688813445495</v>
      </c>
      <c r="AI173">
        <v>1558.8658471952399</v>
      </c>
      <c r="AJ173">
        <v>186.09053892864699</v>
      </c>
      <c r="AK173">
        <v>3533.0548281710799</v>
      </c>
      <c r="AL173">
        <v>96.116520219721096</v>
      </c>
      <c r="AM173">
        <v>93.537793477594406</v>
      </c>
      <c r="AN173">
        <v>1982.7348292946699</v>
      </c>
      <c r="AO173">
        <v>5.8448926659317797</v>
      </c>
      <c r="AP173">
        <v>3.4456715633374699</v>
      </c>
      <c r="AQ173">
        <v>1.4707963940713</v>
      </c>
      <c r="AR173">
        <v>1.7050000000000001</v>
      </c>
      <c r="AS173">
        <v>0.67345187512438098</v>
      </c>
      <c r="AT173">
        <v>0.97577227064007299</v>
      </c>
      <c r="AU173">
        <v>0.97577227064007299</v>
      </c>
      <c r="AV173">
        <v>0.90226198114375999</v>
      </c>
      <c r="AW173">
        <v>0.60571128280213204</v>
      </c>
      <c r="AX173">
        <v>0.52573804117244405</v>
      </c>
      <c r="AY173">
        <v>0.46316681253311498</v>
      </c>
      <c r="AZ173">
        <v>0.60571128280213204</v>
      </c>
      <c r="BA173">
        <v>0.29696115301529202</v>
      </c>
      <c r="BB173">
        <v>0.24928891560702601</v>
      </c>
      <c r="BC173">
        <v>0.97577227064007299</v>
      </c>
      <c r="BD173">
        <v>0.97577227064007299</v>
      </c>
      <c r="BE173">
        <v>0.95497869885798903</v>
      </c>
      <c r="BF173">
        <v>0.84453640749045999</v>
      </c>
      <c r="BG173">
        <v>0.64483038536716397</v>
      </c>
      <c r="BH173">
        <v>0.46316681253311498</v>
      </c>
      <c r="BI173">
        <v>0.46316681253311498</v>
      </c>
      <c r="BJ173">
        <v>83</v>
      </c>
      <c r="BK173">
        <v>83</v>
      </c>
      <c r="BL173">
        <v>104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83</v>
      </c>
      <c r="BT173">
        <v>83</v>
      </c>
      <c r="BU173">
        <v>90</v>
      </c>
      <c r="BV173">
        <v>119</v>
      </c>
      <c r="BW173">
        <v>0</v>
      </c>
      <c r="BX173">
        <v>0</v>
      </c>
      <c r="BY173">
        <v>0</v>
      </c>
      <c r="BZ173">
        <v>1.7050000000000001</v>
      </c>
      <c r="CA173">
        <v>7.8799999999999996E-4</v>
      </c>
      <c r="CB173">
        <v>0.10258148709999999</v>
      </c>
    </row>
    <row r="174" spans="1:80" x14ac:dyDescent="0.4">
      <c r="A174">
        <v>166</v>
      </c>
      <c r="B174" s="2">
        <v>2180</v>
      </c>
      <c r="C174">
        <v>12.9946070891639</v>
      </c>
      <c r="D174">
        <v>124.473943274452</v>
      </c>
      <c r="E174">
        <v>12.064915888026601</v>
      </c>
      <c r="F174">
        <v>0.25507730354097002</v>
      </c>
      <c r="G174">
        <v>1.00337412600467E-2</v>
      </c>
      <c r="H174">
        <v>0.10258148709999999</v>
      </c>
      <c r="I174">
        <v>437.85528971920502</v>
      </c>
      <c r="J174">
        <v>4.82591057707107E-2</v>
      </c>
      <c r="K174">
        <v>4.82591057707107E-2</v>
      </c>
      <c r="L174">
        <v>1076.12115107315</v>
      </c>
      <c r="M174">
        <v>51.521133656176602</v>
      </c>
      <c r="N174">
        <v>87.3624884763029</v>
      </c>
      <c r="O174">
        <v>494.575663320454</v>
      </c>
      <c r="P174">
        <v>9.9007323575002096E-2</v>
      </c>
      <c r="Q174">
        <v>5.3597249211397698E-2</v>
      </c>
      <c r="R174">
        <v>0.79936783885269502</v>
      </c>
      <c r="S174">
        <v>41.233506543433499</v>
      </c>
      <c r="T174">
        <v>0.80032219047436004</v>
      </c>
      <c r="U174">
        <v>233.209474247066</v>
      </c>
      <c r="V174">
        <v>13.431660726266999</v>
      </c>
      <c r="W174">
        <v>69.918138142645702</v>
      </c>
      <c r="X174">
        <v>143.50951369962701</v>
      </c>
      <c r="Y174" s="1">
        <v>0</v>
      </c>
      <c r="Z174">
        <v>0.85</v>
      </c>
      <c r="AA174" s="1">
        <v>0</v>
      </c>
      <c r="AB174" s="1">
        <v>0</v>
      </c>
      <c r="AC174">
        <v>0</v>
      </c>
      <c r="AD174">
        <v>0</v>
      </c>
      <c r="AE174">
        <v>0</v>
      </c>
      <c r="AF174">
        <v>0</v>
      </c>
      <c r="AG174" s="1">
        <v>0</v>
      </c>
      <c r="AH174">
        <v>-0.55904373968519705</v>
      </c>
      <c r="AI174">
        <v>1560.51259239295</v>
      </c>
      <c r="AJ174">
        <v>186.28031132443701</v>
      </c>
      <c r="AK174">
        <v>3532.8867091625698</v>
      </c>
      <c r="AL174">
        <v>96.217994181270001</v>
      </c>
      <c r="AM174">
        <v>93.636133719611294</v>
      </c>
      <c r="AN174">
        <v>1984.5239083005899</v>
      </c>
      <c r="AO174">
        <v>5.85144722341603</v>
      </c>
      <c r="AP174">
        <v>3.4559512077742398</v>
      </c>
      <c r="AQ174">
        <v>1.48067076991763</v>
      </c>
      <c r="AR174">
        <v>1.7050000000000001</v>
      </c>
      <c r="AS174">
        <v>0.67506470344551195</v>
      </c>
      <c r="AT174">
        <v>0.976666334114491</v>
      </c>
      <c r="AU174">
        <v>0.976666334114491</v>
      </c>
      <c r="AV174">
        <v>0.90453237650137996</v>
      </c>
      <c r="AW174">
        <v>0.609402689607626</v>
      </c>
      <c r="AX174">
        <v>0.52930042072253303</v>
      </c>
      <c r="AY174">
        <v>0.46653142086269</v>
      </c>
      <c r="AZ174">
        <v>0.609402689607626</v>
      </c>
      <c r="BA174">
        <v>0.29946031266169099</v>
      </c>
      <c r="BB174">
        <v>0.25146134377121998</v>
      </c>
      <c r="BC174">
        <v>0.976666334114491</v>
      </c>
      <c r="BD174">
        <v>0.976666334114491</v>
      </c>
      <c r="BE174">
        <v>0.95636769575438396</v>
      </c>
      <c r="BF174">
        <v>0.84743374111424397</v>
      </c>
      <c r="BG174">
        <v>0.64852692398355505</v>
      </c>
      <c r="BH174">
        <v>0.46653142086269</v>
      </c>
      <c r="BI174">
        <v>0.46653142086269</v>
      </c>
      <c r="BJ174">
        <v>83</v>
      </c>
      <c r="BK174">
        <v>83</v>
      </c>
      <c r="BL174">
        <v>104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83</v>
      </c>
      <c r="BT174">
        <v>83</v>
      </c>
      <c r="BU174">
        <v>90</v>
      </c>
      <c r="BV174">
        <v>119</v>
      </c>
      <c r="BW174">
        <v>0</v>
      </c>
      <c r="BX174">
        <v>0</v>
      </c>
      <c r="BY174">
        <v>0</v>
      </c>
      <c r="BZ174">
        <v>1.7050000000000001</v>
      </c>
      <c r="CA174">
        <v>7.8799999999999996E-4</v>
      </c>
      <c r="CB174">
        <v>0.10261294997500001</v>
      </c>
    </row>
    <row r="175" spans="1:80" x14ac:dyDescent="0.4">
      <c r="A175">
        <v>167</v>
      </c>
      <c r="B175" s="2">
        <v>2181</v>
      </c>
      <c r="C175">
        <v>13.0161129665325</v>
      </c>
      <c r="D175">
        <v>124.473943274452</v>
      </c>
      <c r="E175">
        <v>12.090299569986</v>
      </c>
      <c r="F175">
        <v>0.255106530832031</v>
      </c>
      <c r="G175">
        <v>1.00361815422351E-2</v>
      </c>
      <c r="H175">
        <v>0.10261294997500001</v>
      </c>
      <c r="I175">
        <v>439.37147926432101</v>
      </c>
      <c r="J175">
        <v>4.82719408035839E-2</v>
      </c>
      <c r="K175">
        <v>4.82719408035839E-2</v>
      </c>
      <c r="L175">
        <v>1080.5827281493901</v>
      </c>
      <c r="M175">
        <v>51.779034925282403</v>
      </c>
      <c r="N175">
        <v>87.519774239726402</v>
      </c>
      <c r="O175">
        <v>496.278017805817</v>
      </c>
      <c r="P175">
        <v>9.9167153240106498E-2</v>
      </c>
      <c r="Q175">
        <v>5.3595943700931799E-2</v>
      </c>
      <c r="R175">
        <v>0.79917961627952805</v>
      </c>
      <c r="S175">
        <v>41.433729308935099</v>
      </c>
      <c r="T175">
        <v>0.80020281120967796</v>
      </c>
      <c r="U175">
        <v>233.67054563528001</v>
      </c>
      <c r="V175">
        <v>13.463887535640399</v>
      </c>
      <c r="W175">
        <v>70.033569383065498</v>
      </c>
      <c r="X175">
        <v>143.43332342888201</v>
      </c>
      <c r="Y175" s="1">
        <v>0</v>
      </c>
      <c r="Z175">
        <v>0.85</v>
      </c>
      <c r="AA175" s="1">
        <v>0</v>
      </c>
      <c r="AB175" s="1">
        <v>0</v>
      </c>
      <c r="AC175">
        <v>0</v>
      </c>
      <c r="AD175">
        <v>0</v>
      </c>
      <c r="AE175">
        <v>0</v>
      </c>
      <c r="AF175">
        <v>0</v>
      </c>
      <c r="AG175" s="1">
        <v>0</v>
      </c>
      <c r="AH175">
        <v>-0.55006657037509499</v>
      </c>
      <c r="AI175">
        <v>1562.16197053206</v>
      </c>
      <c r="AJ175">
        <v>186.47034512584401</v>
      </c>
      <c r="AK175">
        <v>3532.7218606855199</v>
      </c>
      <c r="AL175">
        <v>96.319636725358095</v>
      </c>
      <c r="AM175">
        <v>93.734629989602595</v>
      </c>
      <c r="AN175">
        <v>1986.31527765592</v>
      </c>
      <c r="AO175">
        <v>5.8580126706319504</v>
      </c>
      <c r="AP175">
        <v>3.46612674682045</v>
      </c>
      <c r="AQ175">
        <v>1.4905471721069099</v>
      </c>
      <c r="AR175">
        <v>1.7050000000000001</v>
      </c>
      <c r="AS175">
        <v>0.67668439753666498</v>
      </c>
      <c r="AT175">
        <v>0.97753090509977902</v>
      </c>
      <c r="AU175">
        <v>0.97753090509977902</v>
      </c>
      <c r="AV175">
        <v>0.90675911217245597</v>
      </c>
      <c r="AW175">
        <v>0.61307461642422301</v>
      </c>
      <c r="AX175">
        <v>0.53285063521523901</v>
      </c>
      <c r="AY175">
        <v>0.46988875071911701</v>
      </c>
      <c r="AZ175">
        <v>0.61307461642422301</v>
      </c>
      <c r="BA175">
        <v>0.30196088762163198</v>
      </c>
      <c r="BB175">
        <v>0.25363644704622101</v>
      </c>
      <c r="BC175">
        <v>0.97753090509977902</v>
      </c>
      <c r="BD175">
        <v>0.97753090509977902</v>
      </c>
      <c r="BE175">
        <v>0.95771932940089799</v>
      </c>
      <c r="BF175">
        <v>0.85028874754473804</v>
      </c>
      <c r="BG175">
        <v>0.65220006640802497</v>
      </c>
      <c r="BH175">
        <v>0.46988875071911701</v>
      </c>
      <c r="BI175">
        <v>0.46988875071911701</v>
      </c>
      <c r="BJ175">
        <v>83</v>
      </c>
      <c r="BK175">
        <v>83</v>
      </c>
      <c r="BL175">
        <v>104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83</v>
      </c>
      <c r="BT175">
        <v>83</v>
      </c>
      <c r="BU175">
        <v>90</v>
      </c>
      <c r="BV175">
        <v>119</v>
      </c>
      <c r="BW175">
        <v>0</v>
      </c>
      <c r="BX175">
        <v>0</v>
      </c>
      <c r="BY175">
        <v>0</v>
      </c>
      <c r="BZ175">
        <v>1.7050000000000001</v>
      </c>
      <c r="CA175">
        <v>7.8799999999999996E-4</v>
      </c>
      <c r="CB175">
        <v>0.1026444124</v>
      </c>
    </row>
    <row r="176" spans="1:80" x14ac:dyDescent="0.4">
      <c r="A176">
        <v>168</v>
      </c>
      <c r="B176" s="2">
        <v>2182</v>
      </c>
      <c r="C176">
        <v>13.0371702183918</v>
      </c>
      <c r="D176">
        <v>124.473943274452</v>
      </c>
      <c r="E176">
        <v>12.115270844005099</v>
      </c>
      <c r="F176">
        <v>0.255140114030802</v>
      </c>
      <c r="G176">
        <v>1.00382183591185E-2</v>
      </c>
      <c r="H176">
        <v>0.1026444124</v>
      </c>
      <c r="I176">
        <v>440.86745367632398</v>
      </c>
      <c r="J176">
        <v>4.8284741487477599E-2</v>
      </c>
      <c r="K176">
        <v>4.7284741487477598E-2</v>
      </c>
      <c r="L176">
        <v>1084.99262199857</v>
      </c>
      <c r="M176">
        <v>51.919159619037501</v>
      </c>
      <c r="N176">
        <v>87.616808025629098</v>
      </c>
      <c r="O176">
        <v>497.95400347324602</v>
      </c>
      <c r="P176">
        <v>9.9488339713526705E-2</v>
      </c>
      <c r="Q176">
        <v>5.3647971881375697E-2</v>
      </c>
      <c r="R176">
        <v>0.79899626747542796</v>
      </c>
      <c r="S176">
        <v>41.539441049211099</v>
      </c>
      <c r="T176">
        <v>0.80007922612791205</v>
      </c>
      <c r="U176">
        <v>233.88704536185901</v>
      </c>
      <c r="V176">
        <v>13.487152398773899</v>
      </c>
      <c r="W176">
        <v>70.100387960943195</v>
      </c>
      <c r="X176">
        <v>143.38929571374101</v>
      </c>
      <c r="Y176" s="1">
        <v>0</v>
      </c>
      <c r="Z176">
        <v>0.85</v>
      </c>
      <c r="AA176" s="1">
        <v>0</v>
      </c>
      <c r="AB176" s="1">
        <v>0</v>
      </c>
      <c r="AC176">
        <v>0</v>
      </c>
      <c r="AD176">
        <v>0</v>
      </c>
      <c r="AE176">
        <v>0</v>
      </c>
      <c r="AF176">
        <v>0</v>
      </c>
      <c r="AG176" s="1">
        <v>0</v>
      </c>
      <c r="AH176">
        <v>-0.54124401802423205</v>
      </c>
      <c r="AI176">
        <v>1563.81105796681</v>
      </c>
      <c r="AJ176">
        <v>186.660665665294</v>
      </c>
      <c r="AK176">
        <v>3532.56073744984</v>
      </c>
      <c r="AL176">
        <v>96.4214417452432</v>
      </c>
      <c r="AM176">
        <v>93.833282946719905</v>
      </c>
      <c r="AN176">
        <v>1988.10894175424</v>
      </c>
      <c r="AO176">
        <v>5.8645890534106702</v>
      </c>
      <c r="AP176">
        <v>3.4761990333927</v>
      </c>
      <c r="AQ176">
        <v>1.50042506998048</v>
      </c>
      <c r="AR176">
        <v>1.7050000000000001</v>
      </c>
      <c r="AS176">
        <v>0.67785367125880203</v>
      </c>
      <c r="AT176">
        <v>0.97836677780159997</v>
      </c>
      <c r="AU176">
        <v>0.97836677780159997</v>
      </c>
      <c r="AV176">
        <v>0.90894268792168098</v>
      </c>
      <c r="AW176">
        <v>0.61672680995522</v>
      </c>
      <c r="AX176">
        <v>0.53638840847692404</v>
      </c>
      <c r="AY176">
        <v>0.47323853431176</v>
      </c>
      <c r="AZ176">
        <v>0.61672680995522</v>
      </c>
      <c r="BA176">
        <v>0.304462695052656</v>
      </c>
      <c r="BB176">
        <v>0.25581407483131602</v>
      </c>
      <c r="BC176">
        <v>0.97836677780159997</v>
      </c>
      <c r="BD176">
        <v>0.97836677780159997</v>
      </c>
      <c r="BE176">
        <v>0.95903435772429901</v>
      </c>
      <c r="BF176">
        <v>0.85310166179289804</v>
      </c>
      <c r="BG176">
        <v>0.65584958899650203</v>
      </c>
      <c r="BH176">
        <v>0.47323853431176</v>
      </c>
      <c r="BI176">
        <v>0.47323853431176</v>
      </c>
      <c r="BJ176">
        <v>83</v>
      </c>
      <c r="BK176">
        <v>83</v>
      </c>
      <c r="BL176">
        <v>104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83</v>
      </c>
      <c r="BT176">
        <v>83</v>
      </c>
      <c r="BU176">
        <v>90</v>
      </c>
      <c r="BV176">
        <v>119</v>
      </c>
      <c r="BW176">
        <v>0</v>
      </c>
      <c r="BX176">
        <v>0</v>
      </c>
      <c r="BY176">
        <v>0</v>
      </c>
      <c r="BZ176">
        <v>1.7050000000000001</v>
      </c>
      <c r="CA176">
        <v>7.8799999999999996E-4</v>
      </c>
      <c r="CB176">
        <v>0.102675874375</v>
      </c>
    </row>
    <row r="177" spans="1:80" x14ac:dyDescent="0.4">
      <c r="A177">
        <v>169</v>
      </c>
      <c r="B177" s="2">
        <v>2183</v>
      </c>
      <c r="C177">
        <v>13.058430176342901</v>
      </c>
      <c r="D177">
        <v>124.473943274452</v>
      </c>
      <c r="E177">
        <v>12.139685006724701</v>
      </c>
      <c r="F177">
        <v>0.25517756247020101</v>
      </c>
      <c r="G177">
        <v>1.00255014864224E-2</v>
      </c>
      <c r="H177">
        <v>0.102675874375</v>
      </c>
      <c r="I177">
        <v>442.346484629656</v>
      </c>
      <c r="J177">
        <v>4.8295738140847103E-2</v>
      </c>
      <c r="K177">
        <v>4.8295738140847103E-2</v>
      </c>
      <c r="L177">
        <v>1089.35369232824</v>
      </c>
      <c r="M177">
        <v>52.177916723469103</v>
      </c>
      <c r="N177">
        <v>87.771126035613094</v>
      </c>
      <c r="O177">
        <v>499.60370898377602</v>
      </c>
      <c r="P177">
        <v>9.9630242441654901E-2</v>
      </c>
      <c r="Q177">
        <v>5.3641403145550499E-2</v>
      </c>
      <c r="R177">
        <v>0.79927356255888105</v>
      </c>
      <c r="S177">
        <v>41.742075824363603</v>
      </c>
      <c r="T177">
        <v>0.79999506391922304</v>
      </c>
      <c r="U177">
        <v>234.40710623480001</v>
      </c>
      <c r="V177">
        <v>13.5165948854179</v>
      </c>
      <c r="W177">
        <v>70.216467583122494</v>
      </c>
      <c r="X177">
        <v>143.31294094053999</v>
      </c>
      <c r="Y177" s="1">
        <v>0</v>
      </c>
      <c r="Z177">
        <v>0.85</v>
      </c>
      <c r="AA177" s="1">
        <v>0</v>
      </c>
      <c r="AB177" s="1">
        <v>0</v>
      </c>
      <c r="AC177">
        <v>0</v>
      </c>
      <c r="AD177">
        <v>0</v>
      </c>
      <c r="AE177">
        <v>0</v>
      </c>
      <c r="AF177">
        <v>0</v>
      </c>
      <c r="AG177" s="1">
        <v>0</v>
      </c>
      <c r="AH177">
        <v>-0.53257318127118902</v>
      </c>
      <c r="AI177">
        <v>1565.46218611211</v>
      </c>
      <c r="AJ177">
        <v>186.85128327531899</v>
      </c>
      <c r="AK177">
        <v>3532.4030335819798</v>
      </c>
      <c r="AL177">
        <v>96.523227739560596</v>
      </c>
      <c r="AM177">
        <v>93.931929764921605</v>
      </c>
      <c r="AN177">
        <v>1989.9049050150099</v>
      </c>
      <c r="AO177">
        <v>5.8711655185663396</v>
      </c>
      <c r="AP177">
        <v>3.48617095734414</v>
      </c>
      <c r="AQ177">
        <v>1.51030393979754</v>
      </c>
      <c r="AR177">
        <v>1.7050000000000001</v>
      </c>
      <c r="AS177">
        <v>0.67933342747957703</v>
      </c>
      <c r="AT177">
        <v>0.97917473484585504</v>
      </c>
      <c r="AU177">
        <v>0.97917473484585504</v>
      </c>
      <c r="AV177">
        <v>0.91108361308632901</v>
      </c>
      <c r="AW177">
        <v>0.62035903008859805</v>
      </c>
      <c r="AX177">
        <v>0.53991347501000797</v>
      </c>
      <c r="AY177">
        <v>0.47658051264366602</v>
      </c>
      <c r="AZ177">
        <v>0.62035903008859805</v>
      </c>
      <c r="BA177">
        <v>0.306965556737756</v>
      </c>
      <c r="BB177">
        <v>0.25799408019898301</v>
      </c>
      <c r="BC177">
        <v>0.97917473484585504</v>
      </c>
      <c r="BD177">
        <v>0.97917473484585504</v>
      </c>
      <c r="BE177">
        <v>0.96031353566960298</v>
      </c>
      <c r="BF177">
        <v>0.85587273396472996</v>
      </c>
      <c r="BG177">
        <v>0.65947528246917397</v>
      </c>
      <c r="BH177">
        <v>0.47658051264366602</v>
      </c>
      <c r="BI177">
        <v>0.47658051264366602</v>
      </c>
      <c r="BJ177">
        <v>83</v>
      </c>
      <c r="BK177">
        <v>83</v>
      </c>
      <c r="BL177">
        <v>104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83</v>
      </c>
      <c r="BT177">
        <v>83</v>
      </c>
      <c r="BU177">
        <v>90</v>
      </c>
      <c r="BV177">
        <v>119</v>
      </c>
      <c r="BW177">
        <v>0</v>
      </c>
      <c r="BX177">
        <v>0</v>
      </c>
      <c r="BY177">
        <v>0</v>
      </c>
      <c r="BZ177">
        <v>1.7050000000000001</v>
      </c>
      <c r="CA177">
        <v>7.8799999999999996E-4</v>
      </c>
      <c r="CB177">
        <v>0.1027073359</v>
      </c>
    </row>
    <row r="178" spans="1:80" x14ac:dyDescent="0.4">
      <c r="A178">
        <v>170</v>
      </c>
      <c r="B178" s="2">
        <v>2184</v>
      </c>
      <c r="C178">
        <v>13.078995302963</v>
      </c>
      <c r="D178">
        <v>124.473943274452</v>
      </c>
      <c r="E178">
        <v>12.1637437111537</v>
      </c>
      <c r="F178">
        <v>0.255212788090318</v>
      </c>
      <c r="G178">
        <v>1.00289357375111E-2</v>
      </c>
      <c r="H178">
        <v>0.1027073359</v>
      </c>
      <c r="I178">
        <v>443.79486397474102</v>
      </c>
      <c r="J178">
        <v>4.83073822815661E-2</v>
      </c>
      <c r="K178">
        <v>4.8307382281566197E-2</v>
      </c>
      <c r="L178">
        <v>1093.66481472129</v>
      </c>
      <c r="M178">
        <v>52.430766614139202</v>
      </c>
      <c r="N178">
        <v>87.922674040478199</v>
      </c>
      <c r="O178">
        <v>501.23088626986299</v>
      </c>
      <c r="P178">
        <v>9.9775393779422003E-2</v>
      </c>
      <c r="Q178">
        <v>5.3637612692971202E-2</v>
      </c>
      <c r="R178">
        <v>0.79908121736040105</v>
      </c>
      <c r="S178">
        <v>41.939355161845299</v>
      </c>
      <c r="T178">
        <v>0.79989971290130502</v>
      </c>
      <c r="U178">
        <v>234.85788146708401</v>
      </c>
      <c r="V178">
        <v>13.546388077114001</v>
      </c>
      <c r="W178">
        <v>70.329321722493503</v>
      </c>
      <c r="X178">
        <v>143.23886762719499</v>
      </c>
      <c r="Y178" s="1">
        <v>0</v>
      </c>
      <c r="Z178">
        <v>0.85</v>
      </c>
      <c r="AA178" s="1">
        <v>0</v>
      </c>
      <c r="AB178" s="1">
        <v>0</v>
      </c>
      <c r="AC178">
        <v>0</v>
      </c>
      <c r="AD178">
        <v>0</v>
      </c>
      <c r="AE178">
        <v>0</v>
      </c>
      <c r="AF178">
        <v>0</v>
      </c>
      <c r="AG178" s="1">
        <v>0</v>
      </c>
      <c r="AH178">
        <v>-0.52405839839370105</v>
      </c>
      <c r="AI178">
        <v>1567.1153262264099</v>
      </c>
      <c r="AJ178">
        <v>187.04206184081499</v>
      </c>
      <c r="AK178">
        <v>3532.2487365383099</v>
      </c>
      <c r="AL178">
        <v>96.625140561919295</v>
      </c>
      <c r="AM178">
        <v>94.030692970348696</v>
      </c>
      <c r="AN178">
        <v>1991.70316395451</v>
      </c>
      <c r="AO178">
        <v>5.8777502345992998</v>
      </c>
      <c r="AP178">
        <v>3.4960446039173201</v>
      </c>
      <c r="AQ178">
        <v>1.5201832748852699</v>
      </c>
      <c r="AR178">
        <v>1.7050000000000001</v>
      </c>
      <c r="AS178">
        <v>0.68083080986042499</v>
      </c>
      <c r="AT178">
        <v>0.97995554658996398</v>
      </c>
      <c r="AU178">
        <v>0.97995554658996398</v>
      </c>
      <c r="AV178">
        <v>0.91318240500745695</v>
      </c>
      <c r="AW178">
        <v>0.62397104844399198</v>
      </c>
      <c r="AX178">
        <v>0.54342557866864905</v>
      </c>
      <c r="AY178">
        <v>0.47991443430062403</v>
      </c>
      <c r="AZ178">
        <v>0.62397104844399198</v>
      </c>
      <c r="BA178">
        <v>0.30946929823265201</v>
      </c>
      <c r="BB178">
        <v>0.26017631916078499</v>
      </c>
      <c r="BC178">
        <v>0.97995554658996398</v>
      </c>
      <c r="BD178">
        <v>0.97995554658996398</v>
      </c>
      <c r="BE178">
        <v>0.96155761405309004</v>
      </c>
      <c r="BF178">
        <v>0.85860222759169003</v>
      </c>
      <c r="BG178">
        <v>0.66307695040118397</v>
      </c>
      <c r="BH178">
        <v>0.47991443430062403</v>
      </c>
      <c r="BI178">
        <v>0.47991443430062403</v>
      </c>
      <c r="BJ178">
        <v>83</v>
      </c>
      <c r="BK178">
        <v>83</v>
      </c>
      <c r="BL178">
        <v>104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83</v>
      </c>
      <c r="BT178">
        <v>83</v>
      </c>
      <c r="BU178">
        <v>90</v>
      </c>
      <c r="BV178">
        <v>119</v>
      </c>
      <c r="BW178">
        <v>0</v>
      </c>
      <c r="BX178">
        <v>0</v>
      </c>
      <c r="BY178">
        <v>0</v>
      </c>
      <c r="BZ178">
        <v>1.7050000000000001</v>
      </c>
      <c r="CA178">
        <v>7.8799999999999996E-4</v>
      </c>
      <c r="CB178">
        <v>0.102738796975</v>
      </c>
    </row>
    <row r="179" spans="1:80" x14ac:dyDescent="0.4">
      <c r="A179">
        <v>171</v>
      </c>
      <c r="B179" s="2">
        <v>2185</v>
      </c>
      <c r="C179">
        <v>13.099098855754001</v>
      </c>
      <c r="D179">
        <v>124.473943274452</v>
      </c>
      <c r="E179">
        <v>12.187395763990301</v>
      </c>
      <c r="F179">
        <v>0.25525127868502501</v>
      </c>
      <c r="G179">
        <v>1.0031855981129901E-2</v>
      </c>
      <c r="H179">
        <v>0.102738796975</v>
      </c>
      <c r="I179">
        <v>445.22335097714102</v>
      </c>
      <c r="J179">
        <v>4.8319041324404101E-2</v>
      </c>
      <c r="K179">
        <v>4.73190413244041E-2</v>
      </c>
      <c r="L179">
        <v>1097.9250259749499</v>
      </c>
      <c r="M179">
        <v>52.564396121372397</v>
      </c>
      <c r="N179">
        <v>88.013807936224396</v>
      </c>
      <c r="O179">
        <v>502.83188308561301</v>
      </c>
      <c r="P179">
        <v>0.10008305300287</v>
      </c>
      <c r="Q179">
        <v>5.3687289100698497E-2</v>
      </c>
      <c r="R179">
        <v>0.79889396371842902</v>
      </c>
      <c r="S179">
        <v>42.040837748480499</v>
      </c>
      <c r="T179">
        <v>0.79979683684384595</v>
      </c>
      <c r="U179">
        <v>235.06216431173999</v>
      </c>
      <c r="V179">
        <v>13.5674009449053</v>
      </c>
      <c r="W179">
        <v>70.393165185973999</v>
      </c>
      <c r="X179">
        <v>143.19703267345599</v>
      </c>
      <c r="Y179" s="1">
        <v>0</v>
      </c>
      <c r="Z179">
        <v>0.85</v>
      </c>
      <c r="AA179" s="1">
        <v>0</v>
      </c>
      <c r="AB179" s="1">
        <v>0</v>
      </c>
      <c r="AC179">
        <v>0</v>
      </c>
      <c r="AD179">
        <v>0</v>
      </c>
      <c r="AE179">
        <v>0</v>
      </c>
      <c r="AF179">
        <v>0</v>
      </c>
      <c r="AG179" s="1">
        <v>0</v>
      </c>
      <c r="AH179">
        <v>-0.51568901824284796</v>
      </c>
      <c r="AI179">
        <v>1568.7676017093299</v>
      </c>
      <c r="AJ179">
        <v>187.23303593973401</v>
      </c>
      <c r="AK179">
        <v>3532.0982892789898</v>
      </c>
      <c r="AL179">
        <v>96.727177552547502</v>
      </c>
      <c r="AM179">
        <v>94.129576489081501</v>
      </c>
      <c r="AN179">
        <v>1993.5037210363801</v>
      </c>
      <c r="AO179">
        <v>5.8843434645856396</v>
      </c>
      <c r="AP179">
        <v>3.5058206999034098</v>
      </c>
      <c r="AQ179">
        <v>1.5300625815304301</v>
      </c>
      <c r="AR179">
        <v>1.7050000000000001</v>
      </c>
      <c r="AS179">
        <v>0.68188690006796704</v>
      </c>
      <c r="AT179">
        <v>0.98070997037546304</v>
      </c>
      <c r="AU179">
        <v>0.98070997037546304</v>
      </c>
      <c r="AV179">
        <v>0.91523958714039699</v>
      </c>
      <c r="AW179">
        <v>0.62756264619771296</v>
      </c>
      <c r="AX179">
        <v>0.54692447061614502</v>
      </c>
      <c r="AY179">
        <v>0.48324005354836003</v>
      </c>
      <c r="AZ179">
        <v>0.62756264619771296</v>
      </c>
      <c r="BA179">
        <v>0.31197374747760498</v>
      </c>
      <c r="BB179">
        <v>0.26236064946325</v>
      </c>
      <c r="BC179">
        <v>0.98070997037546304</v>
      </c>
      <c r="BD179">
        <v>0.98070997037546304</v>
      </c>
      <c r="BE179">
        <v>0.96276733827485905</v>
      </c>
      <c r="BF179">
        <v>0.86129041749275004</v>
      </c>
      <c r="BG179">
        <v>0.66665440700324596</v>
      </c>
      <c r="BH179">
        <v>0.48324005354836003</v>
      </c>
      <c r="BI179">
        <v>0.48324005354836003</v>
      </c>
      <c r="BJ179">
        <v>83</v>
      </c>
      <c r="BK179">
        <v>83</v>
      </c>
      <c r="BL179">
        <v>104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83</v>
      </c>
      <c r="BT179">
        <v>83</v>
      </c>
      <c r="BU179">
        <v>90</v>
      </c>
      <c r="BV179">
        <v>119</v>
      </c>
      <c r="BW179">
        <v>171</v>
      </c>
      <c r="BX179">
        <v>0</v>
      </c>
      <c r="BY179">
        <v>0</v>
      </c>
      <c r="BZ179">
        <v>1.7050000000000001</v>
      </c>
      <c r="CA179">
        <v>7.8799999999999996E-4</v>
      </c>
      <c r="CB179">
        <v>0.1027702576</v>
      </c>
    </row>
    <row r="180" spans="1:80" x14ac:dyDescent="0.4">
      <c r="A180">
        <v>172</v>
      </c>
      <c r="B180" s="2">
        <v>2186</v>
      </c>
      <c r="C180">
        <v>13.1193951115386</v>
      </c>
      <c r="D180">
        <v>124.473943274452</v>
      </c>
      <c r="E180">
        <v>12.2104956150181</v>
      </c>
      <c r="F180">
        <v>0.25529262536307801</v>
      </c>
      <c r="G180">
        <v>1.0019951769764401E-2</v>
      </c>
      <c r="H180">
        <v>0.1027702576</v>
      </c>
      <c r="I180">
        <v>446.635162367026</v>
      </c>
      <c r="J180">
        <v>4.8328944332761699E-2</v>
      </c>
      <c r="K180">
        <v>4.8328944332761699E-2</v>
      </c>
      <c r="L180">
        <v>1102.1367196773299</v>
      </c>
      <c r="M180">
        <v>52.817658965913097</v>
      </c>
      <c r="N180">
        <v>88.162344129079401</v>
      </c>
      <c r="O180">
        <v>504.40672896896598</v>
      </c>
      <c r="P180">
        <v>0.10021121397585001</v>
      </c>
      <c r="Q180">
        <v>5.3678640358046099E-2</v>
      </c>
      <c r="R180">
        <v>0.79916648332485796</v>
      </c>
      <c r="S180">
        <v>42.239923510102102</v>
      </c>
      <c r="T180">
        <v>0.79973108117803005</v>
      </c>
      <c r="U180">
        <v>235.57015839895001</v>
      </c>
      <c r="V180">
        <v>13.5947615824912</v>
      </c>
      <c r="W180">
        <v>70.506166789538099</v>
      </c>
      <c r="X180">
        <v>143.12310849021799</v>
      </c>
      <c r="Y180" s="1">
        <v>0</v>
      </c>
      <c r="Z180">
        <v>0.85</v>
      </c>
      <c r="AA180" s="1">
        <v>0</v>
      </c>
      <c r="AB180" s="1">
        <v>0</v>
      </c>
      <c r="AC180">
        <v>0</v>
      </c>
      <c r="AD180">
        <v>0</v>
      </c>
      <c r="AE180">
        <v>0</v>
      </c>
      <c r="AF180">
        <v>0</v>
      </c>
      <c r="AG180" s="1">
        <v>0</v>
      </c>
      <c r="AH180">
        <v>-0.50746241644396495</v>
      </c>
      <c r="AI180">
        <v>1570.42138915348</v>
      </c>
      <c r="AJ180">
        <v>187.42422398993301</v>
      </c>
      <c r="AK180">
        <v>3531.9513749982498</v>
      </c>
      <c r="AL180">
        <v>96.829160110589598</v>
      </c>
      <c r="AM180">
        <v>94.228420262990596</v>
      </c>
      <c r="AN180">
        <v>1995.30657891124</v>
      </c>
      <c r="AO180">
        <v>5.89093453693122</v>
      </c>
      <c r="AP180">
        <v>3.5155020122171399</v>
      </c>
      <c r="AQ180">
        <v>1.5399413721223001</v>
      </c>
      <c r="AR180">
        <v>1.7050000000000001</v>
      </c>
      <c r="AS180">
        <v>0.68326202419256099</v>
      </c>
      <c r="AT180">
        <v>0.98143875087929999</v>
      </c>
      <c r="AU180">
        <v>0.98143875087929999</v>
      </c>
      <c r="AV180">
        <v>0.91725569004198304</v>
      </c>
      <c r="AW180">
        <v>0.63113361682146396</v>
      </c>
      <c r="AX180">
        <v>0.55040991206026901</v>
      </c>
      <c r="AY180">
        <v>0.48655713296562503</v>
      </c>
      <c r="AZ180">
        <v>0.63113361682146396</v>
      </c>
      <c r="BA180">
        <v>0.31447873681662197</v>
      </c>
      <c r="BB180">
        <v>0.264546932353868</v>
      </c>
      <c r="BC180">
        <v>0.98143875087929999</v>
      </c>
      <c r="BD180">
        <v>0.98143875087929999</v>
      </c>
      <c r="BE180">
        <v>0.96394344875870097</v>
      </c>
      <c r="BF180">
        <v>0.86393759136078596</v>
      </c>
      <c r="BG180">
        <v>0.67020747980212803</v>
      </c>
      <c r="BH180">
        <v>0.48655713296562503</v>
      </c>
      <c r="BI180">
        <v>0.48655713296562503</v>
      </c>
      <c r="BJ180">
        <v>83</v>
      </c>
      <c r="BK180">
        <v>83</v>
      </c>
      <c r="BL180">
        <v>104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83</v>
      </c>
      <c r="BT180">
        <v>83</v>
      </c>
      <c r="BU180">
        <v>90</v>
      </c>
      <c r="BV180">
        <v>119</v>
      </c>
      <c r="BW180">
        <v>171</v>
      </c>
      <c r="BX180">
        <v>0</v>
      </c>
      <c r="BY180">
        <v>0</v>
      </c>
      <c r="BZ180">
        <v>1.7050000000000001</v>
      </c>
      <c r="CA180">
        <v>7.8799999999999996E-4</v>
      </c>
      <c r="CB180">
        <v>0.102801717775</v>
      </c>
    </row>
    <row r="181" spans="1:80" x14ac:dyDescent="0.4">
      <c r="A181">
        <v>173</v>
      </c>
      <c r="B181" s="2">
        <v>2187</v>
      </c>
      <c r="C181">
        <v>13.1389850550805</v>
      </c>
      <c r="D181">
        <v>124.473943274452</v>
      </c>
      <c r="E181">
        <v>12.2332456756601</v>
      </c>
      <c r="F181">
        <v>0.25533085487763202</v>
      </c>
      <c r="G181">
        <v>1.00240753517173E-2</v>
      </c>
      <c r="H181">
        <v>0.102801717775</v>
      </c>
      <c r="I181">
        <v>448.01642689689697</v>
      </c>
      <c r="J181">
        <v>4.8339536919717402E-2</v>
      </c>
      <c r="K181">
        <v>4.8339536919717499E-2</v>
      </c>
      <c r="L181">
        <v>1106.2983375378899</v>
      </c>
      <c r="M181">
        <v>53.064741614680003</v>
      </c>
      <c r="N181">
        <v>88.308089679021705</v>
      </c>
      <c r="O181">
        <v>505.959142586864</v>
      </c>
      <c r="P181">
        <v>0.100343062412159</v>
      </c>
      <c r="Q181">
        <v>5.3672931924196803E-2</v>
      </c>
      <c r="R181">
        <v>0.79897072868515295</v>
      </c>
      <c r="S181">
        <v>42.433319310166603</v>
      </c>
      <c r="T181">
        <v>0.79965185957727802</v>
      </c>
      <c r="U181">
        <v>236.007816316353</v>
      </c>
      <c r="V181">
        <v>13.622622411300901</v>
      </c>
      <c r="W181">
        <v>70.615728127546703</v>
      </c>
      <c r="X181">
        <v>143.05158427339799</v>
      </c>
      <c r="Y181" s="1">
        <v>0</v>
      </c>
      <c r="Z181">
        <v>0.85</v>
      </c>
      <c r="AA181" s="1">
        <v>0</v>
      </c>
      <c r="AB181" s="1">
        <v>0</v>
      </c>
      <c r="AC181">
        <v>0</v>
      </c>
      <c r="AD181">
        <v>0</v>
      </c>
      <c r="AE181">
        <v>0</v>
      </c>
      <c r="AF181">
        <v>0</v>
      </c>
      <c r="AG181" s="1">
        <v>0</v>
      </c>
      <c r="AH181">
        <v>-0.49938283135721501</v>
      </c>
      <c r="AI181">
        <v>1572.0766993273801</v>
      </c>
      <c r="AJ181">
        <v>187.61549685748099</v>
      </c>
      <c r="AK181">
        <v>3531.80797146959</v>
      </c>
      <c r="AL181">
        <v>96.931236877471306</v>
      </c>
      <c r="AM181">
        <v>94.327349453481801</v>
      </c>
      <c r="AN181">
        <v>1997.11173246321</v>
      </c>
      <c r="AO181">
        <v>5.8975317972017098</v>
      </c>
      <c r="AP181">
        <v>3.52509050519767</v>
      </c>
      <c r="AQ181">
        <v>1.5498191753227699</v>
      </c>
      <c r="AR181">
        <v>1.7050000000000001</v>
      </c>
      <c r="AS181">
        <v>0.68466228753463299</v>
      </c>
      <c r="AT181">
        <v>0.98214261958817495</v>
      </c>
      <c r="AU181">
        <v>0.98214261958817495</v>
      </c>
      <c r="AV181">
        <v>0.91923124994909799</v>
      </c>
      <c r="AW181">
        <v>0.63468376467663201</v>
      </c>
      <c r="AX181">
        <v>0.55388167296391999</v>
      </c>
      <c r="AY181">
        <v>0.489865442260356</v>
      </c>
      <c r="AZ181">
        <v>0.63468376467663201</v>
      </c>
      <c r="BA181">
        <v>0.31698410215647799</v>
      </c>
      <c r="BB181">
        <v>0.26673503185555097</v>
      </c>
      <c r="BC181">
        <v>0.98214261958817495</v>
      </c>
      <c r="BD181">
        <v>0.98214261958817495</v>
      </c>
      <c r="BE181">
        <v>0.96508667997848396</v>
      </c>
      <c r="BF181">
        <v>0.86654404820916098</v>
      </c>
      <c r="BG181">
        <v>0.67373600818591095</v>
      </c>
      <c r="BH181">
        <v>0.489865442260356</v>
      </c>
      <c r="BI181">
        <v>0.489865442260356</v>
      </c>
      <c r="BJ181">
        <v>83</v>
      </c>
      <c r="BK181">
        <v>83</v>
      </c>
      <c r="BL181">
        <v>104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83</v>
      </c>
      <c r="BT181">
        <v>83</v>
      </c>
      <c r="BU181">
        <v>90</v>
      </c>
      <c r="BV181">
        <v>119</v>
      </c>
      <c r="BW181">
        <v>171</v>
      </c>
      <c r="BX181">
        <v>0</v>
      </c>
      <c r="BY181">
        <v>0</v>
      </c>
      <c r="BZ181">
        <v>1.7050000000000001</v>
      </c>
      <c r="CA181">
        <v>7.8799999999999996E-4</v>
      </c>
      <c r="CB181">
        <v>0.1028331775</v>
      </c>
    </row>
    <row r="182" spans="1:80" x14ac:dyDescent="0.4">
      <c r="A182">
        <v>174</v>
      </c>
      <c r="B182" s="2">
        <v>2188</v>
      </c>
      <c r="C182">
        <v>13.158103357816</v>
      </c>
      <c r="D182">
        <v>124.473943274452</v>
      </c>
      <c r="E182">
        <v>12.2555944042207</v>
      </c>
      <c r="F182">
        <v>0.25537153927002298</v>
      </c>
      <c r="G182">
        <v>1.0027608428745E-2</v>
      </c>
      <c r="H182">
        <v>0.1028331775</v>
      </c>
      <c r="I182">
        <v>449.37792641945498</v>
      </c>
      <c r="J182">
        <v>4.8350185029365701E-2</v>
      </c>
      <c r="K182">
        <v>4.73501850293657E-2</v>
      </c>
      <c r="L182">
        <v>1110.40855389992</v>
      </c>
      <c r="M182">
        <v>53.191230056474701</v>
      </c>
      <c r="N182">
        <v>88.393274800764502</v>
      </c>
      <c r="O182">
        <v>507.48539333911299</v>
      </c>
      <c r="P182">
        <v>0.100638360044162</v>
      </c>
      <c r="Q182">
        <v>5.3720760799295803E-2</v>
      </c>
      <c r="R182">
        <v>0.79878022554012795</v>
      </c>
      <c r="S182">
        <v>42.529730472735203</v>
      </c>
      <c r="T182">
        <v>0.79956283070686895</v>
      </c>
      <c r="U182">
        <v>236.197463144724</v>
      </c>
      <c r="V182">
        <v>13.641822612532501</v>
      </c>
      <c r="W182">
        <v>70.6759770151494</v>
      </c>
      <c r="X182">
        <v>143.012314868174</v>
      </c>
      <c r="Y182" s="1">
        <v>0</v>
      </c>
      <c r="Z182">
        <v>0.85</v>
      </c>
      <c r="AA182" s="1">
        <v>0</v>
      </c>
      <c r="AB182" s="1">
        <v>0</v>
      </c>
      <c r="AC182">
        <v>0</v>
      </c>
      <c r="AD182">
        <v>0</v>
      </c>
      <c r="AE182">
        <v>0</v>
      </c>
      <c r="AF182">
        <v>0</v>
      </c>
      <c r="AG182" s="1">
        <v>0</v>
      </c>
      <c r="AH182">
        <v>-0.49144024907834599</v>
      </c>
      <c r="AI182">
        <v>1573.73068662691</v>
      </c>
      <c r="AJ182">
        <v>187.80689536960301</v>
      </c>
      <c r="AK182">
        <v>3531.6685136498299</v>
      </c>
      <c r="AL182">
        <v>97.033407629993704</v>
      </c>
      <c r="AM182">
        <v>94.426370306039701</v>
      </c>
      <c r="AN182">
        <v>1998.9191826538699</v>
      </c>
      <c r="AO182">
        <v>5.9041356627532098</v>
      </c>
      <c r="AP182">
        <v>3.5345867855768698</v>
      </c>
      <c r="AQ182">
        <v>1.5596955319721499</v>
      </c>
      <c r="AR182">
        <v>1.7050000000000001</v>
      </c>
      <c r="AS182">
        <v>0.68562727454663597</v>
      </c>
      <c r="AT182">
        <v>0.98282229421901002</v>
      </c>
      <c r="AU182">
        <v>0.98282229421901002</v>
      </c>
      <c r="AV182">
        <v>0.92116680705927001</v>
      </c>
      <c r="AW182">
        <v>0.638212902906517</v>
      </c>
      <c r="AX182">
        <v>0.55733953005308901</v>
      </c>
      <c r="AY182">
        <v>0.49316475640627799</v>
      </c>
      <c r="AZ182">
        <v>0.638212902906517</v>
      </c>
      <c r="BA182">
        <v>0.31948968159517699</v>
      </c>
      <c r="BB182">
        <v>0.26892481357442299</v>
      </c>
      <c r="BC182">
        <v>0.98282229421901002</v>
      </c>
      <c r="BD182">
        <v>0.98282229421901002</v>
      </c>
      <c r="BE182">
        <v>0.96619775935657404</v>
      </c>
      <c r="BF182">
        <v>0.86911009637667103</v>
      </c>
      <c r="BG182">
        <v>0.67723984126113601</v>
      </c>
      <c r="BH182">
        <v>0.49316475640627799</v>
      </c>
      <c r="BI182">
        <v>0.49316475640627799</v>
      </c>
      <c r="BJ182">
        <v>83</v>
      </c>
      <c r="BK182">
        <v>83</v>
      </c>
      <c r="BL182">
        <v>104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83</v>
      </c>
      <c r="BT182">
        <v>83</v>
      </c>
      <c r="BU182">
        <v>90</v>
      </c>
      <c r="BV182">
        <v>119</v>
      </c>
      <c r="BW182">
        <v>171</v>
      </c>
      <c r="BX182">
        <v>0</v>
      </c>
      <c r="BY182">
        <v>0</v>
      </c>
      <c r="BZ182">
        <v>1.7050000000000001</v>
      </c>
      <c r="CA182">
        <v>7.8799999999999996E-4</v>
      </c>
      <c r="CB182">
        <v>0.102864636775</v>
      </c>
    </row>
    <row r="183" spans="1:80" x14ac:dyDescent="0.4">
      <c r="A183">
        <v>175</v>
      </c>
      <c r="B183" s="2">
        <v>2189</v>
      </c>
      <c r="C183">
        <v>13.1774068017776</v>
      </c>
      <c r="D183">
        <v>124.473943274452</v>
      </c>
      <c r="E183">
        <v>12.2773955179434</v>
      </c>
      <c r="F183">
        <v>0.255414360657713</v>
      </c>
      <c r="G183">
        <v>1.0016277362718101E-2</v>
      </c>
      <c r="H183">
        <v>0.102864636775</v>
      </c>
      <c r="I183">
        <v>450.72285094978099</v>
      </c>
      <c r="J183">
        <v>4.8359117437206403E-2</v>
      </c>
      <c r="K183">
        <v>4.8359117437206403E-2</v>
      </c>
      <c r="L183">
        <v>1114.4694867411499</v>
      </c>
      <c r="M183">
        <v>53.438327945133203</v>
      </c>
      <c r="N183">
        <v>88.535971236491903</v>
      </c>
      <c r="O183">
        <v>508.98547390692198</v>
      </c>
      <c r="P183">
        <v>0.10075389283578901</v>
      </c>
      <c r="Q183">
        <v>5.3710491800425697E-2</v>
      </c>
      <c r="R183">
        <v>0.79904858475343599</v>
      </c>
      <c r="S183">
        <v>42.724438353481801</v>
      </c>
      <c r="T183">
        <v>0.79950926603370498</v>
      </c>
      <c r="U183">
        <v>236.69110199316799</v>
      </c>
      <c r="V183">
        <v>13.6674966116791</v>
      </c>
      <c r="W183">
        <v>70.785329380868902</v>
      </c>
      <c r="X183">
        <v>142.94115340913501</v>
      </c>
      <c r="Y183" s="1">
        <v>0</v>
      </c>
      <c r="Z183">
        <v>0.85</v>
      </c>
      <c r="AA183" s="1">
        <v>0</v>
      </c>
      <c r="AB183" s="1">
        <v>0</v>
      </c>
      <c r="AC183">
        <v>0</v>
      </c>
      <c r="AD183">
        <v>0</v>
      </c>
      <c r="AE183">
        <v>0</v>
      </c>
      <c r="AF183">
        <v>0</v>
      </c>
      <c r="AG183" s="1">
        <v>0</v>
      </c>
      <c r="AH183">
        <v>-0.48363227456130098</v>
      </c>
      <c r="AI183">
        <v>1575.38576215902</v>
      </c>
      <c r="AJ183">
        <v>187.99844349259499</v>
      </c>
      <c r="AK183">
        <v>3531.5326765744298</v>
      </c>
      <c r="AL183">
        <v>97.135495677332997</v>
      </c>
      <c r="AM183">
        <v>94.525324594229502</v>
      </c>
      <c r="AN183">
        <v>2000.72893074632</v>
      </c>
      <c r="AO183">
        <v>5.9107355813413198</v>
      </c>
      <c r="AP183">
        <v>3.5439935049592801</v>
      </c>
      <c r="AQ183">
        <v>1.5695699882401699</v>
      </c>
      <c r="AR183">
        <v>1.7050000000000001</v>
      </c>
      <c r="AS183">
        <v>0.68691762954989299</v>
      </c>
      <c r="AT183">
        <v>0.98347847911730202</v>
      </c>
      <c r="AU183">
        <v>0.98347847911730202</v>
      </c>
      <c r="AV183">
        <v>0.92306290649078504</v>
      </c>
      <c r="AW183">
        <v>0.64172085610805896</v>
      </c>
      <c r="AX183">
        <v>0.560783269498902</v>
      </c>
      <c r="AY183">
        <v>0.49645485823385299</v>
      </c>
      <c r="AZ183">
        <v>0.64172085610805896</v>
      </c>
      <c r="BA183">
        <v>0.32199531742464899</v>
      </c>
      <c r="BB183">
        <v>0.27111614645479098</v>
      </c>
      <c r="BC183">
        <v>0.98347847911730202</v>
      </c>
      <c r="BD183">
        <v>0.98347847911730202</v>
      </c>
      <c r="BE183">
        <v>0.96727740773189597</v>
      </c>
      <c r="BF183">
        <v>0.87163605505205799</v>
      </c>
      <c r="BG183">
        <v>0.68071884046054199</v>
      </c>
      <c r="BH183">
        <v>0.49645485823385299</v>
      </c>
      <c r="BI183">
        <v>0.49645485823385299</v>
      </c>
      <c r="BJ183">
        <v>83</v>
      </c>
      <c r="BK183">
        <v>83</v>
      </c>
      <c r="BL183">
        <v>104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83</v>
      </c>
      <c r="BT183">
        <v>83</v>
      </c>
      <c r="BU183">
        <v>90</v>
      </c>
      <c r="BV183">
        <v>119</v>
      </c>
      <c r="BW183">
        <v>171</v>
      </c>
      <c r="BX183">
        <v>0</v>
      </c>
      <c r="BY183">
        <v>0</v>
      </c>
      <c r="BZ183">
        <v>1.7050000000000001</v>
      </c>
      <c r="CA183">
        <v>7.8799999999999996E-4</v>
      </c>
      <c r="CB183">
        <v>0.1028960956</v>
      </c>
    </row>
    <row r="184" spans="1:80" x14ac:dyDescent="0.4">
      <c r="A184">
        <v>176</v>
      </c>
      <c r="B184" s="2">
        <v>2190</v>
      </c>
      <c r="C184">
        <v>13.195994917517099</v>
      </c>
      <c r="D184">
        <v>124.473943274452</v>
      </c>
      <c r="E184">
        <v>12.2988521401186</v>
      </c>
      <c r="F184">
        <v>0.25545345118151402</v>
      </c>
      <c r="G184">
        <v>1.00208767671462E-2</v>
      </c>
      <c r="H184">
        <v>0.1028960956</v>
      </c>
      <c r="I184">
        <v>452.03719476526697</v>
      </c>
      <c r="J184">
        <v>4.83687742582821E-2</v>
      </c>
      <c r="K184">
        <v>4.83687742582821E-2</v>
      </c>
      <c r="L184">
        <v>1118.4793291615099</v>
      </c>
      <c r="M184">
        <v>53.678998615654201</v>
      </c>
      <c r="N184">
        <v>88.675861476606997</v>
      </c>
      <c r="O184">
        <v>510.46309745556999</v>
      </c>
      <c r="P184">
        <v>0.100873435687128</v>
      </c>
      <c r="Q184">
        <v>5.37032790526649E-2</v>
      </c>
      <c r="R184">
        <v>0.79884996790459994</v>
      </c>
      <c r="S184">
        <v>42.913174931939501</v>
      </c>
      <c r="T184">
        <v>0.79944067584421896</v>
      </c>
      <c r="U184">
        <v>237.11362904877899</v>
      </c>
      <c r="V184">
        <v>13.6937749780292</v>
      </c>
      <c r="W184">
        <v>70.891090629927007</v>
      </c>
      <c r="X184">
        <v>142.872466990889</v>
      </c>
      <c r="Y184" s="1">
        <v>0</v>
      </c>
      <c r="Z184">
        <v>0.85</v>
      </c>
      <c r="AA184" s="1">
        <v>0</v>
      </c>
      <c r="AB184" s="1">
        <v>0</v>
      </c>
      <c r="AC184">
        <v>0</v>
      </c>
      <c r="AD184">
        <v>0</v>
      </c>
      <c r="AE184">
        <v>0</v>
      </c>
      <c r="AF184">
        <v>0</v>
      </c>
      <c r="AG184" s="1">
        <v>0</v>
      </c>
      <c r="AH184">
        <v>-0.47596302728732798</v>
      </c>
      <c r="AI184">
        <v>1577.04196432765</v>
      </c>
      <c r="AJ184">
        <v>188.19001681993299</v>
      </c>
      <c r="AK184">
        <v>3531.4004311015801</v>
      </c>
      <c r="AL184">
        <v>97.237651792554004</v>
      </c>
      <c r="AM184">
        <v>94.624339478952095</v>
      </c>
      <c r="AN184">
        <v>2002.5409703279599</v>
      </c>
      <c r="AO184">
        <v>5.9173400333704098</v>
      </c>
      <c r="AP184">
        <v>3.5533125134535002</v>
      </c>
      <c r="AQ184">
        <v>1.57944210582377</v>
      </c>
      <c r="AR184">
        <v>1.7050000000000001</v>
      </c>
      <c r="AS184">
        <v>0.68823835957342905</v>
      </c>
      <c r="AT184">
        <v>0.984111864870575</v>
      </c>
      <c r="AU184">
        <v>0.984111864870575</v>
      </c>
      <c r="AV184">
        <v>0.92492009699810995</v>
      </c>
      <c r="AW184">
        <v>0.64520745897148402</v>
      </c>
      <c r="AX184">
        <v>0.56421268566166705</v>
      </c>
      <c r="AY184">
        <v>0.49973553727219799</v>
      </c>
      <c r="AZ184">
        <v>0.64520745897148402</v>
      </c>
      <c r="BA184">
        <v>0.32450085530060002</v>
      </c>
      <c r="BB184">
        <v>0.27330890206139802</v>
      </c>
      <c r="BC184">
        <v>0.984111864870575</v>
      </c>
      <c r="BD184">
        <v>0.984111864870575</v>
      </c>
      <c r="BE184">
        <v>0.968326338540895</v>
      </c>
      <c r="BF184">
        <v>0.87412225283052902</v>
      </c>
      <c r="BG184">
        <v>0.68417287814071504</v>
      </c>
      <c r="BH184">
        <v>0.49973553727219799</v>
      </c>
      <c r="BI184">
        <v>0.49973553727219799</v>
      </c>
      <c r="BJ184">
        <v>83</v>
      </c>
      <c r="BK184">
        <v>83</v>
      </c>
      <c r="BL184">
        <v>104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83</v>
      </c>
      <c r="BT184">
        <v>83</v>
      </c>
      <c r="BU184">
        <v>90</v>
      </c>
      <c r="BV184">
        <v>119</v>
      </c>
      <c r="BW184">
        <v>171</v>
      </c>
      <c r="BX184">
        <v>0</v>
      </c>
      <c r="BY184">
        <v>0</v>
      </c>
      <c r="BZ184">
        <v>1.7050000000000001</v>
      </c>
      <c r="CA184">
        <v>7.8799999999999996E-4</v>
      </c>
      <c r="CB184">
        <v>0.102927553975</v>
      </c>
    </row>
    <row r="185" spans="1:80" x14ac:dyDescent="0.4">
      <c r="A185">
        <v>177</v>
      </c>
      <c r="B185" s="2">
        <v>2191</v>
      </c>
      <c r="C185">
        <v>13.2141035255404</v>
      </c>
      <c r="D185">
        <v>124.473943274452</v>
      </c>
      <c r="E185">
        <v>12.3199124421563</v>
      </c>
      <c r="F185">
        <v>0.25549445588042902</v>
      </c>
      <c r="G185">
        <v>1.00248333165197E-2</v>
      </c>
      <c r="H185">
        <v>0.102927553975</v>
      </c>
      <c r="I185">
        <v>453.33178391417601</v>
      </c>
      <c r="J185">
        <v>4.8378520637004201E-2</v>
      </c>
      <c r="K185">
        <v>4.73785206370042E-2</v>
      </c>
      <c r="L185">
        <v>1122.43656497651</v>
      </c>
      <c r="M185">
        <v>53.797776330689302</v>
      </c>
      <c r="N185">
        <v>88.755063011959805</v>
      </c>
      <c r="O185">
        <v>511.91448339410698</v>
      </c>
      <c r="P185">
        <v>0.101157206591242</v>
      </c>
      <c r="Q185">
        <v>5.3749629357923497E-2</v>
      </c>
      <c r="R185">
        <v>0.798656711330195</v>
      </c>
      <c r="S185">
        <v>43.003829308202398</v>
      </c>
      <c r="T185">
        <v>0.79936072160050597</v>
      </c>
      <c r="U185">
        <v>237.28693979200801</v>
      </c>
      <c r="V185">
        <v>13.7114696655496</v>
      </c>
      <c r="W185">
        <v>70.947311214938495</v>
      </c>
      <c r="X185">
        <v>142.83600977022999</v>
      </c>
      <c r="Y185" s="1">
        <v>0</v>
      </c>
      <c r="Z185">
        <v>0.85</v>
      </c>
      <c r="AA185" s="1">
        <v>0</v>
      </c>
      <c r="AB185" s="1">
        <v>0</v>
      </c>
      <c r="AC185">
        <v>0</v>
      </c>
      <c r="AD185">
        <v>0</v>
      </c>
      <c r="AE185">
        <v>0</v>
      </c>
      <c r="AF185">
        <v>0</v>
      </c>
      <c r="AG185" s="1">
        <v>0</v>
      </c>
      <c r="AH185">
        <v>-0.46842306627288</v>
      </c>
      <c r="AI185">
        <v>1578.6964672761401</v>
      </c>
      <c r="AJ185">
        <v>188.38166060104501</v>
      </c>
      <c r="AK185">
        <v>3531.2722067650002</v>
      </c>
      <c r="AL185">
        <v>97.339877455636</v>
      </c>
      <c r="AM185">
        <v>94.723422835370002</v>
      </c>
      <c r="AN185">
        <v>2004.3553011623801</v>
      </c>
      <c r="AO185">
        <v>5.9239495446292301</v>
      </c>
      <c r="AP185">
        <v>3.5625443039834601</v>
      </c>
      <c r="AQ185">
        <v>1.5893114578619201</v>
      </c>
      <c r="AR185">
        <v>1.7050000000000001</v>
      </c>
      <c r="AS185">
        <v>0.68912768065047103</v>
      </c>
      <c r="AT185">
        <v>0.98472312787232397</v>
      </c>
      <c r="AU185">
        <v>0.98472312787232397</v>
      </c>
      <c r="AV185">
        <v>0.926738929411006</v>
      </c>
      <c r="AW185">
        <v>0.648672554238237</v>
      </c>
      <c r="AX185">
        <v>0.56762757914840201</v>
      </c>
      <c r="AY185">
        <v>0.50300658792432795</v>
      </c>
      <c r="AZ185">
        <v>0.648672554238237</v>
      </c>
      <c r="BA185">
        <v>0.327006142887242</v>
      </c>
      <c r="BB185">
        <v>0.275502953398786</v>
      </c>
      <c r="BC185">
        <v>0.98472312787232397</v>
      </c>
      <c r="BD185">
        <v>0.98472312787232397</v>
      </c>
      <c r="BE185">
        <v>0.96934525688202999</v>
      </c>
      <c r="BF185">
        <v>0.87656902585451602</v>
      </c>
      <c r="BG185">
        <v>0.68760183551384302</v>
      </c>
      <c r="BH185">
        <v>0.50300658792432795</v>
      </c>
      <c r="BI185">
        <v>0.50300658792432795</v>
      </c>
      <c r="BJ185">
        <v>83</v>
      </c>
      <c r="BK185">
        <v>83</v>
      </c>
      <c r="BL185">
        <v>104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83</v>
      </c>
      <c r="BT185">
        <v>83</v>
      </c>
      <c r="BU185">
        <v>90</v>
      </c>
      <c r="BV185">
        <v>119</v>
      </c>
      <c r="BW185">
        <v>171</v>
      </c>
      <c r="BX185">
        <v>0</v>
      </c>
      <c r="BY185">
        <v>0</v>
      </c>
      <c r="BZ185">
        <v>1.7050000000000001</v>
      </c>
      <c r="CA185">
        <v>7.8799999999999996E-4</v>
      </c>
      <c r="CB185">
        <v>0.10295901189999999</v>
      </c>
    </row>
    <row r="186" spans="1:80" x14ac:dyDescent="0.4">
      <c r="A186">
        <v>178</v>
      </c>
      <c r="B186" s="2">
        <v>2192</v>
      </c>
      <c r="C186">
        <v>13.2323915552192</v>
      </c>
      <c r="D186">
        <v>124.473943274452</v>
      </c>
      <c r="E186">
        <v>12.3404295037042</v>
      </c>
      <c r="F186">
        <v>0.25553714236268399</v>
      </c>
      <c r="G186">
        <v>1.00139080606496E-2</v>
      </c>
      <c r="H186">
        <v>0.10295901189999999</v>
      </c>
      <c r="I186">
        <v>454.60980456995998</v>
      </c>
      <c r="J186">
        <v>4.8386585762957401E-2</v>
      </c>
      <c r="K186">
        <v>4.8386585762957401E-2</v>
      </c>
      <c r="L186">
        <v>1126.34319313537</v>
      </c>
      <c r="M186">
        <v>54.038114407544498</v>
      </c>
      <c r="N186">
        <v>88.891879048572207</v>
      </c>
      <c r="O186">
        <v>513.33960634144296</v>
      </c>
      <c r="P186">
        <v>0.101260923929091</v>
      </c>
      <c r="Q186">
        <v>5.3738077500498603E-2</v>
      </c>
      <c r="R186">
        <v>0.79892136684822301</v>
      </c>
      <c r="S186">
        <v>43.193476902199897</v>
      </c>
      <c r="T186">
        <v>0.79931502747197103</v>
      </c>
      <c r="U186">
        <v>237.76460631843599</v>
      </c>
      <c r="V186">
        <v>13.735733413146599</v>
      </c>
      <c r="W186">
        <v>71.052614743744599</v>
      </c>
      <c r="X186">
        <v>142.76782650511601</v>
      </c>
      <c r="Y186" s="1">
        <v>0</v>
      </c>
      <c r="Z186">
        <v>0.85</v>
      </c>
      <c r="AA186" s="1">
        <v>0</v>
      </c>
      <c r="AB186" s="1">
        <v>0</v>
      </c>
      <c r="AC186">
        <v>0</v>
      </c>
      <c r="AD186">
        <v>0</v>
      </c>
      <c r="AE186">
        <v>0</v>
      </c>
      <c r="AF186">
        <v>0</v>
      </c>
      <c r="AG186" s="1">
        <v>0</v>
      </c>
      <c r="AH186">
        <v>-0.46101018593807602</v>
      </c>
      <c r="AI186">
        <v>1580.3517090666101</v>
      </c>
      <c r="AJ186">
        <v>188.573402712231</v>
      </c>
      <c r="AK186">
        <v>3531.1476723716</v>
      </c>
      <c r="AL186">
        <v>97.441997191714705</v>
      </c>
      <c r="AM186">
        <v>94.822417611398706</v>
      </c>
      <c r="AN186">
        <v>2006.17192339543</v>
      </c>
      <c r="AO186">
        <v>5.9305536385122704</v>
      </c>
      <c r="AP186">
        <v>3.5716914200813101</v>
      </c>
      <c r="AQ186">
        <v>1.59917762209252</v>
      </c>
      <c r="AR186">
        <v>1.7050000000000001</v>
      </c>
      <c r="AS186">
        <v>0.69034715752007303</v>
      </c>
      <c r="AT186">
        <v>0.98531293075526605</v>
      </c>
      <c r="AU186">
        <v>0.98531293075526605</v>
      </c>
      <c r="AV186">
        <v>0.92851995756825401</v>
      </c>
      <c r="AW186">
        <v>0.65211599530816</v>
      </c>
      <c r="AX186">
        <v>0.57102775944346795</v>
      </c>
      <c r="AY186">
        <v>0.50626781201751803</v>
      </c>
      <c r="AZ186">
        <v>0.65211599530816</v>
      </c>
      <c r="BA186">
        <v>0.32951103184439201</v>
      </c>
      <c r="BB186">
        <v>0.27769817665602597</v>
      </c>
      <c r="BC186">
        <v>0.98531293075526605</v>
      </c>
      <c r="BD186">
        <v>0.98531293075526605</v>
      </c>
      <c r="BE186">
        <v>0.97033486000540803</v>
      </c>
      <c r="BF186">
        <v>0.878976719279568</v>
      </c>
      <c r="BG186">
        <v>0.69100560518551901</v>
      </c>
      <c r="BH186">
        <v>0.50626781201751803</v>
      </c>
      <c r="BI186">
        <v>0.50626781201751803</v>
      </c>
      <c r="BJ186">
        <v>83</v>
      </c>
      <c r="BK186">
        <v>83</v>
      </c>
      <c r="BL186">
        <v>104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83</v>
      </c>
      <c r="BT186">
        <v>83</v>
      </c>
      <c r="BU186">
        <v>90</v>
      </c>
      <c r="BV186">
        <v>119</v>
      </c>
      <c r="BW186">
        <v>171</v>
      </c>
      <c r="BX186">
        <v>0</v>
      </c>
      <c r="BY186">
        <v>0</v>
      </c>
      <c r="BZ186">
        <v>1.7050000000000001</v>
      </c>
      <c r="CA186">
        <v>7.8799999999999996E-4</v>
      </c>
      <c r="CB186">
        <v>0.102990469375</v>
      </c>
    </row>
    <row r="187" spans="1:80" x14ac:dyDescent="0.4">
      <c r="A187">
        <v>179</v>
      </c>
      <c r="B187" s="2">
        <v>2193</v>
      </c>
      <c r="C187">
        <v>13.249957161195599</v>
      </c>
      <c r="D187">
        <v>124.473943274452</v>
      </c>
      <c r="E187">
        <v>12.3606071068969</v>
      </c>
      <c r="F187">
        <v>0.25557573093327102</v>
      </c>
      <c r="G187">
        <v>1.0018834685092201E-2</v>
      </c>
      <c r="H187">
        <v>0.102990469375</v>
      </c>
      <c r="I187">
        <v>455.85714132497901</v>
      </c>
      <c r="J187">
        <v>4.8395404529800498E-2</v>
      </c>
      <c r="K187">
        <v>4.8395404529800602E-2</v>
      </c>
      <c r="L187">
        <v>1130.19730504164</v>
      </c>
      <c r="M187">
        <v>54.271807718714498</v>
      </c>
      <c r="N187">
        <v>89.025881262414899</v>
      </c>
      <c r="O187">
        <v>514.74219493156204</v>
      </c>
      <c r="P187">
        <v>0.10136889093387701</v>
      </c>
      <c r="Q187">
        <v>5.3729664962439201E-2</v>
      </c>
      <c r="R187">
        <v>0.79872027917107302</v>
      </c>
      <c r="S187">
        <v>43.376918581265301</v>
      </c>
      <c r="T187">
        <v>0.79925324776509499</v>
      </c>
      <c r="U187">
        <v>238.17059764842301</v>
      </c>
      <c r="V187">
        <v>13.760674517129299</v>
      </c>
      <c r="W187">
        <v>71.1542247341348</v>
      </c>
      <c r="X187">
        <v>142.70216129653301</v>
      </c>
      <c r="Y187" s="1">
        <v>0</v>
      </c>
      <c r="Z187">
        <v>0.85</v>
      </c>
      <c r="AA187" s="1">
        <v>0</v>
      </c>
      <c r="AB187" s="1">
        <v>0</v>
      </c>
      <c r="AC187">
        <v>0</v>
      </c>
      <c r="AD187">
        <v>0</v>
      </c>
      <c r="AE187">
        <v>0</v>
      </c>
      <c r="AF187">
        <v>0</v>
      </c>
      <c r="AG187" s="1">
        <v>0</v>
      </c>
      <c r="AH187">
        <v>-0.45372837173771502</v>
      </c>
      <c r="AI187">
        <v>1582.00774752815</v>
      </c>
      <c r="AJ187">
        <v>188.76512197635</v>
      </c>
      <c r="AK187">
        <v>3531.0267937731301</v>
      </c>
      <c r="AL187">
        <v>97.544163440287804</v>
      </c>
      <c r="AM187">
        <v>94.921452517024406</v>
      </c>
      <c r="AN187">
        <v>2007.99082955573</v>
      </c>
      <c r="AO187">
        <v>5.9371609003430796</v>
      </c>
      <c r="AP187">
        <v>3.5807556042142701</v>
      </c>
      <c r="AQ187">
        <v>1.6090401910824701</v>
      </c>
      <c r="AR187">
        <v>1.7050000000000001</v>
      </c>
      <c r="AS187">
        <v>0.69160067778885204</v>
      </c>
      <c r="AT187">
        <v>0.98588192212232295</v>
      </c>
      <c r="AU187">
        <v>0.98588192212232295</v>
      </c>
      <c r="AV187">
        <v>0.93026373715988397</v>
      </c>
      <c r="AW187">
        <v>0.65553764492296296</v>
      </c>
      <c r="AX187">
        <v>0.57441304368484503</v>
      </c>
      <c r="AY187">
        <v>0.50951901766998697</v>
      </c>
      <c r="AZ187">
        <v>0.65553764492296296</v>
      </c>
      <c r="BA187">
        <v>0.33201537700752198</v>
      </c>
      <c r="BB187">
        <v>0.27989445049622103</v>
      </c>
      <c r="BC187">
        <v>0.98588192212232295</v>
      </c>
      <c r="BD187">
        <v>0.98588192212232295</v>
      </c>
      <c r="BE187">
        <v>0.97129583663079799</v>
      </c>
      <c r="BF187">
        <v>0.88134568593478202</v>
      </c>
      <c r="BG187">
        <v>0.69438408980294797</v>
      </c>
      <c r="BH187">
        <v>0.50951901766998697</v>
      </c>
      <c r="BI187">
        <v>0.50951901766998697</v>
      </c>
      <c r="BJ187">
        <v>83</v>
      </c>
      <c r="BK187">
        <v>83</v>
      </c>
      <c r="BL187">
        <v>104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83</v>
      </c>
      <c r="BT187">
        <v>83</v>
      </c>
      <c r="BU187">
        <v>90</v>
      </c>
      <c r="BV187">
        <v>119</v>
      </c>
      <c r="BW187">
        <v>171</v>
      </c>
      <c r="BX187">
        <v>0</v>
      </c>
      <c r="BY187">
        <v>0</v>
      </c>
      <c r="BZ187">
        <v>1.7050000000000001</v>
      </c>
      <c r="CA187">
        <v>7.8799999999999996E-4</v>
      </c>
      <c r="CB187">
        <v>0.10302192640000001</v>
      </c>
    </row>
    <row r="188" spans="1:80" x14ac:dyDescent="0.4">
      <c r="A188">
        <v>180</v>
      </c>
      <c r="B188" s="2">
        <v>2194</v>
      </c>
      <c r="C188">
        <v>13.267037111475</v>
      </c>
      <c r="D188">
        <v>124.473943274452</v>
      </c>
      <c r="E188">
        <v>12.3803931840259</v>
      </c>
      <c r="F188">
        <v>0.25561592197552302</v>
      </c>
      <c r="G188">
        <v>1.00230834247583E-2</v>
      </c>
      <c r="H188">
        <v>0.10302192640000001</v>
      </c>
      <c r="I188">
        <v>457.08467988135902</v>
      </c>
      <c r="J188">
        <v>4.8404341758245498E-2</v>
      </c>
      <c r="K188">
        <v>4.7404341758245497E-2</v>
      </c>
      <c r="L188">
        <v>1133.99732569655</v>
      </c>
      <c r="M188">
        <v>54.382390354901197</v>
      </c>
      <c r="N188">
        <v>89.099086761577595</v>
      </c>
      <c r="O188">
        <v>516.118440223123</v>
      </c>
      <c r="P188">
        <v>0.101641736719267</v>
      </c>
      <c r="Q188">
        <v>5.3774809415163001E-2</v>
      </c>
      <c r="R188">
        <v>0.79852460776709799</v>
      </c>
      <c r="S188">
        <v>43.461267076465397</v>
      </c>
      <c r="T188">
        <v>0.79917905029249003</v>
      </c>
      <c r="U188">
        <v>238.326418325216</v>
      </c>
      <c r="V188">
        <v>13.7770800736266</v>
      </c>
      <c r="W188">
        <v>71.206123540045695</v>
      </c>
      <c r="X188">
        <v>142.66866962675701</v>
      </c>
      <c r="Y188" s="1">
        <v>0</v>
      </c>
      <c r="Z188">
        <v>0.85</v>
      </c>
      <c r="AA188" s="1">
        <v>0</v>
      </c>
      <c r="AB188" s="1">
        <v>0</v>
      </c>
      <c r="AC188">
        <v>0</v>
      </c>
      <c r="AD188">
        <v>0</v>
      </c>
      <c r="AE188">
        <v>0</v>
      </c>
      <c r="AF188">
        <v>0</v>
      </c>
      <c r="AG188" s="1">
        <v>0</v>
      </c>
      <c r="AH188">
        <v>-0.44656870119797598</v>
      </c>
      <c r="AI188">
        <v>1583.66176897745</v>
      </c>
      <c r="AJ188">
        <v>188.95686682795801</v>
      </c>
      <c r="AK188">
        <v>3530.9099968309201</v>
      </c>
      <c r="AL188">
        <v>97.646378877501505</v>
      </c>
      <c r="AM188">
        <v>95.020536579721096</v>
      </c>
      <c r="AN188">
        <v>2009.81201842471</v>
      </c>
      <c r="AO188">
        <v>5.9437719326073397</v>
      </c>
      <c r="AP188">
        <v>3.58973724184251</v>
      </c>
      <c r="AQ188">
        <v>1.6188987681481299</v>
      </c>
      <c r="AR188">
        <v>1.7050000000000001</v>
      </c>
      <c r="AS188">
        <v>0.69242520815463204</v>
      </c>
      <c r="AT188">
        <v>0.98643073623209798</v>
      </c>
      <c r="AU188">
        <v>0.98643073623209798</v>
      </c>
      <c r="AV188">
        <v>0.93197082431353895</v>
      </c>
      <c r="AW188">
        <v>0.65893737318844303</v>
      </c>
      <c r="AX188">
        <v>0.57778325477036196</v>
      </c>
      <c r="AY188">
        <v>0.51276001750421296</v>
      </c>
      <c r="AZ188">
        <v>0.65893737318844303</v>
      </c>
      <c r="BA188">
        <v>0.33451903504854802</v>
      </c>
      <c r="BB188">
        <v>0.282091654887278</v>
      </c>
      <c r="BC188">
        <v>0.98643073623209798</v>
      </c>
      <c r="BD188">
        <v>0.98643073623209798</v>
      </c>
      <c r="BE188">
        <v>0.97222886615971604</v>
      </c>
      <c r="BF188">
        <v>0.883676284592401</v>
      </c>
      <c r="BG188">
        <v>0.69773720005953099</v>
      </c>
      <c r="BH188">
        <v>0.51276001750421296</v>
      </c>
      <c r="BI188">
        <v>0.51276001750421296</v>
      </c>
      <c r="BJ188">
        <v>83</v>
      </c>
      <c r="BK188">
        <v>83</v>
      </c>
      <c r="BL188">
        <v>104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83</v>
      </c>
      <c r="BT188">
        <v>83</v>
      </c>
      <c r="BU188">
        <v>90</v>
      </c>
      <c r="BV188">
        <v>119</v>
      </c>
      <c r="BW188">
        <v>171</v>
      </c>
      <c r="BX188">
        <v>0</v>
      </c>
      <c r="BY188">
        <v>0</v>
      </c>
      <c r="BZ188">
        <v>1.7050000000000001</v>
      </c>
      <c r="CA188">
        <v>7.8799999999999996E-4</v>
      </c>
      <c r="CB188">
        <v>0.103053382975</v>
      </c>
    </row>
    <row r="189" spans="1:80" x14ac:dyDescent="0.4">
      <c r="A189">
        <v>181</v>
      </c>
      <c r="B189" s="2">
        <v>2195</v>
      </c>
      <c r="C189">
        <v>13.284292186904899</v>
      </c>
      <c r="D189">
        <v>124.473943274452</v>
      </c>
      <c r="E189">
        <v>12.3996402572732</v>
      </c>
      <c r="F189">
        <v>0.255657555211869</v>
      </c>
      <c r="G189">
        <v>1.0012448357128299E-2</v>
      </c>
      <c r="H189">
        <v>0.103053382975</v>
      </c>
      <c r="I189">
        <v>458.29561932638501</v>
      </c>
      <c r="J189">
        <v>4.8411627554646598E-2</v>
      </c>
      <c r="K189">
        <v>4.8411627554646598E-2</v>
      </c>
      <c r="L189">
        <v>1137.74525039835</v>
      </c>
      <c r="M189">
        <v>54.615460072136202</v>
      </c>
      <c r="N189">
        <v>89.2300071426843</v>
      </c>
      <c r="O189">
        <v>517.46831273095802</v>
      </c>
      <c r="P189">
        <v>0.101734238401859</v>
      </c>
      <c r="Q189">
        <v>5.3762224660806601E-2</v>
      </c>
      <c r="R189">
        <v>0.79878585685454695</v>
      </c>
      <c r="S189">
        <v>43.645301590351103</v>
      </c>
      <c r="T189">
        <v>0.79913822080239305</v>
      </c>
      <c r="U189">
        <v>238.787008917957</v>
      </c>
      <c r="V189">
        <v>13.8001290080839</v>
      </c>
      <c r="W189">
        <v>71.307109150189603</v>
      </c>
      <c r="X189">
        <v>142.60359333550301</v>
      </c>
      <c r="Y189" s="1">
        <v>0</v>
      </c>
      <c r="Z189">
        <v>0.85</v>
      </c>
      <c r="AA189" s="1">
        <v>0</v>
      </c>
      <c r="AB189" s="1">
        <v>0</v>
      </c>
      <c r="AC189">
        <v>0</v>
      </c>
      <c r="AD189">
        <v>0</v>
      </c>
      <c r="AE189">
        <v>0</v>
      </c>
      <c r="AF189">
        <v>0</v>
      </c>
      <c r="AG189" s="1">
        <v>0</v>
      </c>
      <c r="AH189">
        <v>-0.43952912663055799</v>
      </c>
      <c r="AI189">
        <v>1585.31623326107</v>
      </c>
      <c r="AJ189">
        <v>189.148667935829</v>
      </c>
      <c r="AK189">
        <v>3530.7969454460499</v>
      </c>
      <c r="AL189">
        <v>97.748468777195498</v>
      </c>
      <c r="AM189">
        <v>95.119513478579407</v>
      </c>
      <c r="AN189">
        <v>2011.6354892232901</v>
      </c>
      <c r="AO189">
        <v>5.95037630486694</v>
      </c>
      <c r="AP189">
        <v>3.5986387753612199</v>
      </c>
      <c r="AQ189">
        <v>1.6287529605166</v>
      </c>
      <c r="AR189">
        <v>1.7050000000000001</v>
      </c>
      <c r="AS189">
        <v>0.693583629471346</v>
      </c>
      <c r="AT189">
        <v>0.98695999345608598</v>
      </c>
      <c r="AU189">
        <v>0.98695999345608598</v>
      </c>
      <c r="AV189">
        <v>0.93364177650184499</v>
      </c>
      <c r="AW189">
        <v>0.66231506011887098</v>
      </c>
      <c r="AX189">
        <v>0.58113822393816394</v>
      </c>
      <c r="AY189">
        <v>0.51599063115764199</v>
      </c>
      <c r="AZ189">
        <v>0.66231506011887098</v>
      </c>
      <c r="BA189">
        <v>0.33702186644779603</v>
      </c>
      <c r="BB189">
        <v>0.28428967283679701</v>
      </c>
      <c r="BC189">
        <v>0.98695999345608598</v>
      </c>
      <c r="BD189">
        <v>0.98695999345608598</v>
      </c>
      <c r="BE189">
        <v>0.97313461918019395</v>
      </c>
      <c r="BF189">
        <v>0.88596888137747798</v>
      </c>
      <c r="BG189">
        <v>0.70106485716475897</v>
      </c>
      <c r="BH189">
        <v>0.51599063115764199</v>
      </c>
      <c r="BI189">
        <v>0.51599063115764199</v>
      </c>
      <c r="BJ189">
        <v>83</v>
      </c>
      <c r="BK189">
        <v>83</v>
      </c>
      <c r="BL189">
        <v>104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83</v>
      </c>
      <c r="BT189">
        <v>83</v>
      </c>
      <c r="BU189">
        <v>90</v>
      </c>
      <c r="BV189">
        <v>119</v>
      </c>
      <c r="BW189">
        <v>171</v>
      </c>
      <c r="BX189">
        <v>0</v>
      </c>
      <c r="BY189">
        <v>0</v>
      </c>
      <c r="BZ189">
        <v>1.7050000000000001</v>
      </c>
      <c r="CA189">
        <v>7.8799999999999996E-4</v>
      </c>
      <c r="CB189">
        <v>0.10308483910000001</v>
      </c>
    </row>
    <row r="190" spans="1:80" x14ac:dyDescent="0.4">
      <c r="A190">
        <v>182</v>
      </c>
      <c r="B190" s="2">
        <v>2196</v>
      </c>
      <c r="C190">
        <v>13.3008192801743</v>
      </c>
      <c r="D190">
        <v>124.473943274452</v>
      </c>
      <c r="E190">
        <v>12.4185527112068</v>
      </c>
      <c r="F190">
        <v>0.25569491895373703</v>
      </c>
      <c r="G190">
        <v>1.00176002463818E-2</v>
      </c>
      <c r="H190">
        <v>0.10308483910000001</v>
      </c>
      <c r="I190">
        <v>459.47575450657001</v>
      </c>
      <c r="J190">
        <v>4.8419691786687598E-2</v>
      </c>
      <c r="K190">
        <v>4.8419691786687598E-2</v>
      </c>
      <c r="L190">
        <v>1141.4391734348001</v>
      </c>
      <c r="M190">
        <v>54.841700115436502</v>
      </c>
      <c r="N190">
        <v>89.358116116062305</v>
      </c>
      <c r="O190">
        <v>518.79557065744802</v>
      </c>
      <c r="P190">
        <v>0.10183117000508</v>
      </c>
      <c r="Q190">
        <v>5.3752838726520098E-2</v>
      </c>
      <c r="R190">
        <v>0.79858252787880801</v>
      </c>
      <c r="S190">
        <v>43.822937993569198</v>
      </c>
      <c r="T190">
        <v>0.79908058833563</v>
      </c>
      <c r="U190">
        <v>239.175527136504</v>
      </c>
      <c r="V190">
        <v>13.823907378577299</v>
      </c>
      <c r="W190">
        <v>71.404335998586603</v>
      </c>
      <c r="X190">
        <v>142.541054244001</v>
      </c>
      <c r="Y190" s="1">
        <v>0</v>
      </c>
      <c r="Z190">
        <v>0.85</v>
      </c>
      <c r="AA190" s="1">
        <v>0</v>
      </c>
      <c r="AB190" s="1">
        <v>0</v>
      </c>
      <c r="AC190">
        <v>0</v>
      </c>
      <c r="AD190">
        <v>0</v>
      </c>
      <c r="AE190">
        <v>0</v>
      </c>
      <c r="AF190">
        <v>0</v>
      </c>
      <c r="AG190" s="1">
        <v>0</v>
      </c>
      <c r="AH190">
        <v>-0.43261348943907701</v>
      </c>
      <c r="AI190">
        <v>1586.9712121305199</v>
      </c>
      <c r="AJ190">
        <v>189.34040633526601</v>
      </c>
      <c r="AK190">
        <v>3530.6876017558002</v>
      </c>
      <c r="AL190">
        <v>97.850586927036005</v>
      </c>
      <c r="AM190">
        <v>95.218513164870203</v>
      </c>
      <c r="AN190">
        <v>2013.4612335919401</v>
      </c>
      <c r="AO190">
        <v>5.9569826869198099</v>
      </c>
      <c r="AP190">
        <v>3.6074618460944499</v>
      </c>
      <c r="AQ190">
        <v>1.6386023895908199</v>
      </c>
      <c r="AR190">
        <v>1.7050000000000001</v>
      </c>
      <c r="AS190">
        <v>0.69477871166949601</v>
      </c>
      <c r="AT190">
        <v>0.98747030010794201</v>
      </c>
      <c r="AU190">
        <v>0.98747030010794201</v>
      </c>
      <c r="AV190">
        <v>0.93527715150179103</v>
      </c>
      <c r="AW190">
        <v>0.66567059436296605</v>
      </c>
      <c r="AX190">
        <v>0.58447778957428498</v>
      </c>
      <c r="AY190">
        <v>0.51921068417340699</v>
      </c>
      <c r="AZ190">
        <v>0.66567059436296605</v>
      </c>
      <c r="BA190">
        <v>0.339523734683849</v>
      </c>
      <c r="BB190">
        <v>0.28648838968846602</v>
      </c>
      <c r="BC190">
        <v>0.98747030010794201</v>
      </c>
      <c r="BD190">
        <v>0.98747030010794201</v>
      </c>
      <c r="BE190">
        <v>0.97401375690561698</v>
      </c>
      <c r="BF190">
        <v>0.88822384852638803</v>
      </c>
      <c r="BG190">
        <v>0.70436699154140003</v>
      </c>
      <c r="BH190">
        <v>0.51921068417340699</v>
      </c>
      <c r="BI190">
        <v>0.51921068417340699</v>
      </c>
      <c r="BJ190">
        <v>83</v>
      </c>
      <c r="BK190">
        <v>83</v>
      </c>
      <c r="BL190">
        <v>104</v>
      </c>
      <c r="BM190">
        <v>182</v>
      </c>
      <c r="BN190">
        <v>0</v>
      </c>
      <c r="BO190">
        <v>0</v>
      </c>
      <c r="BP190">
        <v>182</v>
      </c>
      <c r="BQ190">
        <v>0</v>
      </c>
      <c r="BR190">
        <v>0</v>
      </c>
      <c r="BS190">
        <v>83</v>
      </c>
      <c r="BT190">
        <v>83</v>
      </c>
      <c r="BU190">
        <v>90</v>
      </c>
      <c r="BV190">
        <v>119</v>
      </c>
      <c r="BW190">
        <v>171</v>
      </c>
      <c r="BX190">
        <v>0</v>
      </c>
      <c r="BY190">
        <v>0</v>
      </c>
      <c r="BZ190">
        <v>1.7050000000000001</v>
      </c>
      <c r="CA190">
        <v>-9.1870000000000007E-3</v>
      </c>
      <c r="CB190">
        <v>0.10311629477500001</v>
      </c>
    </row>
    <row r="191" spans="1:80" x14ac:dyDescent="0.4">
      <c r="A191">
        <v>183</v>
      </c>
      <c r="B191" s="2">
        <v>2197</v>
      </c>
      <c r="C191">
        <v>13.3168559505605</v>
      </c>
      <c r="D191">
        <v>124.473943274452</v>
      </c>
      <c r="E191">
        <v>12.437078276895599</v>
      </c>
      <c r="F191">
        <v>0.25573374942919003</v>
      </c>
      <c r="G191">
        <v>1.00220516696752E-2</v>
      </c>
      <c r="H191">
        <v>0.10311629477500001</v>
      </c>
      <c r="I191">
        <v>460.63604010259098</v>
      </c>
      <c r="J191">
        <v>4.8427899287663299E-2</v>
      </c>
      <c r="K191">
        <v>4.7427899287663298E-2</v>
      </c>
      <c r="L191">
        <v>1145.07755103252</v>
      </c>
      <c r="M191">
        <v>54.943696926234097</v>
      </c>
      <c r="N191">
        <v>89.425341736095007</v>
      </c>
      <c r="O191">
        <v>520.09639178602504</v>
      </c>
      <c r="P191">
        <v>0.10209352814627</v>
      </c>
      <c r="Q191">
        <v>5.3796981225701299E-2</v>
      </c>
      <c r="R191">
        <v>0.79838461657634097</v>
      </c>
      <c r="S191">
        <v>43.900553850798602</v>
      </c>
      <c r="T191">
        <v>0.79900982836554202</v>
      </c>
      <c r="U191">
        <v>239.31312382749499</v>
      </c>
      <c r="V191">
        <v>13.839179515766901</v>
      </c>
      <c r="W191">
        <v>71.451726952087199</v>
      </c>
      <c r="X191">
        <v>142.51061181882599</v>
      </c>
      <c r="Y191" s="1">
        <v>0</v>
      </c>
      <c r="Z191">
        <v>0.85</v>
      </c>
      <c r="AA191" s="1">
        <v>0</v>
      </c>
      <c r="AB191" s="1">
        <v>0</v>
      </c>
      <c r="AC191">
        <v>0</v>
      </c>
      <c r="AD191">
        <v>0</v>
      </c>
      <c r="AE191">
        <v>0</v>
      </c>
      <c r="AF191">
        <v>0</v>
      </c>
      <c r="AG191" s="1">
        <v>0</v>
      </c>
      <c r="AH191">
        <v>-0.425813340545175</v>
      </c>
      <c r="AI191">
        <v>1588.62389915019</v>
      </c>
      <c r="AJ191">
        <v>189.532132804236</v>
      </c>
      <c r="AK191">
        <v>3530.5823891094101</v>
      </c>
      <c r="AL191">
        <v>97.952736859565206</v>
      </c>
      <c r="AM191">
        <v>95.3175454981874</v>
      </c>
      <c r="AN191">
        <v>2015.2892494853099</v>
      </c>
      <c r="AO191">
        <v>5.9635917366622602</v>
      </c>
      <c r="AP191">
        <v>3.6062317384012901</v>
      </c>
      <c r="AQ191">
        <v>1.6484466868733401</v>
      </c>
      <c r="AR191">
        <v>1.7050000000000001</v>
      </c>
      <c r="AS191">
        <v>0.69554627727236096</v>
      </c>
      <c r="AT191">
        <v>0.98796040971816601</v>
      </c>
      <c r="AU191">
        <v>0.98796040971816601</v>
      </c>
      <c r="AV191">
        <v>0.93687148010918697</v>
      </c>
      <c r="AW191">
        <v>0.668991225588634</v>
      </c>
      <c r="AX191">
        <v>0.58778917232485195</v>
      </c>
      <c r="AY191">
        <v>0.52240781061279196</v>
      </c>
      <c r="AZ191">
        <v>0.668991225588634</v>
      </c>
      <c r="BA191">
        <v>0.342014988048362</v>
      </c>
      <c r="BB191">
        <v>0.288679319413364</v>
      </c>
      <c r="BC191">
        <v>0.98796040971816601</v>
      </c>
      <c r="BD191">
        <v>0.98796040971816601</v>
      </c>
      <c r="BE191">
        <v>0.97486373135146398</v>
      </c>
      <c r="BF191">
        <v>0.89043319126268505</v>
      </c>
      <c r="BG191">
        <v>0.70763111738796702</v>
      </c>
      <c r="BH191">
        <v>0.52240781061279196</v>
      </c>
      <c r="BI191">
        <v>0.52240781061279196</v>
      </c>
      <c r="BJ191">
        <v>83</v>
      </c>
      <c r="BK191">
        <v>83</v>
      </c>
      <c r="BL191">
        <v>104</v>
      </c>
      <c r="BM191">
        <v>182</v>
      </c>
      <c r="BN191">
        <v>0</v>
      </c>
      <c r="BO191">
        <v>0</v>
      </c>
      <c r="BP191">
        <v>182</v>
      </c>
      <c r="BQ191">
        <v>0</v>
      </c>
      <c r="BR191">
        <v>0</v>
      </c>
      <c r="BS191">
        <v>83</v>
      </c>
      <c r="BT191">
        <v>83</v>
      </c>
      <c r="BU191">
        <v>90</v>
      </c>
      <c r="BV191">
        <v>119</v>
      </c>
      <c r="BW191">
        <v>171</v>
      </c>
      <c r="BX191">
        <v>0</v>
      </c>
      <c r="BY191">
        <v>0</v>
      </c>
      <c r="BZ191">
        <v>1.7050000000000001</v>
      </c>
      <c r="CA191">
        <v>-9.1870000000000007E-3</v>
      </c>
      <c r="CB191">
        <v>0.10583830675</v>
      </c>
    </row>
    <row r="192" spans="1:80" x14ac:dyDescent="0.4">
      <c r="A192">
        <v>184</v>
      </c>
      <c r="B192" s="2">
        <v>2198</v>
      </c>
      <c r="C192">
        <v>13.333584129308299</v>
      </c>
      <c r="D192">
        <v>124.473943274452</v>
      </c>
      <c r="E192">
        <v>12.455554213410901</v>
      </c>
      <c r="F192">
        <v>0.25581391941978798</v>
      </c>
      <c r="G192">
        <v>1.00116283093332E-2</v>
      </c>
      <c r="H192">
        <v>0.10583830675</v>
      </c>
      <c r="I192">
        <v>460.39435988088201</v>
      </c>
      <c r="J192">
        <v>4.8434481180534297E-2</v>
      </c>
      <c r="K192">
        <v>4.8434481180534297E-2</v>
      </c>
      <c r="L192">
        <v>1148.30817179766</v>
      </c>
      <c r="M192">
        <v>55.151924383834903</v>
      </c>
      <c r="N192">
        <v>89.542024689012806</v>
      </c>
      <c r="O192">
        <v>521.34281244424801</v>
      </c>
      <c r="P192">
        <v>0.102179442022998</v>
      </c>
      <c r="Q192">
        <v>5.3783612936383202E-2</v>
      </c>
      <c r="R192">
        <v>0.79864259371435098</v>
      </c>
      <c r="S192">
        <v>44.064835444681897</v>
      </c>
      <c r="T192">
        <v>0.79897185704724705</v>
      </c>
      <c r="U192">
        <v>239.72179028396701</v>
      </c>
      <c r="V192">
        <v>13.8598549226997</v>
      </c>
      <c r="W192">
        <v>71.541557749551103</v>
      </c>
      <c r="X192">
        <v>142.45298058460301</v>
      </c>
      <c r="Y192" s="1">
        <v>0</v>
      </c>
      <c r="Z192">
        <v>0.85</v>
      </c>
      <c r="AA192" s="1">
        <v>0</v>
      </c>
      <c r="AB192" s="1">
        <v>0</v>
      </c>
      <c r="AC192">
        <v>0</v>
      </c>
      <c r="AD192">
        <v>0</v>
      </c>
      <c r="AE192">
        <v>0</v>
      </c>
      <c r="AF192">
        <v>0</v>
      </c>
      <c r="AG192" s="1">
        <v>0</v>
      </c>
      <c r="AH192">
        <v>-0.41969382102865299</v>
      </c>
      <c r="AI192">
        <v>1590.2763523797</v>
      </c>
      <c r="AJ192">
        <v>189.72388004765801</v>
      </c>
      <c r="AK192">
        <v>3530.4810327567502</v>
      </c>
      <c r="AL192">
        <v>98.054744293517103</v>
      </c>
      <c r="AM192">
        <v>95.416454600165594</v>
      </c>
      <c r="AN192">
        <v>2017.1195353391199</v>
      </c>
      <c r="AO192">
        <v>5.9701930506322203</v>
      </c>
      <c r="AP192">
        <v>3.6051268956071501</v>
      </c>
      <c r="AQ192">
        <v>1.65823561213098</v>
      </c>
      <c r="AR192">
        <v>1.7050000000000001</v>
      </c>
      <c r="AS192">
        <v>0.69658540696258797</v>
      </c>
      <c r="AT192">
        <v>0.98843115259716796</v>
      </c>
      <c r="AU192">
        <v>0.98843115259716796</v>
      </c>
      <c r="AV192">
        <v>0.93842588431594698</v>
      </c>
      <c r="AW192">
        <v>0.67227748882355998</v>
      </c>
      <c r="AX192">
        <v>0.59107277895433996</v>
      </c>
      <c r="AY192">
        <v>0.52558233513615704</v>
      </c>
      <c r="AZ192">
        <v>0.67227748882355998</v>
      </c>
      <c r="BA192">
        <v>0.34449579451187101</v>
      </c>
      <c r="BB192">
        <v>0.29086259709293399</v>
      </c>
      <c r="BC192">
        <v>0.98843115259716796</v>
      </c>
      <c r="BD192">
        <v>0.98843115259716796</v>
      </c>
      <c r="BE192">
        <v>0.97568556151896502</v>
      </c>
      <c r="BF192">
        <v>0.89259795566820799</v>
      </c>
      <c r="BG192">
        <v>0.71085784267750296</v>
      </c>
      <c r="BH192">
        <v>0.52558233513615704</v>
      </c>
      <c r="BI192">
        <v>0.52558233513615704</v>
      </c>
      <c r="BJ192">
        <v>83</v>
      </c>
      <c r="BK192">
        <v>83</v>
      </c>
      <c r="BL192">
        <v>104</v>
      </c>
      <c r="BM192">
        <v>182</v>
      </c>
      <c r="BN192">
        <v>0</v>
      </c>
      <c r="BO192">
        <v>0</v>
      </c>
      <c r="BP192">
        <v>182</v>
      </c>
      <c r="BQ192">
        <v>0</v>
      </c>
      <c r="BR192">
        <v>0</v>
      </c>
      <c r="BS192">
        <v>83</v>
      </c>
      <c r="BT192">
        <v>83</v>
      </c>
      <c r="BU192">
        <v>90</v>
      </c>
      <c r="BV192">
        <v>119</v>
      </c>
      <c r="BW192">
        <v>171</v>
      </c>
      <c r="BX192">
        <v>0</v>
      </c>
      <c r="BY192">
        <v>0</v>
      </c>
      <c r="BZ192">
        <v>1.7050000000000001</v>
      </c>
      <c r="CA192">
        <v>-9.1870000000000007E-3</v>
      </c>
      <c r="CB192">
        <v>0.10856012954635</v>
      </c>
    </row>
    <row r="193" spans="1:80" x14ac:dyDescent="0.4">
      <c r="A193">
        <v>185</v>
      </c>
      <c r="B193" s="2">
        <v>2199</v>
      </c>
      <c r="C193">
        <v>13.3500927789093</v>
      </c>
      <c r="D193">
        <v>124.473943274452</v>
      </c>
      <c r="E193">
        <v>12.4741785380119</v>
      </c>
      <c r="F193">
        <v>0.25593549996085502</v>
      </c>
      <c r="G193">
        <v>1.0015414433896599E-2</v>
      </c>
      <c r="H193">
        <v>0.10856012954635</v>
      </c>
      <c r="I193">
        <v>460.09114770243201</v>
      </c>
      <c r="J193">
        <v>4.8441860317534197E-2</v>
      </c>
      <c r="K193">
        <v>4.8441860317534197E-2</v>
      </c>
      <c r="L193">
        <v>1151.1750744020001</v>
      </c>
      <c r="M193">
        <v>55.338228446925399</v>
      </c>
      <c r="N193">
        <v>89.648686268391501</v>
      </c>
      <c r="O193">
        <v>522.54470368074897</v>
      </c>
      <c r="P193">
        <v>0.10227395717789101</v>
      </c>
      <c r="Q193">
        <v>5.3773519928642301E-2</v>
      </c>
      <c r="R193">
        <v>0.79848520403045797</v>
      </c>
      <c r="S193">
        <v>44.210912497472101</v>
      </c>
      <c r="T193">
        <v>0.79892171719726401</v>
      </c>
      <c r="U193">
        <v>240.038108616491</v>
      </c>
      <c r="V193">
        <v>13.879825647788399</v>
      </c>
      <c r="W193">
        <v>71.622282378022206</v>
      </c>
      <c r="X193">
        <v>142.401272988774</v>
      </c>
      <c r="Y193" s="1">
        <v>0</v>
      </c>
      <c r="Z193">
        <v>0.85</v>
      </c>
      <c r="AA193" s="1">
        <v>0</v>
      </c>
      <c r="AB193" s="1">
        <v>0</v>
      </c>
      <c r="AC193">
        <v>0</v>
      </c>
      <c r="AD193">
        <v>0</v>
      </c>
      <c r="AE193">
        <v>0</v>
      </c>
      <c r="AF193">
        <v>0</v>
      </c>
      <c r="AG193" s="1">
        <v>0</v>
      </c>
      <c r="AH193">
        <v>-0.41369592315073</v>
      </c>
      <c r="AI193">
        <v>1591.92822925834</v>
      </c>
      <c r="AJ193">
        <v>189.91553068040699</v>
      </c>
      <c r="AK193">
        <v>3530.3835659430001</v>
      </c>
      <c r="AL193">
        <v>98.156738065722607</v>
      </c>
      <c r="AM193">
        <v>95.5153480572299</v>
      </c>
      <c r="AN193">
        <v>2018.95208203111</v>
      </c>
      <c r="AO193">
        <v>5.9767938075547598</v>
      </c>
      <c r="AP193">
        <v>3.6041445097300602</v>
      </c>
      <c r="AQ193">
        <v>1.6679700685483601</v>
      </c>
      <c r="AR193">
        <v>1.7050000000000001</v>
      </c>
      <c r="AS193">
        <v>0.69758911989759598</v>
      </c>
      <c r="AT193">
        <v>0.98888332243183097</v>
      </c>
      <c r="AU193">
        <v>0.98888332243183097</v>
      </c>
      <c r="AV193">
        <v>0.93994145002409402</v>
      </c>
      <c r="AW193">
        <v>0.67552990512771305</v>
      </c>
      <c r="AX193">
        <v>0.59432900541848999</v>
      </c>
      <c r="AY193">
        <v>0.52873457361184295</v>
      </c>
      <c r="AZ193">
        <v>0.67552990512771305</v>
      </c>
      <c r="BA193">
        <v>0.34696631735037398</v>
      </c>
      <c r="BB193">
        <v>0.29303835405320799</v>
      </c>
      <c r="BC193">
        <v>0.98888332243183097</v>
      </c>
      <c r="BD193">
        <v>0.98888332243183097</v>
      </c>
      <c r="BE193">
        <v>0.97648022712934601</v>
      </c>
      <c r="BF193">
        <v>0.89471915753356901</v>
      </c>
      <c r="BG193">
        <v>0.71404775955896005</v>
      </c>
      <c r="BH193">
        <v>0.52873457361184295</v>
      </c>
      <c r="BI193">
        <v>0.52873457361184295</v>
      </c>
      <c r="BJ193">
        <v>83</v>
      </c>
      <c r="BK193">
        <v>83</v>
      </c>
      <c r="BL193">
        <v>104</v>
      </c>
      <c r="BM193">
        <v>182</v>
      </c>
      <c r="BN193">
        <v>0</v>
      </c>
      <c r="BO193">
        <v>0</v>
      </c>
      <c r="BP193">
        <v>182</v>
      </c>
      <c r="BQ193">
        <v>0</v>
      </c>
      <c r="BR193">
        <v>0</v>
      </c>
      <c r="BS193">
        <v>83</v>
      </c>
      <c r="BT193">
        <v>83</v>
      </c>
      <c r="BU193">
        <v>90</v>
      </c>
      <c r="BV193">
        <v>119</v>
      </c>
      <c r="BW193">
        <v>171</v>
      </c>
      <c r="BX193">
        <v>0</v>
      </c>
      <c r="BY193">
        <v>0</v>
      </c>
      <c r="BZ193">
        <v>1.7050000000000001</v>
      </c>
      <c r="CA193">
        <v>-9.1870000000000007E-3</v>
      </c>
      <c r="CB193">
        <v>0.1112817631681</v>
      </c>
    </row>
    <row r="194" spans="1:80" x14ac:dyDescent="0.4">
      <c r="A194">
        <v>186</v>
      </c>
      <c r="B194" s="2">
        <v>2200</v>
      </c>
      <c r="C194">
        <v>13.366593943648301</v>
      </c>
      <c r="D194">
        <v>124.473943274452</v>
      </c>
      <c r="E194">
        <v>12.4928963985704</v>
      </c>
      <c r="F194">
        <v>0.25610824727729697</v>
      </c>
      <c r="G194">
        <v>1.0017268351808099E-2</v>
      </c>
      <c r="H194">
        <v>0.1112817631681</v>
      </c>
      <c r="I194">
        <v>459.74303830742201</v>
      </c>
      <c r="J194">
        <v>4.84494516525424E-2</v>
      </c>
      <c r="K194">
        <v>4.7449451652542399E-2</v>
      </c>
      <c r="L194">
        <v>1153.72213132453</v>
      </c>
      <c r="M194">
        <v>55.3875246601798</v>
      </c>
      <c r="N194">
        <v>89.688779625336906</v>
      </c>
      <c r="O194">
        <v>523.70434930324598</v>
      </c>
      <c r="P194">
        <v>0.102537262068817</v>
      </c>
      <c r="Q194">
        <v>5.3816639704037397E-2</v>
      </c>
      <c r="R194">
        <v>0.79837663829400096</v>
      </c>
      <c r="S194">
        <v>44.247253072403801</v>
      </c>
      <c r="T194">
        <v>0.79886677268707795</v>
      </c>
      <c r="U194">
        <v>240.08973826894999</v>
      </c>
      <c r="V194">
        <v>13.889827436898001</v>
      </c>
      <c r="W194">
        <v>71.649385925535398</v>
      </c>
      <c r="X194">
        <v>142.38392927396501</v>
      </c>
      <c r="Y194" s="1">
        <v>0</v>
      </c>
      <c r="Z194">
        <v>0.85</v>
      </c>
      <c r="AA194" s="1">
        <v>0</v>
      </c>
      <c r="AB194" s="1">
        <v>0</v>
      </c>
      <c r="AC194">
        <v>0</v>
      </c>
      <c r="AD194">
        <v>0</v>
      </c>
      <c r="AE194">
        <v>0</v>
      </c>
      <c r="AF194">
        <v>0</v>
      </c>
      <c r="AG194" s="1">
        <v>0</v>
      </c>
      <c r="AH194">
        <v>-0.40781040874917701</v>
      </c>
      <c r="AI194">
        <v>1593.5763234828601</v>
      </c>
      <c r="AJ194">
        <v>190.107116940802</v>
      </c>
      <c r="AK194">
        <v>3530.2904845520102</v>
      </c>
      <c r="AL194">
        <v>98.258696132530702</v>
      </c>
      <c r="AM194">
        <v>95.6142116410537</v>
      </c>
      <c r="AN194">
        <v>2020.78688566964</v>
      </c>
      <c r="AO194">
        <v>5.9833930570126297</v>
      </c>
      <c r="AP194">
        <v>3.6032804837647601</v>
      </c>
      <c r="AQ194">
        <v>1.6776509407542699</v>
      </c>
      <c r="AR194">
        <v>1.7050000000000001</v>
      </c>
      <c r="AS194">
        <v>0.69809180195134901</v>
      </c>
      <c r="AT194">
        <v>0.98931767784510105</v>
      </c>
      <c r="AU194">
        <v>0.98931767784510105</v>
      </c>
      <c r="AV194">
        <v>0.94141922769322395</v>
      </c>
      <c r="AW194">
        <v>0.67874898039049503</v>
      </c>
      <c r="AX194">
        <v>0.597558235537621</v>
      </c>
      <c r="AY194">
        <v>0.53186483176624499</v>
      </c>
      <c r="AZ194">
        <v>0.67874898039049503</v>
      </c>
      <c r="BA194">
        <v>0.34942671399939301</v>
      </c>
      <c r="BB194">
        <v>0.295206716840415</v>
      </c>
      <c r="BC194">
        <v>0.98931767784510105</v>
      </c>
      <c r="BD194">
        <v>0.98931767784510105</v>
      </c>
      <c r="BE194">
        <v>0.97724866995621695</v>
      </c>
      <c r="BF194">
        <v>0.89679778239985397</v>
      </c>
      <c r="BG194">
        <v>0.71720144325846102</v>
      </c>
      <c r="BH194">
        <v>0.53186483176624499</v>
      </c>
      <c r="BI194">
        <v>0.53186483176624499</v>
      </c>
      <c r="BJ194">
        <v>83</v>
      </c>
      <c r="BK194">
        <v>83</v>
      </c>
      <c r="BL194">
        <v>104</v>
      </c>
      <c r="BM194">
        <v>182</v>
      </c>
      <c r="BN194">
        <v>0</v>
      </c>
      <c r="BO194">
        <v>0</v>
      </c>
      <c r="BP194">
        <v>182</v>
      </c>
      <c r="BQ194">
        <v>0</v>
      </c>
      <c r="BR194">
        <v>0</v>
      </c>
      <c r="BS194">
        <v>83</v>
      </c>
      <c r="BT194">
        <v>83</v>
      </c>
      <c r="BU194">
        <v>90</v>
      </c>
      <c r="BV194">
        <v>119</v>
      </c>
      <c r="BW194">
        <v>171</v>
      </c>
      <c r="BX194">
        <v>0</v>
      </c>
      <c r="BY194">
        <v>0</v>
      </c>
      <c r="BZ194">
        <v>1.7050000000000001</v>
      </c>
      <c r="CA194">
        <v>-9.1870000000000007E-3</v>
      </c>
      <c r="CB194">
        <v>0.1140032076193</v>
      </c>
    </row>
    <row r="195" spans="1:80" x14ac:dyDescent="0.4">
      <c r="A195">
        <v>187</v>
      </c>
      <c r="B195" s="2">
        <v>2201</v>
      </c>
      <c r="C195">
        <v>13.383725408866701</v>
      </c>
      <c r="D195">
        <v>124.473943274452</v>
      </c>
      <c r="E195">
        <v>12.5115570852373</v>
      </c>
      <c r="F195">
        <v>0.256334846507557</v>
      </c>
      <c r="G195">
        <v>1.00034329807867E-2</v>
      </c>
      <c r="H195">
        <v>0.1140032076193</v>
      </c>
      <c r="I195">
        <v>459.358776997745</v>
      </c>
      <c r="J195">
        <v>4.84555381622905E-2</v>
      </c>
      <c r="K195">
        <v>4.84555381622905E-2</v>
      </c>
      <c r="L195">
        <v>1155.99548944041</v>
      </c>
      <c r="M195">
        <v>55.54935166141</v>
      </c>
      <c r="N195">
        <v>89.781359157168794</v>
      </c>
      <c r="O195">
        <v>524.82758902276396</v>
      </c>
      <c r="P195">
        <v>0.102625045063509</v>
      </c>
      <c r="Q195">
        <v>5.3802914978726697E-2</v>
      </c>
      <c r="R195">
        <v>0.79875831286854804</v>
      </c>
      <c r="S195">
        <v>44.375913002795599</v>
      </c>
      <c r="T195">
        <v>0.798855642335489</v>
      </c>
      <c r="U195">
        <v>240.43411017823701</v>
      </c>
      <c r="V195">
        <v>13.904934377820201</v>
      </c>
      <c r="W195">
        <v>71.722345339253295</v>
      </c>
      <c r="X195">
        <v>142.337285192357</v>
      </c>
      <c r="Y195" s="1">
        <v>0</v>
      </c>
      <c r="Z195">
        <v>0.85</v>
      </c>
      <c r="AA195" s="1">
        <v>0</v>
      </c>
      <c r="AB195" s="1">
        <v>0</v>
      </c>
      <c r="AC195">
        <v>0</v>
      </c>
      <c r="AD195">
        <v>0</v>
      </c>
      <c r="AE195">
        <v>0</v>
      </c>
      <c r="AF195">
        <v>0</v>
      </c>
      <c r="AG195" s="1">
        <v>0</v>
      </c>
      <c r="AH195">
        <v>-0.40203392705911301</v>
      </c>
      <c r="AI195">
        <v>1595.2226816933</v>
      </c>
      <c r="AJ195">
        <v>190.29864075948399</v>
      </c>
      <c r="AK195">
        <v>3530.2015273201901</v>
      </c>
      <c r="AL195">
        <v>98.360419537140402</v>
      </c>
      <c r="AM195">
        <v>95.712866111224301</v>
      </c>
      <c r="AN195">
        <v>2022.6239416783801</v>
      </c>
      <c r="AO195">
        <v>5.9899788327668597</v>
      </c>
      <c r="AP195">
        <v>3.60253283471644</v>
      </c>
      <c r="AQ195">
        <v>1.6872790884693201</v>
      </c>
      <c r="AR195">
        <v>1.7050000000000001</v>
      </c>
      <c r="AS195">
        <v>0.69885106491975302</v>
      </c>
      <c r="AT195">
        <v>0.98973494444606902</v>
      </c>
      <c r="AU195">
        <v>0.98973494444606902</v>
      </c>
      <c r="AV195">
        <v>0.94286023489760395</v>
      </c>
      <c r="AW195">
        <v>0.68193520835776</v>
      </c>
      <c r="AX195">
        <v>0.60076084391089801</v>
      </c>
      <c r="AY195">
        <v>0.53497340794266202</v>
      </c>
      <c r="AZ195">
        <v>0.68193520835776</v>
      </c>
      <c r="BA195">
        <v>0.35187713813261501</v>
      </c>
      <c r="BB195">
        <v>0.29736780903718502</v>
      </c>
      <c r="BC195">
        <v>0.98973494444606902</v>
      </c>
      <c r="BD195">
        <v>0.98973494444606902</v>
      </c>
      <c r="BE195">
        <v>0.97799179610466802</v>
      </c>
      <c r="BF195">
        <v>0.89883478831757901</v>
      </c>
      <c r="BG195">
        <v>0.72031945512509499</v>
      </c>
      <c r="BH195">
        <v>0.53497340794266202</v>
      </c>
      <c r="BI195">
        <v>0.53497340794266202</v>
      </c>
      <c r="BJ195">
        <v>83</v>
      </c>
      <c r="BK195">
        <v>83</v>
      </c>
      <c r="BL195">
        <v>104</v>
      </c>
      <c r="BM195">
        <v>182</v>
      </c>
      <c r="BN195">
        <v>0</v>
      </c>
      <c r="BO195">
        <v>0</v>
      </c>
      <c r="BP195">
        <v>182</v>
      </c>
      <c r="BQ195">
        <v>0</v>
      </c>
      <c r="BR195">
        <v>0</v>
      </c>
      <c r="BS195">
        <v>83</v>
      </c>
      <c r="BT195">
        <v>83</v>
      </c>
      <c r="BU195">
        <v>90</v>
      </c>
      <c r="BV195">
        <v>119</v>
      </c>
      <c r="BW195">
        <v>171</v>
      </c>
      <c r="BX195">
        <v>0</v>
      </c>
      <c r="BY195">
        <v>0</v>
      </c>
      <c r="BZ195">
        <v>1.7050000000000001</v>
      </c>
      <c r="CA195">
        <v>-9.1870000000000007E-3</v>
      </c>
      <c r="CB195">
        <v>0.116724462904</v>
      </c>
    </row>
    <row r="196" spans="1:80" x14ac:dyDescent="0.4">
      <c r="A196">
        <v>188</v>
      </c>
      <c r="B196" s="2">
        <v>2202</v>
      </c>
      <c r="C196">
        <v>13.4005713637592</v>
      </c>
      <c r="D196">
        <v>124.473943274452</v>
      </c>
      <c r="E196">
        <v>12.530360341658</v>
      </c>
      <c r="F196">
        <v>0.25661418658542501</v>
      </c>
      <c r="G196">
        <v>1.0004460774350001E-2</v>
      </c>
      <c r="H196">
        <v>0.116724462904</v>
      </c>
      <c r="I196">
        <v>458.92962900167601</v>
      </c>
      <c r="J196">
        <v>4.8462548153174599E-2</v>
      </c>
      <c r="K196">
        <v>4.7462548153174702E-2</v>
      </c>
      <c r="L196">
        <v>1158.03559650429</v>
      </c>
      <c r="M196">
        <v>55.577894333267601</v>
      </c>
      <c r="N196">
        <v>89.810287337871799</v>
      </c>
      <c r="O196">
        <v>525.92176894883801</v>
      </c>
      <c r="P196">
        <v>0.10288341343525199</v>
      </c>
      <c r="Q196">
        <v>5.3843493382869999E-2</v>
      </c>
      <c r="R196">
        <v>0.79871472300575597</v>
      </c>
      <c r="S196">
        <v>44.397927657301899</v>
      </c>
      <c r="T196">
        <v>0.79884148526883603</v>
      </c>
      <c r="U196">
        <v>240.46717673518299</v>
      </c>
      <c r="V196">
        <v>13.9103936257789</v>
      </c>
      <c r="W196">
        <v>71.744183329406397</v>
      </c>
      <c r="X196">
        <v>142.32333602287599</v>
      </c>
      <c r="Y196" s="1">
        <v>0</v>
      </c>
      <c r="Z196">
        <v>0.85</v>
      </c>
      <c r="AA196" s="1">
        <v>0</v>
      </c>
      <c r="AB196" s="1">
        <v>0</v>
      </c>
      <c r="AC196">
        <v>0</v>
      </c>
      <c r="AD196">
        <v>0</v>
      </c>
      <c r="AE196">
        <v>0</v>
      </c>
      <c r="AF196">
        <v>0</v>
      </c>
      <c r="AG196" s="1">
        <v>0</v>
      </c>
      <c r="AH196">
        <v>-0.39636833170066099</v>
      </c>
      <c r="AI196">
        <v>1596.86411846335</v>
      </c>
      <c r="AJ196">
        <v>190.48994749691599</v>
      </c>
      <c r="AK196">
        <v>3530.1171746814198</v>
      </c>
      <c r="AL196">
        <v>98.462036555361294</v>
      </c>
      <c r="AM196">
        <v>95.811417354045801</v>
      </c>
      <c r="AN196">
        <v>2024.4632367941599</v>
      </c>
      <c r="AO196">
        <v>5.99655820037695</v>
      </c>
      <c r="AP196">
        <v>3.60189757467854</v>
      </c>
      <c r="AQ196">
        <v>1.69685535720056</v>
      </c>
      <c r="AR196">
        <v>1.7050000000000001</v>
      </c>
      <c r="AS196">
        <v>0.69912544242819397</v>
      </c>
      <c r="AT196">
        <v>0.99013581608694901</v>
      </c>
      <c r="AU196">
        <v>0.99013581608694901</v>
      </c>
      <c r="AV196">
        <v>0.94426545645388604</v>
      </c>
      <c r="AW196">
        <v>0.68508906852560303</v>
      </c>
      <c r="AX196">
        <v>0.60393719369120402</v>
      </c>
      <c r="AY196">
        <v>0.53806059088411196</v>
      </c>
      <c r="AZ196">
        <v>0.68508906852560303</v>
      </c>
      <c r="BA196">
        <v>0.35431773783810899</v>
      </c>
      <c r="BB196">
        <v>0.29952174964122502</v>
      </c>
      <c r="BC196">
        <v>0.99013581608694901</v>
      </c>
      <c r="BD196">
        <v>0.99013581608694901</v>
      </c>
      <c r="BE196">
        <v>0.97871047697109603</v>
      </c>
      <c r="BF196">
        <v>0.90083110523792698</v>
      </c>
      <c r="BG196">
        <v>0.72340234064158404</v>
      </c>
      <c r="BH196">
        <v>0.53806059088411196</v>
      </c>
      <c r="BI196">
        <v>0.53806059088411196</v>
      </c>
      <c r="BJ196">
        <v>83</v>
      </c>
      <c r="BK196">
        <v>83</v>
      </c>
      <c r="BL196">
        <v>104</v>
      </c>
      <c r="BM196">
        <v>182</v>
      </c>
      <c r="BN196">
        <v>0</v>
      </c>
      <c r="BO196">
        <v>0</v>
      </c>
      <c r="BP196">
        <v>182</v>
      </c>
      <c r="BQ196">
        <v>0</v>
      </c>
      <c r="BR196">
        <v>0</v>
      </c>
      <c r="BS196">
        <v>83</v>
      </c>
      <c r="BT196">
        <v>83</v>
      </c>
      <c r="BU196">
        <v>90</v>
      </c>
      <c r="BV196">
        <v>119</v>
      </c>
      <c r="BW196">
        <v>171</v>
      </c>
      <c r="BX196">
        <v>0</v>
      </c>
      <c r="BY196">
        <v>0</v>
      </c>
      <c r="BZ196">
        <v>1.7050000000000001</v>
      </c>
      <c r="CA196">
        <v>-9.1870000000000007E-3</v>
      </c>
      <c r="CB196">
        <v>0.11944552902625</v>
      </c>
    </row>
    <row r="197" spans="1:80" x14ac:dyDescent="0.4">
      <c r="A197">
        <v>189</v>
      </c>
      <c r="B197" s="2">
        <v>2203</v>
      </c>
      <c r="C197">
        <v>13.4179954687191</v>
      </c>
      <c r="D197">
        <v>124.473943274452</v>
      </c>
      <c r="E197">
        <v>12.5491047045043</v>
      </c>
      <c r="F197">
        <v>0.25694929380247</v>
      </c>
      <c r="G197">
        <v>9.9903537100564793E-3</v>
      </c>
      <c r="H197">
        <v>0.11944552902625</v>
      </c>
      <c r="I197">
        <v>458.47620460356399</v>
      </c>
      <c r="J197">
        <v>4.8468165889882599E-2</v>
      </c>
      <c r="K197">
        <v>4.8468165889882599E-2</v>
      </c>
      <c r="L197">
        <v>1159.88353516698</v>
      </c>
      <c r="M197">
        <v>55.722457237374201</v>
      </c>
      <c r="N197">
        <v>89.893448967865197</v>
      </c>
      <c r="O197">
        <v>526.99048010377203</v>
      </c>
      <c r="P197">
        <v>0.102966995206397</v>
      </c>
      <c r="Q197">
        <v>5.3827751532905102E-2</v>
      </c>
      <c r="R197">
        <v>0.79914651385116797</v>
      </c>
      <c r="S197">
        <v>44.515149882782602</v>
      </c>
      <c r="T197">
        <v>0.79887270033966495</v>
      </c>
      <c r="U197">
        <v>240.798264248218</v>
      </c>
      <c r="V197">
        <v>13.9211136679635</v>
      </c>
      <c r="W197">
        <v>71.813422319804303</v>
      </c>
      <c r="X197">
        <v>142.27914621497399</v>
      </c>
      <c r="Y197" s="1">
        <v>0</v>
      </c>
      <c r="Z197">
        <v>0.85</v>
      </c>
      <c r="AA197" s="1">
        <v>0</v>
      </c>
      <c r="AB197" s="1">
        <v>0</v>
      </c>
      <c r="AC197">
        <v>0</v>
      </c>
      <c r="AD197">
        <v>0</v>
      </c>
      <c r="AE197">
        <v>0</v>
      </c>
      <c r="AF197">
        <v>0</v>
      </c>
      <c r="AG197" s="1">
        <v>0</v>
      </c>
      <c r="AH197">
        <v>-0.39080316211538801</v>
      </c>
      <c r="AI197">
        <v>1598.50272239175</v>
      </c>
      <c r="AJ197">
        <v>190.681047514124</v>
      </c>
      <c r="AK197">
        <v>3530.0371535558902</v>
      </c>
      <c r="AL197">
        <v>98.563348624787594</v>
      </c>
      <c r="AM197">
        <v>95.909692713655502</v>
      </c>
      <c r="AN197">
        <v>2026.3047629077</v>
      </c>
      <c r="AO197">
        <v>6.0031196304021801</v>
      </c>
      <c r="AP197">
        <v>3.6013728084588199</v>
      </c>
      <c r="AQ197">
        <v>1.70638056828795</v>
      </c>
      <c r="AR197">
        <v>1.7050000000000001</v>
      </c>
      <c r="AS197">
        <v>0.69966422331655698</v>
      </c>
      <c r="AT197">
        <v>0.99052095670556195</v>
      </c>
      <c r="AU197">
        <v>0.99052095670556195</v>
      </c>
      <c r="AV197">
        <v>0.94563584679002699</v>
      </c>
      <c r="AW197">
        <v>0.68821102906328602</v>
      </c>
      <c r="AX197">
        <v>0.60708763941436406</v>
      </c>
      <c r="AY197">
        <v>0.54112666242104901</v>
      </c>
      <c r="AZ197">
        <v>0.68821102906328602</v>
      </c>
      <c r="BA197">
        <v>0.35674865765809799</v>
      </c>
      <c r="BB197">
        <v>0.30166865485056599</v>
      </c>
      <c r="BC197">
        <v>0.99052095670556195</v>
      </c>
      <c r="BD197">
        <v>0.99052095670556195</v>
      </c>
      <c r="BE197">
        <v>0.97940555131658702</v>
      </c>
      <c r="BF197">
        <v>0.90278763760222502</v>
      </c>
      <c r="BG197">
        <v>0.72645063235616003</v>
      </c>
      <c r="BH197">
        <v>0.54112666242104901</v>
      </c>
      <c r="BI197">
        <v>0.54112666242104901</v>
      </c>
      <c r="BJ197">
        <v>83</v>
      </c>
      <c r="BK197">
        <v>83</v>
      </c>
      <c r="BL197">
        <v>104</v>
      </c>
      <c r="BM197">
        <v>182</v>
      </c>
      <c r="BN197">
        <v>0</v>
      </c>
      <c r="BO197">
        <v>0</v>
      </c>
      <c r="BP197">
        <v>182</v>
      </c>
      <c r="BQ197">
        <v>0</v>
      </c>
      <c r="BR197">
        <v>0</v>
      </c>
      <c r="BS197">
        <v>83</v>
      </c>
      <c r="BT197">
        <v>83</v>
      </c>
      <c r="BU197">
        <v>90</v>
      </c>
      <c r="BV197">
        <v>119</v>
      </c>
      <c r="BW197">
        <v>171</v>
      </c>
      <c r="BX197">
        <v>0</v>
      </c>
      <c r="BY197">
        <v>0</v>
      </c>
      <c r="BZ197">
        <v>1.7050000000000001</v>
      </c>
      <c r="CA197">
        <v>-9.1870000000000007E-3</v>
      </c>
      <c r="CB197">
        <v>0.12216640599009999</v>
      </c>
    </row>
    <row r="198" spans="1:80" x14ac:dyDescent="0.4">
      <c r="A198">
        <v>190</v>
      </c>
      <c r="B198" s="2">
        <v>2204</v>
      </c>
      <c r="C198">
        <v>13.435093518269399</v>
      </c>
      <c r="D198">
        <v>124.473943274452</v>
      </c>
      <c r="E198">
        <v>12.567987737022801</v>
      </c>
      <c r="F198">
        <v>0.25733446422784101</v>
      </c>
      <c r="G198">
        <v>9.9913325960495E-3</v>
      </c>
      <c r="H198">
        <v>0.12216640599009999</v>
      </c>
      <c r="I198">
        <v>457.98785731419503</v>
      </c>
      <c r="J198">
        <v>4.8474783703015299E-2</v>
      </c>
      <c r="K198">
        <v>4.8474783703015299E-2</v>
      </c>
      <c r="L198">
        <v>1161.5748381572701</v>
      </c>
      <c r="M198">
        <v>55.8547074090582</v>
      </c>
      <c r="N198">
        <v>89.971706138027898</v>
      </c>
      <c r="O198">
        <v>528.04233506238597</v>
      </c>
      <c r="P198">
        <v>0.103059637544385</v>
      </c>
      <c r="Q198">
        <v>5.38156698259009E-2</v>
      </c>
      <c r="R198">
        <v>0.79914676721169497</v>
      </c>
      <c r="S198">
        <v>44.622364347902803</v>
      </c>
      <c r="T198">
        <v>0.79890069105735195</v>
      </c>
      <c r="U198">
        <v>241.056684581696</v>
      </c>
      <c r="V198">
        <v>13.9312936834508</v>
      </c>
      <c r="W198">
        <v>71.878458209279501</v>
      </c>
      <c r="X198">
        <v>142.23769018277699</v>
      </c>
      <c r="Y198" s="1">
        <v>0</v>
      </c>
      <c r="Z198">
        <v>0.85</v>
      </c>
      <c r="AA198" s="1">
        <v>0</v>
      </c>
      <c r="AB198" s="1">
        <v>0</v>
      </c>
      <c r="AC198">
        <v>0</v>
      </c>
      <c r="AD198">
        <v>0</v>
      </c>
      <c r="AE198">
        <v>0</v>
      </c>
      <c r="AF198">
        <v>0</v>
      </c>
      <c r="AG198" s="1">
        <v>0</v>
      </c>
      <c r="AH198">
        <v>-0.38534123907854001</v>
      </c>
      <c r="AI198">
        <v>1600.1382465107299</v>
      </c>
      <c r="AJ198">
        <v>190.87179139381399</v>
      </c>
      <c r="AK198">
        <v>3529.9614828598801</v>
      </c>
      <c r="AL198">
        <v>98.664486624203903</v>
      </c>
      <c r="AM198">
        <v>96.007800704040804</v>
      </c>
      <c r="AN198">
        <v>2028.1485035471401</v>
      </c>
      <c r="AO198">
        <v>6.0096703639334796</v>
      </c>
      <c r="AP198">
        <v>3.6009559275667899</v>
      </c>
      <c r="AQ198">
        <v>1.7158555294888</v>
      </c>
      <c r="AR198">
        <v>1.7050000000000001</v>
      </c>
      <c r="AS198">
        <v>0.70017586288787004</v>
      </c>
      <c r="AT198">
        <v>0.99089100162274601</v>
      </c>
      <c r="AU198">
        <v>0.99089100162274601</v>
      </c>
      <c r="AV198">
        <v>0.94697233067359499</v>
      </c>
      <c r="AW198">
        <v>0.69130154625867002</v>
      </c>
      <c r="AX198">
        <v>0.61021252634316503</v>
      </c>
      <c r="AY198">
        <v>0.54417189678222999</v>
      </c>
      <c r="AZ198">
        <v>0.69130154625867002</v>
      </c>
      <c r="BA198">
        <v>0.359170037976136</v>
      </c>
      <c r="BB198">
        <v>0.30380863751126902</v>
      </c>
      <c r="BC198">
        <v>0.99089100162274601</v>
      </c>
      <c r="BD198">
        <v>0.99089100162274601</v>
      </c>
      <c r="BE198">
        <v>0.98007782644411001</v>
      </c>
      <c r="BF198">
        <v>0.90470526465771195</v>
      </c>
      <c r="BG198">
        <v>0.72946484940525802</v>
      </c>
      <c r="BH198">
        <v>0.54417189678222999</v>
      </c>
      <c r="BI198">
        <v>0.54417189678222999</v>
      </c>
      <c r="BJ198">
        <v>83</v>
      </c>
      <c r="BK198">
        <v>83</v>
      </c>
      <c r="BL198">
        <v>104</v>
      </c>
      <c r="BM198">
        <v>182</v>
      </c>
      <c r="BN198">
        <v>0</v>
      </c>
      <c r="BO198">
        <v>0</v>
      </c>
      <c r="BP198">
        <v>182</v>
      </c>
      <c r="BQ198">
        <v>0</v>
      </c>
      <c r="BR198">
        <v>0</v>
      </c>
      <c r="BS198">
        <v>83</v>
      </c>
      <c r="BT198">
        <v>83</v>
      </c>
      <c r="BU198">
        <v>90</v>
      </c>
      <c r="BV198">
        <v>119</v>
      </c>
      <c r="BW198">
        <v>171</v>
      </c>
      <c r="BX198">
        <v>0</v>
      </c>
      <c r="BY198">
        <v>0</v>
      </c>
      <c r="BZ198">
        <v>1.7050000000000001</v>
      </c>
      <c r="CA198">
        <v>-9.1870000000000007E-3</v>
      </c>
      <c r="CB198">
        <v>0.1248870937996</v>
      </c>
    </row>
    <row r="199" spans="1:80" x14ac:dyDescent="0.4">
      <c r="A199">
        <v>191</v>
      </c>
      <c r="B199" s="2">
        <v>2205</v>
      </c>
      <c r="C199">
        <v>13.452095053674499</v>
      </c>
      <c r="D199">
        <v>124.473943274452</v>
      </c>
      <c r="E199">
        <v>12.586951263304901</v>
      </c>
      <c r="F199">
        <v>0.25777445367581697</v>
      </c>
      <c r="G199">
        <v>9.9913622369019999E-3</v>
      </c>
      <c r="H199">
        <v>0.1248870937996</v>
      </c>
      <c r="I199">
        <v>457.47968729045601</v>
      </c>
      <c r="J199">
        <v>4.8481774257103899E-2</v>
      </c>
      <c r="K199">
        <v>4.7481774257103898E-2</v>
      </c>
      <c r="L199">
        <v>1163.14264456555</v>
      </c>
      <c r="M199">
        <v>55.8590423229208</v>
      </c>
      <c r="N199">
        <v>89.988446706122502</v>
      </c>
      <c r="O199">
        <v>529.07798158988896</v>
      </c>
      <c r="P199">
        <v>0.103321362534818</v>
      </c>
      <c r="Q199">
        <v>5.3856747041127799E-2</v>
      </c>
      <c r="R199">
        <v>0.79917382967793404</v>
      </c>
      <c r="S199">
        <v>44.627354305389197</v>
      </c>
      <c r="T199">
        <v>0.79892802399652096</v>
      </c>
      <c r="U199">
        <v>241.067565751572</v>
      </c>
      <c r="V199">
        <v>13.931991946338201</v>
      </c>
      <c r="W199">
        <v>71.894291909438707</v>
      </c>
      <c r="X199">
        <v>142.227604762352</v>
      </c>
      <c r="Y199" s="1">
        <v>0</v>
      </c>
      <c r="Z199">
        <v>0.85</v>
      </c>
      <c r="AA199" s="1">
        <v>0</v>
      </c>
      <c r="AB199" s="1">
        <v>0</v>
      </c>
      <c r="AC199">
        <v>0</v>
      </c>
      <c r="AD199">
        <v>0</v>
      </c>
      <c r="AE199">
        <v>0</v>
      </c>
      <c r="AF199">
        <v>0</v>
      </c>
      <c r="AG199" s="1">
        <v>0</v>
      </c>
      <c r="AH199">
        <v>-0.379973547978115</v>
      </c>
      <c r="AI199">
        <v>1601.7676615151399</v>
      </c>
      <c r="AJ199">
        <v>191.06219425912599</v>
      </c>
      <c r="AK199">
        <v>3529.8906271426799</v>
      </c>
      <c r="AL199">
        <v>98.7654344333626</v>
      </c>
      <c r="AM199">
        <v>96.105732456546804</v>
      </c>
      <c r="AN199">
        <v>2029.9944475263801</v>
      </c>
      <c r="AO199">
        <v>6.0162098059029896</v>
      </c>
      <c r="AP199">
        <v>3.6006430817639798</v>
      </c>
      <c r="AQ199">
        <v>1.72528103147919</v>
      </c>
      <c r="AR199">
        <v>1.7050000000000001</v>
      </c>
      <c r="AS199">
        <v>0.70021095703136904</v>
      </c>
      <c r="AT199">
        <v>0.99124655872141099</v>
      </c>
      <c r="AU199">
        <v>0.99124655872141099</v>
      </c>
      <c r="AV199">
        <v>0.94827580368837305</v>
      </c>
      <c r="AW199">
        <v>0.69436106338797898</v>
      </c>
      <c r="AX199">
        <v>0.61331218922044095</v>
      </c>
      <c r="AY199">
        <v>0.54719655932336098</v>
      </c>
      <c r="AZ199">
        <v>0.69436106338797898</v>
      </c>
      <c r="BA199">
        <v>0.36158201392936201</v>
      </c>
      <c r="BB199">
        <v>0.30594180614269101</v>
      </c>
      <c r="BC199">
        <v>0.99124655872141099</v>
      </c>
      <c r="BD199">
        <v>0.99124655872141099</v>
      </c>
      <c r="BE199">
        <v>0.98072807921894301</v>
      </c>
      <c r="BF199">
        <v>0.90658484042667298</v>
      </c>
      <c r="BG199">
        <v>0.73244549647906299</v>
      </c>
      <c r="BH199">
        <v>0.54719655932336098</v>
      </c>
      <c r="BI199">
        <v>0.54719655932336098</v>
      </c>
      <c r="BJ199">
        <v>83</v>
      </c>
      <c r="BK199">
        <v>83</v>
      </c>
      <c r="BL199">
        <v>104</v>
      </c>
      <c r="BM199">
        <v>182</v>
      </c>
      <c r="BN199">
        <v>0</v>
      </c>
      <c r="BO199">
        <v>0</v>
      </c>
      <c r="BP199">
        <v>182</v>
      </c>
      <c r="BQ199">
        <v>0</v>
      </c>
      <c r="BR199">
        <v>0</v>
      </c>
      <c r="BS199">
        <v>83</v>
      </c>
      <c r="BT199">
        <v>83</v>
      </c>
      <c r="BU199">
        <v>90</v>
      </c>
      <c r="BV199">
        <v>119</v>
      </c>
      <c r="BW199">
        <v>171</v>
      </c>
      <c r="BX199">
        <v>0</v>
      </c>
      <c r="BY199">
        <v>0</v>
      </c>
      <c r="BZ199">
        <v>1.7050000000000001</v>
      </c>
      <c r="CA199">
        <v>-9.1870000000000007E-3</v>
      </c>
      <c r="CB199">
        <v>0.12760759245879999</v>
      </c>
    </row>
    <row r="200" spans="1:80" x14ac:dyDescent="0.4">
      <c r="A200">
        <v>192</v>
      </c>
      <c r="B200" s="2">
        <v>2206</v>
      </c>
      <c r="C200">
        <v>13.4696539479562</v>
      </c>
      <c r="D200">
        <v>124.473943274452</v>
      </c>
      <c r="E200">
        <v>12.6058414406595</v>
      </c>
      <c r="F200">
        <v>0.25826764804369001</v>
      </c>
      <c r="G200">
        <v>9.9766511104687101E-3</v>
      </c>
      <c r="H200">
        <v>0.12760759245879999</v>
      </c>
      <c r="I200">
        <v>456.95875499271801</v>
      </c>
      <c r="J200">
        <v>4.8487388798400297E-2</v>
      </c>
      <c r="K200">
        <v>4.8487388798400297E-2</v>
      </c>
      <c r="L200">
        <v>1164.62067352962</v>
      </c>
      <c r="M200">
        <v>55.984578819170103</v>
      </c>
      <c r="N200">
        <v>90.061796740036002</v>
      </c>
      <c r="O200">
        <v>530.10146975361204</v>
      </c>
      <c r="P200">
        <v>0.103407974283955</v>
      </c>
      <c r="Q200">
        <v>5.3841674151060802E-2</v>
      </c>
      <c r="R200">
        <v>0.79966713448834903</v>
      </c>
      <c r="S200">
        <v>44.731870316042901</v>
      </c>
      <c r="T200">
        <v>0.79900342664944701</v>
      </c>
      <c r="U200">
        <v>241.385562221063</v>
      </c>
      <c r="V200">
        <v>13.938119181403099</v>
      </c>
      <c r="W200">
        <v>71.959684205494696</v>
      </c>
      <c r="X200">
        <v>142.18598362301299</v>
      </c>
      <c r="Y200" s="1">
        <v>0</v>
      </c>
      <c r="Z200">
        <v>0.85</v>
      </c>
      <c r="AA200" s="1">
        <v>0</v>
      </c>
      <c r="AB200" s="1">
        <v>0</v>
      </c>
      <c r="AC200">
        <v>0</v>
      </c>
      <c r="AD200">
        <v>0</v>
      </c>
      <c r="AE200">
        <v>0</v>
      </c>
      <c r="AF200">
        <v>0</v>
      </c>
      <c r="AG200" s="1">
        <v>0</v>
      </c>
      <c r="AH200">
        <v>-0.37469682348637701</v>
      </c>
      <c r="AI200">
        <v>1603.3931165973499</v>
      </c>
      <c r="AJ200">
        <v>191.25225265820899</v>
      </c>
      <c r="AK200">
        <v>3529.8243016081201</v>
      </c>
      <c r="AL200">
        <v>98.866004050269893</v>
      </c>
      <c r="AM200">
        <v>96.203318826133099</v>
      </c>
      <c r="AN200">
        <v>2031.8425832446601</v>
      </c>
      <c r="AO200">
        <v>6.0227266577671497</v>
      </c>
      <c r="AP200">
        <v>3.6004325138918101</v>
      </c>
      <c r="AQ200">
        <v>1.73465784173061</v>
      </c>
      <c r="AR200">
        <v>1.7050000000000001</v>
      </c>
      <c r="AS200">
        <v>0.70051890704636199</v>
      </c>
      <c r="AT200">
        <v>0.99158821002478603</v>
      </c>
      <c r="AU200">
        <v>0.99158821002478603</v>
      </c>
      <c r="AV200">
        <v>0.94954713436683602</v>
      </c>
      <c r="AW200">
        <v>0.69739001352880203</v>
      </c>
      <c r="AX200">
        <v>0.61638695501487895</v>
      </c>
      <c r="AY200">
        <v>0.55020090914976805</v>
      </c>
      <c r="AZ200">
        <v>0.69739001352880203</v>
      </c>
      <c r="BA200">
        <v>0.36398471742135502</v>
      </c>
      <c r="BB200">
        <v>0.30806826670376503</v>
      </c>
      <c r="BC200">
        <v>0.99158821002478603</v>
      </c>
      <c r="BD200">
        <v>0.99158821002478603</v>
      </c>
      <c r="BE200">
        <v>0.981357057880057</v>
      </c>
      <c r="BF200">
        <v>0.90842719608790201</v>
      </c>
      <c r="BG200">
        <v>0.73539306662932402</v>
      </c>
      <c r="BH200">
        <v>0.55020090914976805</v>
      </c>
      <c r="BI200">
        <v>0.55020090914976805</v>
      </c>
      <c r="BJ200">
        <v>83</v>
      </c>
      <c r="BK200">
        <v>83</v>
      </c>
      <c r="BL200">
        <v>104</v>
      </c>
      <c r="BM200">
        <v>182</v>
      </c>
      <c r="BN200">
        <v>0</v>
      </c>
      <c r="BO200">
        <v>0</v>
      </c>
      <c r="BP200">
        <v>182</v>
      </c>
      <c r="BQ200">
        <v>0</v>
      </c>
      <c r="BR200">
        <v>0</v>
      </c>
      <c r="BS200">
        <v>83</v>
      </c>
      <c r="BT200">
        <v>83</v>
      </c>
      <c r="BU200">
        <v>90</v>
      </c>
      <c r="BV200">
        <v>119</v>
      </c>
      <c r="BW200">
        <v>171</v>
      </c>
      <c r="BX200">
        <v>0</v>
      </c>
      <c r="BY200">
        <v>0</v>
      </c>
      <c r="BZ200">
        <v>1.7050000000000001</v>
      </c>
      <c r="CA200">
        <v>-9.1870000000000007E-3</v>
      </c>
      <c r="CB200">
        <v>0.13032790197175001</v>
      </c>
    </row>
    <row r="201" spans="1:80" x14ac:dyDescent="0.4">
      <c r="A201">
        <v>193</v>
      </c>
      <c r="B201" s="2">
        <v>2207</v>
      </c>
      <c r="C201">
        <v>13.486870014831601</v>
      </c>
      <c r="D201">
        <v>124.473943274452</v>
      </c>
      <c r="E201">
        <v>12.624855456034499</v>
      </c>
      <c r="F201">
        <v>0.25880648501486198</v>
      </c>
      <c r="G201">
        <v>9.9773796102036894E-3</v>
      </c>
      <c r="H201">
        <v>0.13032790197175001</v>
      </c>
      <c r="I201">
        <v>456.41474112152503</v>
      </c>
      <c r="J201">
        <v>4.8494001602419901E-2</v>
      </c>
      <c r="K201">
        <v>4.8494001602419901E-2</v>
      </c>
      <c r="L201">
        <v>1166.0357678985899</v>
      </c>
      <c r="M201">
        <v>56.102456206684799</v>
      </c>
      <c r="N201">
        <v>90.132539350832502</v>
      </c>
      <c r="O201">
        <v>531.12024552132505</v>
      </c>
      <c r="P201">
        <v>0.103503265196852</v>
      </c>
      <c r="Q201">
        <v>5.3830167014090102E-2</v>
      </c>
      <c r="R201">
        <v>0.79971950754189802</v>
      </c>
      <c r="S201">
        <v>44.830148111052999</v>
      </c>
      <c r="T201">
        <v>0.79907638884643595</v>
      </c>
      <c r="U201">
        <v>241.63832385042301</v>
      </c>
      <c r="V201">
        <v>13.944003887935001</v>
      </c>
      <c r="W201">
        <v>72.022784062022495</v>
      </c>
      <c r="X201">
        <v>142.14586895737801</v>
      </c>
      <c r="Y201" s="1">
        <v>0</v>
      </c>
      <c r="Z201">
        <v>0.85</v>
      </c>
      <c r="AA201" s="1">
        <v>0</v>
      </c>
      <c r="AB201" s="1">
        <v>0</v>
      </c>
      <c r="AC201">
        <v>0</v>
      </c>
      <c r="AD201">
        <v>0</v>
      </c>
      <c r="AE201">
        <v>0</v>
      </c>
      <c r="AF201">
        <v>0</v>
      </c>
      <c r="AG201" s="1">
        <v>0</v>
      </c>
      <c r="AH201">
        <v>-0.36951281571869499</v>
      </c>
      <c r="AI201">
        <v>1605.01446016571</v>
      </c>
      <c r="AJ201">
        <v>191.44181735917999</v>
      </c>
      <c r="AK201">
        <v>3529.76250661733</v>
      </c>
      <c r="AL201">
        <v>98.9663300527898</v>
      </c>
      <c r="AM201">
        <v>96.300671852220603</v>
      </c>
      <c r="AN201">
        <v>2033.6928909138001</v>
      </c>
      <c r="AO201">
        <v>6.0292283966816296</v>
      </c>
      <c r="AP201">
        <v>3.6003217722024901</v>
      </c>
      <c r="AQ201">
        <v>1.7439867150914199</v>
      </c>
      <c r="AR201">
        <v>1.7050000000000001</v>
      </c>
      <c r="AS201">
        <v>0.70081466776804502</v>
      </c>
      <c r="AT201">
        <v>0.99191651279735404</v>
      </c>
      <c r="AU201">
        <v>0.99191651279735404</v>
      </c>
      <c r="AV201">
        <v>0.95078716481218295</v>
      </c>
      <c r="AW201">
        <v>0.70038881901980998</v>
      </c>
      <c r="AX201">
        <v>0.61943714228603097</v>
      </c>
      <c r="AY201">
        <v>0.55318519845031999</v>
      </c>
      <c r="AZ201">
        <v>0.70038881901980998</v>
      </c>
      <c r="BA201">
        <v>0.36637827652917998</v>
      </c>
      <c r="BB201">
        <v>0.31018812205815399</v>
      </c>
      <c r="BC201">
        <v>0.99191651279735404</v>
      </c>
      <c r="BD201">
        <v>0.99191651279735404</v>
      </c>
      <c r="BE201">
        <v>0.98196548304863296</v>
      </c>
      <c r="BF201">
        <v>0.91023314023165602</v>
      </c>
      <c r="BG201">
        <v>0.738308040800842</v>
      </c>
      <c r="BH201">
        <v>0.55318519845031999</v>
      </c>
      <c r="BI201">
        <v>0.55318519845031999</v>
      </c>
      <c r="BJ201">
        <v>83</v>
      </c>
      <c r="BK201">
        <v>83</v>
      </c>
      <c r="BL201">
        <v>104</v>
      </c>
      <c r="BM201">
        <v>182</v>
      </c>
      <c r="BN201">
        <v>0</v>
      </c>
      <c r="BO201">
        <v>0</v>
      </c>
      <c r="BP201">
        <v>182</v>
      </c>
      <c r="BQ201">
        <v>0</v>
      </c>
      <c r="BR201">
        <v>0</v>
      </c>
      <c r="BS201">
        <v>83</v>
      </c>
      <c r="BT201">
        <v>83</v>
      </c>
      <c r="BU201">
        <v>90</v>
      </c>
      <c r="BV201">
        <v>119</v>
      </c>
      <c r="BW201">
        <v>171</v>
      </c>
      <c r="BX201">
        <v>0</v>
      </c>
      <c r="BY201">
        <v>0</v>
      </c>
      <c r="BZ201">
        <v>1.7050000000000001</v>
      </c>
      <c r="CA201">
        <v>-9.1870000000000007E-3</v>
      </c>
      <c r="CB201">
        <v>0.13304802234249999</v>
      </c>
    </row>
    <row r="202" spans="1:80" x14ac:dyDescent="0.4">
      <c r="A202">
        <v>194</v>
      </c>
      <c r="B202" s="2">
        <v>2208</v>
      </c>
      <c r="C202">
        <v>13.503977328976999</v>
      </c>
      <c r="D202">
        <v>124.473943274452</v>
      </c>
      <c r="E202">
        <v>12.6439344597448</v>
      </c>
      <c r="F202">
        <v>0.25939416708225799</v>
      </c>
      <c r="G202">
        <v>9.9775151075817692E-3</v>
      </c>
      <c r="H202">
        <v>0.13304802234249999</v>
      </c>
      <c r="I202">
        <v>455.86154305430301</v>
      </c>
      <c r="J202">
        <v>4.8500976421354501E-2</v>
      </c>
      <c r="K202">
        <v>4.75009764213545E-2</v>
      </c>
      <c r="L202">
        <v>1167.4121147200599</v>
      </c>
      <c r="M202">
        <v>56.096372155671602</v>
      </c>
      <c r="N202">
        <v>90.143840004456806</v>
      </c>
      <c r="O202">
        <v>532.13373202897299</v>
      </c>
      <c r="P202">
        <v>0.10376764784527499</v>
      </c>
      <c r="Q202">
        <v>5.3871635847024098E-2</v>
      </c>
      <c r="R202">
        <v>0.79978823862917003</v>
      </c>
      <c r="S202">
        <v>44.829275810735602</v>
      </c>
      <c r="T202">
        <v>0.799147504340049</v>
      </c>
      <c r="U202">
        <v>241.649288238731</v>
      </c>
      <c r="V202" s="1">
        <v>13.9408161612277</v>
      </c>
      <c r="W202">
        <v>72.038224771190301</v>
      </c>
      <c r="X202">
        <v>142.13605986271801</v>
      </c>
      <c r="Y202" s="1">
        <v>0</v>
      </c>
      <c r="Z202">
        <v>0.85</v>
      </c>
      <c r="AA202" s="1">
        <v>0</v>
      </c>
      <c r="AB202" s="1">
        <v>0</v>
      </c>
      <c r="AC202">
        <v>0</v>
      </c>
      <c r="AD202">
        <v>0</v>
      </c>
      <c r="AE202">
        <v>0</v>
      </c>
      <c r="AF202">
        <v>0</v>
      </c>
      <c r="AG202" s="1">
        <v>0</v>
      </c>
      <c r="AH202">
        <v>-0.36441311077302802</v>
      </c>
      <c r="AI202">
        <v>1606.6287871448801</v>
      </c>
      <c r="AJ202">
        <v>191.63090647314499</v>
      </c>
      <c r="AK202">
        <v>3529.7056825620798</v>
      </c>
      <c r="AL202">
        <v>99.066402220670199</v>
      </c>
      <c r="AM202">
        <v>96.397788135279995</v>
      </c>
      <c r="AN202">
        <v>2035.5453562069399</v>
      </c>
      <c r="AO202">
        <v>6.0357147918159901</v>
      </c>
      <c r="AP202">
        <v>3.6003071811727798</v>
      </c>
      <c r="AQ202">
        <v>1.7532683903769799</v>
      </c>
      <c r="AR202">
        <v>1.7050000000000001</v>
      </c>
      <c r="AS202">
        <v>0.70065445513104296</v>
      </c>
      <c r="AT202">
        <v>0.99223200054391203</v>
      </c>
      <c r="AU202">
        <v>0.99223200054391203</v>
      </c>
      <c r="AV202">
        <v>0.95199671108836903</v>
      </c>
      <c r="AW202">
        <v>0.70335789036034402</v>
      </c>
      <c r="AX202">
        <v>0.62246305997092299</v>
      </c>
      <c r="AY202">
        <v>0.55614967125924197</v>
      </c>
      <c r="AZ202">
        <v>0.70335789036034402</v>
      </c>
      <c r="BA202">
        <v>0.36876281443988101</v>
      </c>
      <c r="BB202">
        <v>0.31230147102000499</v>
      </c>
      <c r="BC202">
        <v>0.99223200054391203</v>
      </c>
      <c r="BD202">
        <v>0.99223200054391203</v>
      </c>
      <c r="BE202">
        <v>0.98255404859753104</v>
      </c>
      <c r="BF202">
        <v>0.91200345878853495</v>
      </c>
      <c r="BG202">
        <v>0.74119088682271395</v>
      </c>
      <c r="BH202">
        <v>0.55614967125924197</v>
      </c>
      <c r="BI202">
        <v>0.55614967125924197</v>
      </c>
      <c r="BJ202">
        <v>83</v>
      </c>
      <c r="BK202">
        <v>83</v>
      </c>
      <c r="BL202">
        <v>104</v>
      </c>
      <c r="BM202">
        <v>182</v>
      </c>
      <c r="BN202">
        <v>0</v>
      </c>
      <c r="BO202">
        <v>0</v>
      </c>
      <c r="BP202">
        <v>182</v>
      </c>
      <c r="BQ202">
        <v>0</v>
      </c>
      <c r="BR202">
        <v>0</v>
      </c>
      <c r="BS202">
        <v>83</v>
      </c>
      <c r="BT202">
        <v>83</v>
      </c>
      <c r="BU202">
        <v>90</v>
      </c>
      <c r="BV202">
        <v>119</v>
      </c>
      <c r="BW202">
        <v>171</v>
      </c>
      <c r="BX202">
        <v>0</v>
      </c>
      <c r="BY202">
        <v>0</v>
      </c>
      <c r="BZ202">
        <v>1.7050000000000001</v>
      </c>
      <c r="CA202">
        <v>-9.1870000000000007E-3</v>
      </c>
      <c r="CB202">
        <v>0.13576795357509999</v>
      </c>
    </row>
    <row r="203" spans="1:80" x14ac:dyDescent="0.4">
      <c r="A203">
        <v>195</v>
      </c>
      <c r="B203" s="2">
        <v>2209</v>
      </c>
      <c r="C203">
        <v>13.521634846312701</v>
      </c>
      <c r="D203">
        <v>124.473943274452</v>
      </c>
      <c r="E203">
        <v>12.662923735190001</v>
      </c>
      <c r="F203">
        <v>0.26002789152129102</v>
      </c>
      <c r="G203">
        <v>9.9632226749146093E-3</v>
      </c>
      <c r="H203">
        <v>0.13576795357509999</v>
      </c>
      <c r="I203">
        <v>455.30506737567902</v>
      </c>
      <c r="J203">
        <v>4.8506558082802798E-2</v>
      </c>
      <c r="K203">
        <v>4.8506558082802798E-2</v>
      </c>
      <c r="L203">
        <v>1168.7743819683001</v>
      </c>
      <c r="M203">
        <v>56.215528190429097</v>
      </c>
      <c r="N203">
        <v>90.213538794324805</v>
      </c>
      <c r="O203">
        <v>533.14474421361103</v>
      </c>
      <c r="P203">
        <v>0.10385619610212</v>
      </c>
      <c r="Q203">
        <v>5.3856971072893597E-2</v>
      </c>
      <c r="R203">
        <v>0.80031310722334303</v>
      </c>
      <c r="S203">
        <v>44.931176556469502</v>
      </c>
      <c r="T203">
        <v>0.79926628820894297</v>
      </c>
      <c r="U203">
        <v>241.97308687916799</v>
      </c>
      <c r="V203" s="1">
        <v>13.943344181483701</v>
      </c>
      <c r="W203">
        <v>72.104640298333393</v>
      </c>
      <c r="X203">
        <v>142.093899413093</v>
      </c>
      <c r="Y203" s="1">
        <v>0</v>
      </c>
      <c r="Z203">
        <v>0.85</v>
      </c>
      <c r="AA203" s="1">
        <v>0</v>
      </c>
      <c r="AB203" s="1">
        <v>0</v>
      </c>
      <c r="AC203">
        <v>0</v>
      </c>
      <c r="AD203">
        <v>0</v>
      </c>
      <c r="AE203">
        <v>0</v>
      </c>
      <c r="AF203">
        <v>0</v>
      </c>
      <c r="AG203" s="1">
        <v>0</v>
      </c>
      <c r="AH203">
        <v>-0.359394859181976</v>
      </c>
      <c r="AI203">
        <v>1608.23832407033</v>
      </c>
      <c r="AJ203">
        <v>191.81952288970001</v>
      </c>
      <c r="AK203">
        <v>3529.6535267396498</v>
      </c>
      <c r="AL203">
        <v>99.166040230323105</v>
      </c>
      <c r="AM203">
        <v>96.494505695230998</v>
      </c>
      <c r="AN203">
        <v>2037.39996465219</v>
      </c>
      <c r="AO203">
        <v>6.0421750199363196</v>
      </c>
      <c r="AP203">
        <v>3.60038714283561</v>
      </c>
      <c r="AQ203">
        <v>1.76250358433095</v>
      </c>
      <c r="AR203">
        <v>1.7050000000000001</v>
      </c>
      <c r="AS203">
        <v>0.700781511440697</v>
      </c>
      <c r="AT203">
        <v>0.99253518436216104</v>
      </c>
      <c r="AU203">
        <v>0.99253518436216104</v>
      </c>
      <c r="AV203">
        <v>0.95317656513384597</v>
      </c>
      <c r="AW203">
        <v>0.70629762889900904</v>
      </c>
      <c r="AX203">
        <v>0.625465010029849</v>
      </c>
      <c r="AY203">
        <v>0.55909456599665597</v>
      </c>
      <c r="AZ203">
        <v>0.70629762889900904</v>
      </c>
      <c r="BA203">
        <v>0.37113845142186302</v>
      </c>
      <c r="BB203">
        <v>0.314408410088305</v>
      </c>
      <c r="BC203">
        <v>0.99253518436216104</v>
      </c>
      <c r="BD203">
        <v>0.99253518436216104</v>
      </c>
      <c r="BE203">
        <v>0.98312342323250601</v>
      </c>
      <c r="BF203">
        <v>0.91373891720965605</v>
      </c>
      <c r="BG203">
        <v>0.74404206207932699</v>
      </c>
      <c r="BH203">
        <v>0.55909456599665597</v>
      </c>
      <c r="BI203">
        <v>0.55909456599665597</v>
      </c>
      <c r="BJ203">
        <v>83</v>
      </c>
      <c r="BK203">
        <v>83</v>
      </c>
      <c r="BL203">
        <v>104</v>
      </c>
      <c r="BM203">
        <v>182</v>
      </c>
      <c r="BN203">
        <v>0</v>
      </c>
      <c r="BO203">
        <v>0</v>
      </c>
      <c r="BP203">
        <v>182</v>
      </c>
      <c r="BQ203">
        <v>0</v>
      </c>
      <c r="BR203">
        <v>0</v>
      </c>
      <c r="BS203">
        <v>83</v>
      </c>
      <c r="BT203">
        <v>83</v>
      </c>
      <c r="BU203">
        <v>90</v>
      </c>
      <c r="BV203">
        <v>119</v>
      </c>
      <c r="BW203">
        <v>171</v>
      </c>
      <c r="BX203">
        <v>0</v>
      </c>
      <c r="BY203">
        <v>0</v>
      </c>
      <c r="BZ203">
        <v>1.7050000000000001</v>
      </c>
      <c r="CA203">
        <v>-9.1870000000000007E-3</v>
      </c>
      <c r="CB203">
        <v>0.1384876956736</v>
      </c>
    </row>
    <row r="204" spans="1:80" x14ac:dyDescent="0.4">
      <c r="A204">
        <v>196</v>
      </c>
      <c r="B204" s="2">
        <v>2210</v>
      </c>
      <c r="C204">
        <v>13.5389434801832</v>
      </c>
      <c r="D204">
        <v>124.473943274452</v>
      </c>
      <c r="E204">
        <v>12.682020726538701</v>
      </c>
      <c r="F204">
        <v>0.26069919191909302</v>
      </c>
      <c r="G204">
        <v>9.9645658689080392E-3</v>
      </c>
      <c r="H204">
        <v>0.1384876956736</v>
      </c>
      <c r="I204">
        <v>454.73392483328701</v>
      </c>
      <c r="J204">
        <v>4.8513110639613201E-2</v>
      </c>
      <c r="K204">
        <v>4.8513110639613201E-2</v>
      </c>
      <c r="L204">
        <v>1170.1404474490701</v>
      </c>
      <c r="M204">
        <v>56.330335547713197</v>
      </c>
      <c r="N204">
        <v>90.282214978372707</v>
      </c>
      <c r="O204">
        <v>534.15954141670397</v>
      </c>
      <c r="P204">
        <v>0.10395310929196</v>
      </c>
      <c r="Q204">
        <v>5.3845774136772502E-2</v>
      </c>
      <c r="R204">
        <v>0.800389381860939</v>
      </c>
      <c r="S204">
        <v>45.0293806764846</v>
      </c>
      <c r="T204">
        <v>0.79938065766257704</v>
      </c>
      <c r="U204">
        <v>242.235700027538</v>
      </c>
      <c r="V204" s="1">
        <v>13.946008359740601</v>
      </c>
      <c r="W204">
        <v>72.169856384645698</v>
      </c>
      <c r="X204">
        <v>142.052550289881</v>
      </c>
      <c r="Y204" s="1">
        <v>0</v>
      </c>
      <c r="Z204">
        <v>0.85</v>
      </c>
      <c r="AA204" s="1">
        <v>0</v>
      </c>
      <c r="AB204" s="1">
        <v>0</v>
      </c>
      <c r="AC204">
        <v>0</v>
      </c>
      <c r="AD204">
        <v>0</v>
      </c>
      <c r="AE204">
        <v>0</v>
      </c>
      <c r="AF204">
        <v>0</v>
      </c>
      <c r="AG204" s="1">
        <v>0</v>
      </c>
      <c r="AH204">
        <v>-0.35446008007684199</v>
      </c>
      <c r="AI204">
        <v>1609.84302813568</v>
      </c>
      <c r="AJ204">
        <v>192.007527071417</v>
      </c>
      <c r="AK204">
        <v>3529.6060171572299</v>
      </c>
      <c r="AL204">
        <v>99.265383416008206</v>
      </c>
      <c r="AM204">
        <v>96.590941196058097</v>
      </c>
      <c r="AN204">
        <v>2039.2566939416699</v>
      </c>
      <c r="AO204">
        <v>6.0486168680322399</v>
      </c>
      <c r="AP204">
        <v>3.6005593787429202</v>
      </c>
      <c r="AQ204">
        <v>1.77169300212348</v>
      </c>
      <c r="AR204">
        <v>1.7050000000000001</v>
      </c>
      <c r="AS204">
        <v>0.70091541094438403</v>
      </c>
      <c r="AT204">
        <v>0.99282655387875296</v>
      </c>
      <c r="AU204">
        <v>0.99282655387875296</v>
      </c>
      <c r="AV204">
        <v>0.95432749529058003</v>
      </c>
      <c r="AW204">
        <v>0.70920842630246195</v>
      </c>
      <c r="AX204">
        <v>0.62844328682649597</v>
      </c>
      <c r="AY204">
        <v>0.56202011481963798</v>
      </c>
      <c r="AZ204">
        <v>0.70920842630246195</v>
      </c>
      <c r="BA204">
        <v>0.37350530424710998</v>
      </c>
      <c r="BB204">
        <v>0.31650903292536697</v>
      </c>
      <c r="BC204">
        <v>0.99282655387875296</v>
      </c>
      <c r="BD204">
        <v>0.99282655387875296</v>
      </c>
      <c r="BE204">
        <v>0.98367425135699305</v>
      </c>
      <c r="BF204">
        <v>0.91544026066650996</v>
      </c>
      <c r="BG204">
        <v>0.746862013046103</v>
      </c>
      <c r="BH204">
        <v>0.56202011481963798</v>
      </c>
      <c r="BI204">
        <v>0.56202011481963798</v>
      </c>
      <c r="BJ204">
        <v>83</v>
      </c>
      <c r="BK204">
        <v>83</v>
      </c>
      <c r="BL204">
        <v>104</v>
      </c>
      <c r="BM204">
        <v>182</v>
      </c>
      <c r="BN204">
        <v>0</v>
      </c>
      <c r="BO204">
        <v>0</v>
      </c>
      <c r="BP204">
        <v>182</v>
      </c>
      <c r="BQ204">
        <v>0</v>
      </c>
      <c r="BR204">
        <v>0</v>
      </c>
      <c r="BS204">
        <v>83</v>
      </c>
      <c r="BT204">
        <v>83</v>
      </c>
      <c r="BU204">
        <v>90</v>
      </c>
      <c r="BV204">
        <v>119</v>
      </c>
      <c r="BW204">
        <v>171</v>
      </c>
      <c r="BX204">
        <v>0</v>
      </c>
      <c r="BY204">
        <v>0</v>
      </c>
      <c r="BZ204">
        <v>1.7050000000000001</v>
      </c>
      <c r="CA204">
        <v>-9.1870000000000007E-3</v>
      </c>
      <c r="CB204">
        <v>0.14120724864205</v>
      </c>
    </row>
    <row r="205" spans="1:80" x14ac:dyDescent="0.4">
      <c r="A205">
        <v>197</v>
      </c>
      <c r="B205" s="2">
        <v>2211</v>
      </c>
      <c r="C205">
        <v>13.556139834542901</v>
      </c>
      <c r="D205">
        <v>124.473943274452</v>
      </c>
      <c r="E205">
        <v>12.701166333904199</v>
      </c>
      <c r="F205">
        <v>0.26141058688637803</v>
      </c>
      <c r="G205">
        <v>9.9654904343085601E-3</v>
      </c>
      <c r="H205">
        <v>0.14120724864205</v>
      </c>
      <c r="I205">
        <v>454.16084946887798</v>
      </c>
      <c r="J205">
        <v>4.8519994317704297E-2</v>
      </c>
      <c r="K205">
        <v>4.7519994317704303E-2</v>
      </c>
      <c r="L205">
        <v>1171.52576916199</v>
      </c>
      <c r="M205">
        <v>56.323639214237502</v>
      </c>
      <c r="N205">
        <v>90.292745646417004</v>
      </c>
      <c r="O205">
        <v>535.17636065654199</v>
      </c>
      <c r="P205">
        <v>0.10421945092232</v>
      </c>
      <c r="Q205">
        <v>5.3887451432355502E-2</v>
      </c>
      <c r="R205">
        <v>0.80047453270023805</v>
      </c>
      <c r="S205">
        <v>45.030182266866703</v>
      </c>
      <c r="T205">
        <v>0.79948992812034003</v>
      </c>
      <c r="U205">
        <v>242.25896180463101</v>
      </c>
      <c r="V205" s="1">
        <v>13.9400382481621</v>
      </c>
      <c r="W205">
        <v>72.188140726642104</v>
      </c>
      <c r="X205">
        <v>142.040966286056</v>
      </c>
      <c r="Y205" s="1">
        <v>0</v>
      </c>
      <c r="Z205">
        <v>0.85</v>
      </c>
      <c r="AA205" s="1">
        <v>0</v>
      </c>
      <c r="AB205" s="1">
        <v>0</v>
      </c>
      <c r="AC205">
        <v>0</v>
      </c>
      <c r="AD205">
        <v>0</v>
      </c>
      <c r="AE205">
        <v>0</v>
      </c>
      <c r="AF205">
        <v>0</v>
      </c>
      <c r="AG205" s="1">
        <v>0</v>
      </c>
      <c r="AH205">
        <v>-0.349601088312604</v>
      </c>
      <c r="AI205">
        <v>1611.4401183807399</v>
      </c>
      <c r="AJ205">
        <v>192.194946493396</v>
      </c>
      <c r="AK205">
        <v>3529.5635691238099</v>
      </c>
      <c r="AL205">
        <v>99.364428283742896</v>
      </c>
      <c r="AM205">
        <v>96.687097504938194</v>
      </c>
      <c r="AN205">
        <v>2041.1155274566499</v>
      </c>
      <c r="AO205">
        <v>6.0550405232252897</v>
      </c>
      <c r="AP205">
        <v>3.6008203975236799</v>
      </c>
      <c r="AQ205">
        <v>1.78083733400657</v>
      </c>
      <c r="AR205">
        <v>1.7050000000000001</v>
      </c>
      <c r="AS205">
        <v>0.70061535783223206</v>
      </c>
      <c r="AT205">
        <v>0.99310657809734004</v>
      </c>
      <c r="AU205">
        <v>0.99310657809734004</v>
      </c>
      <c r="AV205">
        <v>0.95545024661830502</v>
      </c>
      <c r="AW205">
        <v>0.712090663476728</v>
      </c>
      <c r="AX205">
        <v>0.631398175939335</v>
      </c>
      <c r="AY205">
        <v>0.56492654240851503</v>
      </c>
      <c r="AZ205">
        <v>0.712090663476728</v>
      </c>
      <c r="BA205">
        <v>0.37586348514498702</v>
      </c>
      <c r="BB205">
        <v>0.31860342941699299</v>
      </c>
      <c r="BC205">
        <v>0.99310657809734004</v>
      </c>
      <c r="BD205">
        <v>0.99310657809734004</v>
      </c>
      <c r="BE205">
        <v>0.98420715381305601</v>
      </c>
      <c r="BF205">
        <v>0.91710821394273001</v>
      </c>
      <c r="BG205">
        <v>0.74965117429901995</v>
      </c>
      <c r="BH205">
        <v>0.56492654240851503</v>
      </c>
      <c r="BI205">
        <v>0.56492654240851503</v>
      </c>
      <c r="BJ205">
        <v>83</v>
      </c>
      <c r="BK205">
        <v>83</v>
      </c>
      <c r="BL205">
        <v>104</v>
      </c>
      <c r="BM205">
        <v>182</v>
      </c>
      <c r="BN205">
        <v>0</v>
      </c>
      <c r="BO205">
        <v>0</v>
      </c>
      <c r="BP205">
        <v>182</v>
      </c>
      <c r="BQ205">
        <v>0</v>
      </c>
      <c r="BR205">
        <v>0</v>
      </c>
      <c r="BS205">
        <v>83</v>
      </c>
      <c r="BT205">
        <v>83</v>
      </c>
      <c r="BU205">
        <v>90</v>
      </c>
      <c r="BV205">
        <v>119</v>
      </c>
      <c r="BW205">
        <v>171</v>
      </c>
      <c r="BX205">
        <v>0</v>
      </c>
      <c r="BY205">
        <v>0</v>
      </c>
      <c r="BZ205">
        <v>1.7050000000000001</v>
      </c>
      <c r="CA205">
        <v>-9.1870000000000007E-3</v>
      </c>
      <c r="CB205">
        <v>0.1439266124845</v>
      </c>
    </row>
    <row r="206" spans="1:80" x14ac:dyDescent="0.4">
      <c r="A206">
        <v>198</v>
      </c>
      <c r="B206" s="2">
        <v>2212</v>
      </c>
      <c r="C206">
        <v>13.573886676202701</v>
      </c>
      <c r="D206">
        <v>124.473943274452</v>
      </c>
      <c r="E206">
        <v>12.7202052192583</v>
      </c>
      <c r="F206">
        <v>0.26215886240745601</v>
      </c>
      <c r="G206">
        <v>9.9521163309532305E-3</v>
      </c>
      <c r="H206">
        <v>0.1439266124845</v>
      </c>
      <c r="I206">
        <v>453.59067550007302</v>
      </c>
      <c r="J206">
        <v>4.8525450949447699E-2</v>
      </c>
      <c r="K206">
        <v>4.8525450949447699E-2</v>
      </c>
      <c r="L206">
        <v>1172.9465969344601</v>
      </c>
      <c r="M206">
        <v>56.445103225942503</v>
      </c>
      <c r="N206">
        <v>90.362895950923303</v>
      </c>
      <c r="O206">
        <v>536.19687838201605</v>
      </c>
      <c r="P206">
        <v>0.104308982060081</v>
      </c>
      <c r="Q206">
        <v>5.3872917172617503E-2</v>
      </c>
      <c r="R206">
        <v>0.80100936198912998</v>
      </c>
      <c r="S206">
        <v>45.136034081890699</v>
      </c>
      <c r="T206">
        <v>0.799644814204998</v>
      </c>
      <c r="U206">
        <v>242.59862676697301</v>
      </c>
      <c r="V206" s="1">
        <v>13.9400920595369</v>
      </c>
      <c r="W206">
        <v>72.258221143701604</v>
      </c>
      <c r="X206">
        <v>141.996602891756</v>
      </c>
      <c r="Y206" s="1">
        <v>0</v>
      </c>
      <c r="Z206">
        <v>0.85</v>
      </c>
      <c r="AA206" s="1">
        <v>0</v>
      </c>
      <c r="AB206" s="1">
        <v>0</v>
      </c>
      <c r="AC206">
        <v>0</v>
      </c>
      <c r="AD206">
        <v>0</v>
      </c>
      <c r="AE206">
        <v>0</v>
      </c>
      <c r="AF206">
        <v>0</v>
      </c>
      <c r="AG206" s="1">
        <v>0</v>
      </c>
      <c r="AH206">
        <v>-0.34481554858985303</v>
      </c>
      <c r="AI206">
        <v>1613.0318996372</v>
      </c>
      <c r="AJ206">
        <v>192.381794754819</v>
      </c>
      <c r="AK206">
        <v>3529.5258616390101</v>
      </c>
      <c r="AL206">
        <v>99.463002176264496</v>
      </c>
      <c r="AM206">
        <v>96.782819837499801</v>
      </c>
      <c r="AN206">
        <v>2042.97644874045</v>
      </c>
      <c r="AO206">
        <v>6.06143564016228</v>
      </c>
      <c r="AP206">
        <v>3.6011687686828502</v>
      </c>
      <c r="AQ206">
        <v>1.7899372493241601</v>
      </c>
      <c r="AR206">
        <v>1.7050000000000001</v>
      </c>
      <c r="AS206">
        <v>0.700618062349604</v>
      </c>
      <c r="AT206">
        <v>0.99337570656019403</v>
      </c>
      <c r="AU206">
        <v>0.99337570656019403</v>
      </c>
      <c r="AV206">
        <v>0.95654554261348901</v>
      </c>
      <c r="AW206">
        <v>0.71494471313587404</v>
      </c>
      <c r="AX206">
        <v>0.63432995670980397</v>
      </c>
      <c r="AY206">
        <v>0.56781406842651705</v>
      </c>
      <c r="AZ206">
        <v>0.71494471313587404</v>
      </c>
      <c r="BA206">
        <v>0.37821310373183598</v>
      </c>
      <c r="BB206">
        <v>0.320691687374423</v>
      </c>
      <c r="BC206">
        <v>0.99337570656019403</v>
      </c>
      <c r="BD206">
        <v>0.99337570656019403</v>
      </c>
      <c r="BE206">
        <v>0.98472272926395299</v>
      </c>
      <c r="BF206">
        <v>0.91874348343081103</v>
      </c>
      <c r="BG206">
        <v>0.75240997105463303</v>
      </c>
      <c r="BH206">
        <v>0.56781406842651705</v>
      </c>
      <c r="BI206">
        <v>0.56781406842651705</v>
      </c>
      <c r="BJ206">
        <v>83</v>
      </c>
      <c r="BK206">
        <v>83</v>
      </c>
      <c r="BL206">
        <v>104</v>
      </c>
      <c r="BM206">
        <v>182</v>
      </c>
      <c r="BN206">
        <v>0</v>
      </c>
      <c r="BO206">
        <v>0</v>
      </c>
      <c r="BP206">
        <v>182</v>
      </c>
      <c r="BQ206">
        <v>0</v>
      </c>
      <c r="BR206">
        <v>0</v>
      </c>
      <c r="BS206">
        <v>83</v>
      </c>
      <c r="BT206">
        <v>83</v>
      </c>
      <c r="BU206">
        <v>90</v>
      </c>
      <c r="BV206">
        <v>119</v>
      </c>
      <c r="BW206">
        <v>171</v>
      </c>
      <c r="BX206">
        <v>0</v>
      </c>
      <c r="BY206">
        <v>0</v>
      </c>
      <c r="BZ206">
        <v>1.7050000000000001</v>
      </c>
      <c r="CA206">
        <v>-9.1870000000000007E-3</v>
      </c>
      <c r="CB206">
        <v>0.14664578720499999</v>
      </c>
    </row>
    <row r="207" spans="1:80" x14ac:dyDescent="0.4">
      <c r="A207">
        <v>199</v>
      </c>
      <c r="B207" s="2">
        <v>2213</v>
      </c>
      <c r="C207">
        <v>13.5912825237784</v>
      </c>
      <c r="D207">
        <v>124.473943274452</v>
      </c>
      <c r="E207">
        <v>12.739335854422301</v>
      </c>
      <c r="F207">
        <v>0.26293534725211098</v>
      </c>
      <c r="G207">
        <v>9.9544606452131208E-3</v>
      </c>
      <c r="H207">
        <v>0.14664578720499999</v>
      </c>
      <c r="I207">
        <v>453.01104365854002</v>
      </c>
      <c r="J207">
        <v>4.8531843589587398E-2</v>
      </c>
      <c r="K207">
        <v>4.8531843589587398E-2</v>
      </c>
      <c r="L207">
        <v>1174.41279710455</v>
      </c>
      <c r="M207">
        <v>56.564276378810298</v>
      </c>
      <c r="N207">
        <v>90.432977883212303</v>
      </c>
      <c r="O207">
        <v>537.22630538985095</v>
      </c>
      <c r="P207">
        <v>0.104406639740857</v>
      </c>
      <c r="Q207">
        <v>5.3861768247591299E-2</v>
      </c>
      <c r="R207">
        <v>0.80108990135974401</v>
      </c>
      <c r="S207">
        <v>45.239659300528302</v>
      </c>
      <c r="T207">
        <v>0.79979206306041695</v>
      </c>
      <c r="U207">
        <v>242.87863583647001</v>
      </c>
      <c r="V207" s="1">
        <v>13.940650386289899</v>
      </c>
      <c r="W207">
        <v>72.3275779499115</v>
      </c>
      <c r="X207">
        <v>141.95275353320099</v>
      </c>
      <c r="Y207" s="1">
        <v>0</v>
      </c>
      <c r="Z207">
        <v>0.85</v>
      </c>
      <c r="AA207" s="1">
        <v>0</v>
      </c>
      <c r="AB207" s="1">
        <v>0</v>
      </c>
      <c r="AC207">
        <v>0</v>
      </c>
      <c r="AD207">
        <v>0</v>
      </c>
      <c r="AE207">
        <v>0</v>
      </c>
      <c r="AF207">
        <v>0</v>
      </c>
      <c r="AG207" s="1">
        <v>0</v>
      </c>
      <c r="AH207">
        <v>-0.34010582080569501</v>
      </c>
      <c r="AI207">
        <v>1614.61843020634</v>
      </c>
      <c r="AJ207">
        <v>192.567944553335</v>
      </c>
      <c r="AK207">
        <v>3529.4928516697801</v>
      </c>
      <c r="AL207">
        <v>99.561249243485094</v>
      </c>
      <c r="AM207">
        <v>96.878229538037402</v>
      </c>
      <c r="AN207">
        <v>2044.83943385217</v>
      </c>
      <c r="AO207">
        <v>6.0678103197857496</v>
      </c>
      <c r="AP207">
        <v>3.6016023906655601</v>
      </c>
      <c r="AQ207">
        <v>1.7989934069209499</v>
      </c>
      <c r="AR207">
        <v>1.7050000000000001</v>
      </c>
      <c r="AS207">
        <v>0.70064612341305599</v>
      </c>
      <c r="AT207">
        <v>0.99363437014585698</v>
      </c>
      <c r="AU207">
        <v>0.99363437014585698</v>
      </c>
      <c r="AV207">
        <v>0.95761408565745298</v>
      </c>
      <c r="AW207">
        <v>0.71777093927563496</v>
      </c>
      <c r="AX207">
        <v>0.63723890163248398</v>
      </c>
      <c r="AY207">
        <v>0.57068290688272205</v>
      </c>
      <c r="AZ207">
        <v>0.71777093927563496</v>
      </c>
      <c r="BA207">
        <v>0.38055426644393903</v>
      </c>
      <c r="BB207">
        <v>0.32277389202223999</v>
      </c>
      <c r="BC207">
        <v>0.99363437014585698</v>
      </c>
      <c r="BD207">
        <v>0.99363437014585698</v>
      </c>
      <c r="BE207">
        <v>0.98522155493665098</v>
      </c>
      <c r="BF207">
        <v>0.92034675728264304</v>
      </c>
      <c r="BG207">
        <v>0.75513881870652599</v>
      </c>
      <c r="BH207">
        <v>0.57068290688272205</v>
      </c>
      <c r="BI207">
        <v>0.57068290688272205</v>
      </c>
      <c r="BJ207">
        <v>83</v>
      </c>
      <c r="BK207">
        <v>83</v>
      </c>
      <c r="BL207">
        <v>104</v>
      </c>
      <c r="BM207">
        <v>182</v>
      </c>
      <c r="BN207">
        <v>0</v>
      </c>
      <c r="BO207">
        <v>0</v>
      </c>
      <c r="BP207">
        <v>182</v>
      </c>
      <c r="BQ207">
        <v>0</v>
      </c>
      <c r="BR207">
        <v>0</v>
      </c>
      <c r="BS207">
        <v>83</v>
      </c>
      <c r="BT207">
        <v>83</v>
      </c>
      <c r="BU207">
        <v>90</v>
      </c>
      <c r="BV207">
        <v>119</v>
      </c>
      <c r="BW207">
        <v>171</v>
      </c>
      <c r="BX207">
        <v>0</v>
      </c>
      <c r="BY207">
        <v>0</v>
      </c>
      <c r="BZ207">
        <v>1.7050000000000001</v>
      </c>
      <c r="CA207">
        <v>-9.1870000000000007E-3</v>
      </c>
      <c r="CB207">
        <v>0.14936477280759999</v>
      </c>
    </row>
    <row r="208" spans="1:80" x14ac:dyDescent="0.4">
      <c r="A208">
        <v>200</v>
      </c>
      <c r="B208" s="2">
        <v>2214</v>
      </c>
      <c r="C208">
        <v>13.608565253805001</v>
      </c>
      <c r="D208">
        <v>124.473943274452</v>
      </c>
      <c r="E208">
        <v>12.7584991430182</v>
      </c>
      <c r="F208">
        <v>0.263739705320712</v>
      </c>
      <c r="G208">
        <v>9.9564360486410399E-3</v>
      </c>
      <c r="H208">
        <v>0.14936477280759999</v>
      </c>
      <c r="I208">
        <v>452.43369214784701</v>
      </c>
      <c r="J208">
        <v>4.8538532232909798E-2</v>
      </c>
      <c r="K208">
        <v>4.8538532232909798E-2</v>
      </c>
      <c r="L208">
        <v>1175.93232734754</v>
      </c>
      <c r="M208">
        <v>56.682031849307798</v>
      </c>
      <c r="N208">
        <v>90.502584141553896</v>
      </c>
      <c r="O208">
        <v>538.26389438486297</v>
      </c>
      <c r="P208">
        <v>0.104510481265271</v>
      </c>
      <c r="Q208">
        <v>5.3852826756721997E-2</v>
      </c>
      <c r="R208">
        <v>0.80117452852944204</v>
      </c>
      <c r="S208">
        <v>45.341821799973403</v>
      </c>
      <c r="T208">
        <v>0.79993289444028703</v>
      </c>
      <c r="U208">
        <v>243.15465572911901</v>
      </c>
      <c r="V208" s="1">
        <v>13.941566746538401</v>
      </c>
      <c r="W208">
        <v>72.395994086678797</v>
      </c>
      <c r="X208">
        <v>141.90955331797099</v>
      </c>
      <c r="Y208" s="1">
        <v>0</v>
      </c>
      <c r="Z208">
        <v>0.85</v>
      </c>
      <c r="AA208" s="1">
        <v>0</v>
      </c>
      <c r="AB208" s="1">
        <v>0</v>
      </c>
      <c r="AC208">
        <v>0</v>
      </c>
      <c r="AD208">
        <v>0</v>
      </c>
      <c r="AE208">
        <v>0</v>
      </c>
      <c r="AF208">
        <v>0</v>
      </c>
      <c r="AG208" s="1">
        <v>0</v>
      </c>
      <c r="AH208">
        <v>-0.33546495247568903</v>
      </c>
      <c r="AI208">
        <v>1616.1998142045099</v>
      </c>
      <c r="AJ208">
        <v>192.753434258634</v>
      </c>
      <c r="AK208">
        <v>3529.46450037358</v>
      </c>
      <c r="AL208">
        <v>99.659172240606907</v>
      </c>
      <c r="AM208">
        <v>96.973335316430294</v>
      </c>
      <c r="AN208">
        <v>2046.7044647692801</v>
      </c>
      <c r="AO208">
        <v>6.0741651392940401</v>
      </c>
      <c r="AP208">
        <v>3.6021191926843001</v>
      </c>
      <c r="AQ208">
        <v>1.8080064518396799</v>
      </c>
      <c r="AR208">
        <v>1.7050000000000001</v>
      </c>
      <c r="AS208">
        <v>0.70069217895838598</v>
      </c>
      <c r="AT208">
        <v>0.99388298190657298</v>
      </c>
      <c r="AU208">
        <v>0.99388298190657298</v>
      </c>
      <c r="AV208">
        <v>0.95865655775540803</v>
      </c>
      <c r="AW208">
        <v>0.72056969743663601</v>
      </c>
      <c r="AX208">
        <v>0.64012527655354301</v>
      </c>
      <c r="AY208">
        <v>0.57353326628877799</v>
      </c>
      <c r="AZ208">
        <v>0.72056969743663601</v>
      </c>
      <c r="BA208">
        <v>0.38288707661166699</v>
      </c>
      <c r="BB208">
        <v>0.32485012605500602</v>
      </c>
      <c r="BC208">
        <v>0.99388298190657298</v>
      </c>
      <c r="BD208">
        <v>0.99388298190657298</v>
      </c>
      <c r="BE208">
        <v>0.98570418747975996</v>
      </c>
      <c r="BF208">
        <v>0.921918706009347</v>
      </c>
      <c r="BG208">
        <v>0.75783812312616705</v>
      </c>
      <c r="BH208">
        <v>0.57353326628877799</v>
      </c>
      <c r="BI208">
        <v>0.57353326628877799</v>
      </c>
      <c r="BJ208">
        <v>83</v>
      </c>
      <c r="BK208">
        <v>83</v>
      </c>
      <c r="BL208">
        <v>104</v>
      </c>
      <c r="BM208">
        <v>182</v>
      </c>
      <c r="BN208">
        <v>0</v>
      </c>
      <c r="BO208">
        <v>0</v>
      </c>
      <c r="BP208">
        <v>182</v>
      </c>
      <c r="BQ208">
        <v>0</v>
      </c>
      <c r="BR208">
        <v>0</v>
      </c>
      <c r="BS208">
        <v>83</v>
      </c>
      <c r="BT208">
        <v>83</v>
      </c>
      <c r="BU208">
        <v>90</v>
      </c>
      <c r="BV208">
        <v>119</v>
      </c>
      <c r="BW208">
        <v>171</v>
      </c>
      <c r="BX208">
        <v>0</v>
      </c>
      <c r="BY208">
        <v>0</v>
      </c>
      <c r="BZ208">
        <v>1.7050000000000001</v>
      </c>
      <c r="CA208">
        <v>-9.1870000000000007E-3</v>
      </c>
      <c r="CB208">
        <v>0.15208356929635</v>
      </c>
    </row>
    <row r="209" spans="1:80" x14ac:dyDescent="0.4">
      <c r="A209">
        <v>201</v>
      </c>
      <c r="B209" s="2">
        <v>2215</v>
      </c>
      <c r="C209">
        <v>13.625753450799801</v>
      </c>
      <c r="D209">
        <v>124.473943274452</v>
      </c>
      <c r="E209">
        <v>12.777685683373701</v>
      </c>
      <c r="F209">
        <v>0.26457201134529801</v>
      </c>
      <c r="G209">
        <v>9.9579917646295708E-3</v>
      </c>
      <c r="H209">
        <v>0.15208356929635</v>
      </c>
      <c r="I209">
        <v>451.85794477867603</v>
      </c>
      <c r="J209">
        <v>4.8545455362252E-2</v>
      </c>
      <c r="K209">
        <v>4.7545455362252E-2</v>
      </c>
      <c r="L209">
        <v>1177.5119758155399</v>
      </c>
      <c r="M209">
        <v>56.679957567993398</v>
      </c>
      <c r="N209">
        <v>90.514952768553201</v>
      </c>
      <c r="O209">
        <v>539.30824717178803</v>
      </c>
      <c r="P209">
        <v>0.104783699137525</v>
      </c>
      <c r="Q209">
        <v>5.3896420140487199E-2</v>
      </c>
      <c r="R209">
        <v>0.80126608001302702</v>
      </c>
      <c r="S209">
        <v>45.347716515425198</v>
      </c>
      <c r="T209">
        <v>0.80006616908677097</v>
      </c>
      <c r="U209">
        <v>243.193316552613</v>
      </c>
      <c r="V209" s="1">
        <v>13.934183644793601</v>
      </c>
      <c r="W209">
        <v>72.4179515066064</v>
      </c>
      <c r="X209">
        <v>141.895700113831</v>
      </c>
      <c r="Y209" s="1">
        <v>0</v>
      </c>
      <c r="Z209">
        <v>0.85</v>
      </c>
      <c r="AA209" s="1">
        <v>0</v>
      </c>
      <c r="AB209" s="1">
        <v>0</v>
      </c>
      <c r="AC209">
        <v>0</v>
      </c>
      <c r="AD209">
        <v>0</v>
      </c>
      <c r="AE209">
        <v>0</v>
      </c>
      <c r="AF209">
        <v>0</v>
      </c>
      <c r="AG209" s="1">
        <v>0</v>
      </c>
      <c r="AH209">
        <v>-0.33089207267764598</v>
      </c>
      <c r="AI209">
        <v>1617.7733704816301</v>
      </c>
      <c r="AJ209">
        <v>192.93828840029099</v>
      </c>
      <c r="AK209">
        <v>3529.4412050188798</v>
      </c>
      <c r="AL209">
        <v>99.756777615999297</v>
      </c>
      <c r="AM209">
        <v>97.068143342566302</v>
      </c>
      <c r="AN209">
        <v>2048.5715239166602</v>
      </c>
      <c r="AO209">
        <v>6.0805005063403801</v>
      </c>
      <c r="AP209">
        <v>3.60271590679233</v>
      </c>
      <c r="AQ209">
        <v>1.8169770155439</v>
      </c>
      <c r="AR209">
        <v>1.7050000000000001</v>
      </c>
      <c r="AS209">
        <v>0.70032111007186004</v>
      </c>
      <c r="AT209">
        <v>0.99412193775389202</v>
      </c>
      <c r="AU209">
        <v>0.99412193775389202</v>
      </c>
      <c r="AV209">
        <v>0.95967362077153495</v>
      </c>
      <c r="AW209">
        <v>0.72334133365893605</v>
      </c>
      <c r="AX209">
        <v>0.64298933951830095</v>
      </c>
      <c r="AY209">
        <v>0.57636534848036602</v>
      </c>
      <c r="AZ209">
        <v>0.72334133365893605</v>
      </c>
      <c r="BA209">
        <v>0.38521163343782899</v>
      </c>
      <c r="BB209">
        <v>0.32692046871786901</v>
      </c>
      <c r="BC209">
        <v>0.99412193775389202</v>
      </c>
      <c r="BD209">
        <v>0.99412193775389202</v>
      </c>
      <c r="BE209">
        <v>0.98617116356599799</v>
      </c>
      <c r="BF209">
        <v>0.923459982338384</v>
      </c>
      <c r="BG209">
        <v>0.76050827970186496</v>
      </c>
      <c r="BH209">
        <v>0.57636534848036602</v>
      </c>
      <c r="BI209">
        <v>0.57636534848036602</v>
      </c>
      <c r="BJ209">
        <v>83</v>
      </c>
      <c r="BK209">
        <v>83</v>
      </c>
      <c r="BL209">
        <v>104</v>
      </c>
      <c r="BM209">
        <v>182</v>
      </c>
      <c r="BN209">
        <v>0</v>
      </c>
      <c r="BO209">
        <v>0</v>
      </c>
      <c r="BP209">
        <v>182</v>
      </c>
      <c r="BQ209">
        <v>0</v>
      </c>
      <c r="BR209">
        <v>0</v>
      </c>
      <c r="BS209">
        <v>83</v>
      </c>
      <c r="BT209">
        <v>83</v>
      </c>
      <c r="BU209">
        <v>90</v>
      </c>
      <c r="BV209">
        <v>119</v>
      </c>
      <c r="BW209">
        <v>171</v>
      </c>
      <c r="BX209">
        <v>0</v>
      </c>
      <c r="BY209">
        <v>0</v>
      </c>
      <c r="BZ209">
        <v>1.7050000000000001</v>
      </c>
      <c r="CA209">
        <v>-9.1870000000000007E-3</v>
      </c>
      <c r="CB209">
        <v>0.1548021766753</v>
      </c>
    </row>
    <row r="210" spans="1:80" x14ac:dyDescent="0.4">
      <c r="A210">
        <v>202</v>
      </c>
      <c r="B210" s="2">
        <v>2216</v>
      </c>
      <c r="C210">
        <v>13.6435094599126</v>
      </c>
      <c r="D210">
        <v>124.473943274452</v>
      </c>
      <c r="E210">
        <v>12.7967405092308</v>
      </c>
      <c r="F210">
        <v>0.26542928371722901</v>
      </c>
      <c r="G210">
        <v>9.9453595006490994E-3</v>
      </c>
      <c r="H210">
        <v>0.1548021766753</v>
      </c>
      <c r="I210">
        <v>451.28884139480101</v>
      </c>
      <c r="J210">
        <v>4.8550865355820802E-2</v>
      </c>
      <c r="K210">
        <v>4.8550865355820899E-2</v>
      </c>
      <c r="L210">
        <v>1179.1591746995</v>
      </c>
      <c r="M210">
        <v>56.808857281691999</v>
      </c>
      <c r="N210">
        <v>90.5879432800606</v>
      </c>
      <c r="O210">
        <v>540.35984173746203</v>
      </c>
      <c r="P210">
        <v>0.104878195337219</v>
      </c>
      <c r="Q210">
        <v>5.3883458819886799E-2</v>
      </c>
      <c r="R210">
        <v>0.80180208091524596</v>
      </c>
      <c r="S210">
        <v>45.460907714976102</v>
      </c>
      <c r="T210">
        <v>0.80024330518661801</v>
      </c>
      <c r="U210">
        <v>243.55163002328899</v>
      </c>
      <c r="V210" s="1">
        <v>13.933064781297601</v>
      </c>
      <c r="W210">
        <v>72.492395140493599</v>
      </c>
      <c r="X210">
        <v>141.84877401018599</v>
      </c>
      <c r="Y210" s="1">
        <v>0</v>
      </c>
      <c r="Z210">
        <v>0.85</v>
      </c>
      <c r="AA210" s="1">
        <v>0</v>
      </c>
      <c r="AB210" s="1">
        <v>0</v>
      </c>
      <c r="AC210">
        <v>0</v>
      </c>
      <c r="AD210">
        <v>0</v>
      </c>
      <c r="AE210">
        <v>0</v>
      </c>
      <c r="AF210">
        <v>0</v>
      </c>
      <c r="AG210" s="1">
        <v>0</v>
      </c>
      <c r="AH210">
        <v>-0.326384539921455</v>
      </c>
      <c r="AI210">
        <v>1619.34146529946</v>
      </c>
      <c r="AJ210">
        <v>193.122526620061</v>
      </c>
      <c r="AK210">
        <v>3529.4226312534302</v>
      </c>
      <c r="AL210">
        <v>99.8538988502564</v>
      </c>
      <c r="AM210">
        <v>97.162504542230494</v>
      </c>
      <c r="AN210">
        <v>2050.44059404278</v>
      </c>
      <c r="AO210">
        <v>6.0868064540982596</v>
      </c>
      <c r="AP210">
        <v>3.6033913119064902</v>
      </c>
      <c r="AQ210">
        <v>1.8259057100001399</v>
      </c>
      <c r="AR210">
        <v>1.7050000000000001</v>
      </c>
      <c r="AS210">
        <v>0.70026487687259298</v>
      </c>
      <c r="AT210">
        <v>0.99435161741163403</v>
      </c>
      <c r="AU210">
        <v>0.99435161741163403</v>
      </c>
      <c r="AV210">
        <v>0.96066591792642697</v>
      </c>
      <c r="AW210">
        <v>0.72608618690996496</v>
      </c>
      <c r="AX210">
        <v>0.64583134320536595</v>
      </c>
      <c r="AY210">
        <v>0.57917935098301698</v>
      </c>
      <c r="AZ210">
        <v>0.72608618690996496</v>
      </c>
      <c r="BA210">
        <v>0.38752803388057799</v>
      </c>
      <c r="BB210">
        <v>0.32898499747295901</v>
      </c>
      <c r="BC210">
        <v>0.99435161741163403</v>
      </c>
      <c r="BD210">
        <v>0.99435161741163403</v>
      </c>
      <c r="BE210">
        <v>0.98662300105402601</v>
      </c>
      <c r="BF210">
        <v>0.92497122299847701</v>
      </c>
      <c r="BG210">
        <v>0.76314967572496695</v>
      </c>
      <c r="BH210">
        <v>0.57917935098301698</v>
      </c>
      <c r="BI210">
        <v>0.57917935098301698</v>
      </c>
      <c r="BJ210">
        <v>83</v>
      </c>
      <c r="BK210">
        <v>83</v>
      </c>
      <c r="BL210">
        <v>104</v>
      </c>
      <c r="BM210">
        <v>182</v>
      </c>
      <c r="BN210">
        <v>0</v>
      </c>
      <c r="BO210">
        <v>0</v>
      </c>
      <c r="BP210">
        <v>182</v>
      </c>
      <c r="BQ210">
        <v>0</v>
      </c>
      <c r="BR210">
        <v>0</v>
      </c>
      <c r="BS210">
        <v>83</v>
      </c>
      <c r="BT210">
        <v>83</v>
      </c>
      <c r="BU210">
        <v>90</v>
      </c>
      <c r="BV210">
        <v>119</v>
      </c>
      <c r="BW210">
        <v>171</v>
      </c>
      <c r="BX210">
        <v>0</v>
      </c>
      <c r="BY210">
        <v>0</v>
      </c>
      <c r="BZ210">
        <v>1.7050000000000001</v>
      </c>
      <c r="CA210">
        <v>-9.1870000000000007E-3</v>
      </c>
      <c r="CB210">
        <v>0.15752059494849999</v>
      </c>
    </row>
    <row r="211" spans="1:80" x14ac:dyDescent="0.4">
      <c r="A211">
        <v>203</v>
      </c>
      <c r="B211" s="2">
        <v>2217</v>
      </c>
      <c r="C211">
        <v>13.6609247098936</v>
      </c>
      <c r="D211">
        <v>124.473943274452</v>
      </c>
      <c r="E211">
        <v>12.8158642819145</v>
      </c>
      <c r="F211">
        <v>0.26630320655358602</v>
      </c>
      <c r="G211">
        <v>9.9485285336596199E-3</v>
      </c>
      <c r="H211">
        <v>0.15752059494849999</v>
      </c>
      <c r="I211">
        <v>450.71304957612801</v>
      </c>
      <c r="J211">
        <v>4.8557134152168897E-2</v>
      </c>
      <c r="K211">
        <v>4.8557134152168897E-2</v>
      </c>
      <c r="L211">
        <v>1180.8756991405501</v>
      </c>
      <c r="M211">
        <v>56.9369800843468</v>
      </c>
      <c r="N211">
        <v>90.661495875615003</v>
      </c>
      <c r="O211">
        <v>541.42286491100106</v>
      </c>
      <c r="P211">
        <v>0.104980060348331</v>
      </c>
      <c r="Q211">
        <v>5.3873604312554398E-2</v>
      </c>
      <c r="R211">
        <v>0.80187853648176599</v>
      </c>
      <c r="S211">
        <v>45.572936202585701</v>
      </c>
      <c r="T211">
        <v>0.80041014003682098</v>
      </c>
      <c r="U211">
        <v>243.850867733641</v>
      </c>
      <c r="V211" s="1">
        <v>13.932731480683101</v>
      </c>
      <c r="W211">
        <v>72.566380609748705</v>
      </c>
      <c r="X211">
        <v>141.80219978732401</v>
      </c>
      <c r="Y211" s="1">
        <v>0</v>
      </c>
      <c r="Z211">
        <v>0.85</v>
      </c>
      <c r="AA211" s="1">
        <v>0</v>
      </c>
      <c r="AB211" s="1">
        <v>0</v>
      </c>
      <c r="AC211">
        <v>0</v>
      </c>
      <c r="AD211">
        <v>0</v>
      </c>
      <c r="AE211">
        <v>0</v>
      </c>
      <c r="AF211">
        <v>0</v>
      </c>
      <c r="AG211" s="1">
        <v>0</v>
      </c>
      <c r="AH211">
        <v>-0.32194511096108003</v>
      </c>
      <c r="AI211">
        <v>1620.9042333592199</v>
      </c>
      <c r="AJ211">
        <v>193.306029934024</v>
      </c>
      <c r="AK211">
        <v>3529.4087208064798</v>
      </c>
      <c r="AL211">
        <v>99.950683870841701</v>
      </c>
      <c r="AM211">
        <v>97.256543933834493</v>
      </c>
      <c r="AN211">
        <v>2052.3116506899</v>
      </c>
      <c r="AO211">
        <v>6.0930913312693402</v>
      </c>
      <c r="AP211">
        <v>3.60414352061684</v>
      </c>
      <c r="AQ211">
        <v>1.83479313800967</v>
      </c>
      <c r="AR211">
        <v>1.7050000000000001</v>
      </c>
      <c r="AS211">
        <v>0.70024812544586601</v>
      </c>
      <c r="AT211">
        <v>0.99457238506300805</v>
      </c>
      <c r="AU211">
        <v>0.99457238506300805</v>
      </c>
      <c r="AV211">
        <v>0.96163407415454905</v>
      </c>
      <c r="AW211">
        <v>0.72880458855938601</v>
      </c>
      <c r="AX211">
        <v>0.648651534323471</v>
      </c>
      <c r="AY211">
        <v>0.58197546638358499</v>
      </c>
      <c r="AZ211">
        <v>0.72880458855938601</v>
      </c>
      <c r="BA211">
        <v>0.38983637209402899</v>
      </c>
      <c r="BB211">
        <v>0.33104378749381402</v>
      </c>
      <c r="BC211">
        <v>0.99457238506300805</v>
      </c>
      <c r="BD211">
        <v>0.99457238506300805</v>
      </c>
      <c r="BE211">
        <v>0.98706019959636004</v>
      </c>
      <c r="BF211">
        <v>0.92645304881355595</v>
      </c>
      <c r="BG211">
        <v>0.76576268992324303</v>
      </c>
      <c r="BH211">
        <v>0.58197546638358499</v>
      </c>
      <c r="BI211">
        <v>0.58197546638358499</v>
      </c>
      <c r="BJ211">
        <v>83</v>
      </c>
      <c r="BK211">
        <v>83</v>
      </c>
      <c r="BL211">
        <v>104</v>
      </c>
      <c r="BM211">
        <v>182</v>
      </c>
      <c r="BN211">
        <v>0</v>
      </c>
      <c r="BO211">
        <v>0</v>
      </c>
      <c r="BP211">
        <v>182</v>
      </c>
      <c r="BQ211">
        <v>0</v>
      </c>
      <c r="BR211">
        <v>0</v>
      </c>
      <c r="BS211">
        <v>83</v>
      </c>
      <c r="BT211">
        <v>83</v>
      </c>
      <c r="BU211">
        <v>90</v>
      </c>
      <c r="BV211">
        <v>119</v>
      </c>
      <c r="BW211">
        <v>171</v>
      </c>
      <c r="BX211">
        <v>0</v>
      </c>
      <c r="BY211">
        <v>0</v>
      </c>
      <c r="BZ211">
        <v>1.7050000000000001</v>
      </c>
      <c r="CA211">
        <v>-9.1870000000000007E-3</v>
      </c>
      <c r="CB211">
        <v>0.16023882412000001</v>
      </c>
    </row>
    <row r="212" spans="1:80" x14ac:dyDescent="0.4">
      <c r="A212">
        <v>204</v>
      </c>
      <c r="B212" s="2">
        <v>2218</v>
      </c>
      <c r="C212">
        <v>13.6782362828163</v>
      </c>
      <c r="D212">
        <v>124.473943274452</v>
      </c>
      <c r="E212">
        <v>12.8349984285034</v>
      </c>
      <c r="F212">
        <v>0.26719670250055799</v>
      </c>
      <c r="G212">
        <v>9.9513644425667496E-3</v>
      </c>
      <c r="H212">
        <v>0.16023882412000001</v>
      </c>
      <c r="I212">
        <v>450.14135559869499</v>
      </c>
      <c r="J212">
        <v>4.8563627966431301E-2</v>
      </c>
      <c r="K212">
        <v>4.75636279664313E-2</v>
      </c>
      <c r="L212">
        <v>1182.6622156248</v>
      </c>
      <c r="M212">
        <v>56.9449285241772</v>
      </c>
      <c r="N212">
        <v>90.677792439006794</v>
      </c>
      <c r="O212">
        <v>542.49353747519501</v>
      </c>
      <c r="P212">
        <v>0.105252303133037</v>
      </c>
      <c r="Q212">
        <v>5.3916402123063201E-2</v>
      </c>
      <c r="R212">
        <v>0.80195529040629099</v>
      </c>
      <c r="S212">
        <v>45.588108115539598</v>
      </c>
      <c r="T212">
        <v>0.80056484918027704</v>
      </c>
      <c r="U212">
        <v>243.909777088602</v>
      </c>
      <c r="V212" s="1">
        <v>13.9244342205854</v>
      </c>
      <c r="W212">
        <v>72.593453227933907</v>
      </c>
      <c r="X212">
        <v>141.78517312318601</v>
      </c>
      <c r="Y212" s="1">
        <v>0</v>
      </c>
      <c r="Z212">
        <v>0.85</v>
      </c>
      <c r="AA212" s="1">
        <v>0</v>
      </c>
      <c r="AB212" s="1">
        <v>0</v>
      </c>
      <c r="AC212">
        <v>0</v>
      </c>
      <c r="AD212">
        <v>0</v>
      </c>
      <c r="AE212">
        <v>0</v>
      </c>
      <c r="AF212">
        <v>0</v>
      </c>
      <c r="AG212" s="1">
        <v>0</v>
      </c>
      <c r="AH212">
        <v>-0.31756767773380401</v>
      </c>
      <c r="AI212">
        <v>1622.4590744638199</v>
      </c>
      <c r="AJ212">
        <v>193.488844511986</v>
      </c>
      <c r="AK212">
        <v>3529.39985219963</v>
      </c>
      <c r="AL212">
        <v>100.047140154196</v>
      </c>
      <c r="AM212">
        <v>97.3502746501632</v>
      </c>
      <c r="AN212">
        <v>2054.1846754976</v>
      </c>
      <c r="AO212">
        <v>6.0993560107964102</v>
      </c>
      <c r="AP212">
        <v>3.6049694373203902</v>
      </c>
      <c r="AQ212">
        <v>1.84363988992271</v>
      </c>
      <c r="AR212">
        <v>1.7050000000000001</v>
      </c>
      <c r="AS212">
        <v>0.69983111167955703</v>
      </c>
      <c r="AT212">
        <v>0.99478458993473196</v>
      </c>
      <c r="AU212">
        <v>0.99478458993473196</v>
      </c>
      <c r="AV212">
        <v>0.96257869628200998</v>
      </c>
      <c r="AW212">
        <v>0.73149686133412695</v>
      </c>
      <c r="AX212">
        <v>0.65145015246052995</v>
      </c>
      <c r="AY212">
        <v>0.58475388115265803</v>
      </c>
      <c r="AZ212">
        <v>0.73149686133412695</v>
      </c>
      <c r="BA212">
        <v>0.39213673840424601</v>
      </c>
      <c r="BB212">
        <v>0.33309691074286801</v>
      </c>
      <c r="BC212">
        <v>0.99478458993473196</v>
      </c>
      <c r="BD212">
        <v>0.99478458993473196</v>
      </c>
      <c r="BE212">
        <v>0.987483241152322</v>
      </c>
      <c r="BF212">
        <v>0.92790606452657498</v>
      </c>
      <c r="BG212">
        <v>0.76834769149873094</v>
      </c>
      <c r="BH212">
        <v>0.58475388115265803</v>
      </c>
      <c r="BI212">
        <v>0.58475388115265803</v>
      </c>
      <c r="BJ212">
        <v>83</v>
      </c>
      <c r="BK212">
        <v>83</v>
      </c>
      <c r="BL212">
        <v>104</v>
      </c>
      <c r="BM212">
        <v>182</v>
      </c>
      <c r="BN212">
        <v>0</v>
      </c>
      <c r="BO212">
        <v>0</v>
      </c>
      <c r="BP212">
        <v>182</v>
      </c>
      <c r="BQ212">
        <v>0</v>
      </c>
      <c r="BR212">
        <v>0</v>
      </c>
      <c r="BS212">
        <v>83</v>
      </c>
      <c r="BT212">
        <v>83</v>
      </c>
      <c r="BU212">
        <v>90</v>
      </c>
      <c r="BV212">
        <v>119</v>
      </c>
      <c r="BW212">
        <v>171</v>
      </c>
      <c r="BX212">
        <v>0</v>
      </c>
      <c r="BY212">
        <v>0</v>
      </c>
      <c r="BZ212">
        <v>1.7050000000000001</v>
      </c>
      <c r="CA212">
        <v>-9.1870000000000007E-3</v>
      </c>
      <c r="CB212">
        <v>0.16295686419385</v>
      </c>
    </row>
    <row r="213" spans="1:80" x14ac:dyDescent="0.4">
      <c r="A213">
        <v>205</v>
      </c>
      <c r="B213" s="2">
        <v>2219</v>
      </c>
      <c r="C213">
        <v>13.6961118468795</v>
      </c>
      <c r="D213">
        <v>124.473943274452</v>
      </c>
      <c r="E213">
        <v>12.8539869394346</v>
      </c>
      <c r="F213">
        <v>0.26810733790161501</v>
      </c>
      <c r="G213">
        <v>9.9399001275132202E-3</v>
      </c>
      <c r="H213">
        <v>0.16295686419385</v>
      </c>
      <c r="I213">
        <v>449.57687762583299</v>
      </c>
      <c r="J213">
        <v>4.8568592031723999E-2</v>
      </c>
      <c r="K213">
        <v>4.8568592031723999E-2</v>
      </c>
      <c r="L213">
        <v>1184.52145328444</v>
      </c>
      <c r="M213">
        <v>57.084760093342098</v>
      </c>
      <c r="N213">
        <v>90.754941164610003</v>
      </c>
      <c r="O213">
        <v>543.57168723087295</v>
      </c>
      <c r="P213">
        <v>0.105344802683525</v>
      </c>
      <c r="Q213">
        <v>5.3902572458314098E-2</v>
      </c>
      <c r="R213">
        <v>0.80247612544219704</v>
      </c>
      <c r="S213">
        <v>45.711203360390002</v>
      </c>
      <c r="T213">
        <v>0.80076019038435797</v>
      </c>
      <c r="U213">
        <v>244.28865711554701</v>
      </c>
      <c r="V213" s="1">
        <v>13.922630937187799</v>
      </c>
      <c r="W213">
        <v>72.672943965294294</v>
      </c>
      <c r="X213">
        <v>141.73522782702301</v>
      </c>
      <c r="Y213" s="1">
        <v>0</v>
      </c>
      <c r="Z213">
        <v>0.85</v>
      </c>
      <c r="AA213" s="1">
        <v>0</v>
      </c>
      <c r="AB213" s="1">
        <v>0</v>
      </c>
      <c r="AC213">
        <v>0</v>
      </c>
      <c r="AD213">
        <v>0</v>
      </c>
      <c r="AE213">
        <v>0</v>
      </c>
      <c r="AF213">
        <v>0</v>
      </c>
      <c r="AG213" s="1">
        <v>0</v>
      </c>
      <c r="AH213">
        <v>-0.313250964279364</v>
      </c>
      <c r="AI213">
        <v>1624.0084072713601</v>
      </c>
      <c r="AJ213">
        <v>193.671003421205</v>
      </c>
      <c r="AK213">
        <v>3529.3956782067298</v>
      </c>
      <c r="AL213">
        <v>100.143106201363</v>
      </c>
      <c r="AM213">
        <v>97.443552442126105</v>
      </c>
      <c r="AN213">
        <v>2056.0596507678001</v>
      </c>
      <c r="AO213">
        <v>6.1055908462322099</v>
      </c>
      <c r="AP213">
        <v>3.6058679985217101</v>
      </c>
      <c r="AQ213">
        <v>1.8524465376596999</v>
      </c>
      <c r="AR213">
        <v>1.7050000000000001</v>
      </c>
      <c r="AS213">
        <v>0.69974048007436296</v>
      </c>
      <c r="AT213">
        <v>0.99498856712005401</v>
      </c>
      <c r="AU213">
        <v>0.99498856712005401</v>
      </c>
      <c r="AV213">
        <v>0.96350037437699498</v>
      </c>
      <c r="AW213">
        <v>0.73416332164187903</v>
      </c>
      <c r="AX213">
        <v>0.654227432431288</v>
      </c>
      <c r="AY213">
        <v>0.58751477793794704</v>
      </c>
      <c r="AZ213">
        <v>0.73416332164187903</v>
      </c>
      <c r="BA213">
        <v>0.394429221154112</v>
      </c>
      <c r="BB213">
        <v>0.33514443760829099</v>
      </c>
      <c r="BC213">
        <v>0.99498856712005401</v>
      </c>
      <c r="BD213">
        <v>0.99498856712005401</v>
      </c>
      <c r="BE213">
        <v>0.98789259100907401</v>
      </c>
      <c r="BF213">
        <v>0.92933086043952096</v>
      </c>
      <c r="BG213">
        <v>0.77090504240103597</v>
      </c>
      <c r="BH213">
        <v>0.58751477793794704</v>
      </c>
      <c r="BI213">
        <v>0.58751477793794704</v>
      </c>
      <c r="BJ213">
        <v>83</v>
      </c>
      <c r="BK213">
        <v>83</v>
      </c>
      <c r="BL213">
        <v>104</v>
      </c>
      <c r="BM213">
        <v>182</v>
      </c>
      <c r="BN213">
        <v>0</v>
      </c>
      <c r="BO213">
        <v>0</v>
      </c>
      <c r="BP213">
        <v>182</v>
      </c>
      <c r="BQ213">
        <v>0</v>
      </c>
      <c r="BR213">
        <v>0</v>
      </c>
      <c r="BS213">
        <v>83</v>
      </c>
      <c r="BT213">
        <v>83</v>
      </c>
      <c r="BU213">
        <v>90</v>
      </c>
      <c r="BV213">
        <v>119</v>
      </c>
      <c r="BW213">
        <v>171</v>
      </c>
      <c r="BX213">
        <v>0</v>
      </c>
      <c r="BY213">
        <v>0</v>
      </c>
      <c r="BZ213">
        <v>1.7050000000000001</v>
      </c>
      <c r="CA213">
        <v>-9.1870000000000007E-3</v>
      </c>
      <c r="CB213">
        <v>0.16567471517410001</v>
      </c>
    </row>
    <row r="214" spans="1:80" x14ac:dyDescent="0.4">
      <c r="A214">
        <v>206</v>
      </c>
      <c r="B214" s="2">
        <v>2220</v>
      </c>
      <c r="C214">
        <v>13.7136374356297</v>
      </c>
      <c r="D214">
        <v>124.473943274452</v>
      </c>
      <c r="E214">
        <v>12.873032159858299</v>
      </c>
      <c r="F214">
        <v>0.26902738849990498</v>
      </c>
      <c r="G214">
        <v>9.9441642993416193E-3</v>
      </c>
      <c r="H214">
        <v>0.16567471517410001</v>
      </c>
      <c r="I214">
        <v>449.00576910591099</v>
      </c>
      <c r="J214">
        <v>4.8574404901628197E-2</v>
      </c>
      <c r="K214">
        <v>4.8574404901628197E-2</v>
      </c>
      <c r="L214">
        <v>1186.4510494134499</v>
      </c>
      <c r="M214">
        <v>57.223755536325299</v>
      </c>
      <c r="N214">
        <v>90.832604777572698</v>
      </c>
      <c r="O214">
        <v>544.66097103325001</v>
      </c>
      <c r="P214">
        <v>0.10544473708133</v>
      </c>
      <c r="Q214">
        <v>5.3891881601437201E-2</v>
      </c>
      <c r="R214">
        <v>0.80253576096856705</v>
      </c>
      <c r="S214">
        <v>45.832887976078503</v>
      </c>
      <c r="T214">
        <v>0.80094162898805399</v>
      </c>
      <c r="U214">
        <v>244.606648879841</v>
      </c>
      <c r="V214" s="1">
        <v>13.921855685123299</v>
      </c>
      <c r="W214">
        <v>72.751614435777199</v>
      </c>
      <c r="X214">
        <v>141.68586897099999</v>
      </c>
      <c r="Y214" s="1">
        <v>0</v>
      </c>
      <c r="Z214">
        <v>0.85</v>
      </c>
      <c r="AA214" s="1">
        <v>0</v>
      </c>
      <c r="AB214" s="1">
        <v>0</v>
      </c>
      <c r="AC214">
        <v>0</v>
      </c>
      <c r="AD214">
        <v>0</v>
      </c>
      <c r="AE214">
        <v>0</v>
      </c>
      <c r="AF214">
        <v>0</v>
      </c>
      <c r="AG214" s="1">
        <v>0</v>
      </c>
      <c r="AH214">
        <v>-0.30899796244542699</v>
      </c>
      <c r="AI214">
        <v>1625.55242767918</v>
      </c>
      <c r="AJ214">
        <v>193.85239943323899</v>
      </c>
      <c r="AK214">
        <v>3529.3961273899599</v>
      </c>
      <c r="AL214">
        <v>100.23873316312999</v>
      </c>
      <c r="AM214">
        <v>97.536505460802204</v>
      </c>
      <c r="AN214">
        <v>2057.93655183089</v>
      </c>
      <c r="AO214">
        <v>6.1118043974221301</v>
      </c>
      <c r="AP214">
        <v>3.6068374758325299</v>
      </c>
      <c r="AQ214">
        <v>1.86121364496401</v>
      </c>
      <c r="AR214">
        <v>1.7050000000000001</v>
      </c>
      <c r="AS214">
        <v>0.69970151651537504</v>
      </c>
      <c r="AT214">
        <v>0.99518463813346303</v>
      </c>
      <c r="AU214">
        <v>0.99518463813346303</v>
      </c>
      <c r="AV214">
        <v>0.96439968205034599</v>
      </c>
      <c r="AW214">
        <v>0.73680427904621504</v>
      </c>
      <c r="AX214">
        <v>0.65698360367768704</v>
      </c>
      <c r="AY214">
        <v>0.59025833494040103</v>
      </c>
      <c r="AZ214">
        <v>0.73680427904621504</v>
      </c>
      <c r="BA214">
        <v>0.39671390614789498</v>
      </c>
      <c r="BB214">
        <v>0.33718643640169299</v>
      </c>
      <c r="BC214">
        <v>0.99518463813346303</v>
      </c>
      <c r="BD214">
        <v>0.99518463813346303</v>
      </c>
      <c r="BE214">
        <v>0.988288698305957</v>
      </c>
      <c r="BF214">
        <v>0.93072801247161696</v>
      </c>
      <c r="BG214">
        <v>0.77343509685832901</v>
      </c>
      <c r="BH214">
        <v>0.59025833494040103</v>
      </c>
      <c r="BI214">
        <v>0.59025833494040103</v>
      </c>
      <c r="BJ214">
        <v>83</v>
      </c>
      <c r="BK214">
        <v>83</v>
      </c>
      <c r="BL214">
        <v>104</v>
      </c>
      <c r="BM214">
        <v>182</v>
      </c>
      <c r="BN214">
        <v>0</v>
      </c>
      <c r="BO214">
        <v>0</v>
      </c>
      <c r="BP214">
        <v>182</v>
      </c>
      <c r="BQ214">
        <v>0</v>
      </c>
      <c r="BR214">
        <v>0</v>
      </c>
      <c r="BS214">
        <v>83</v>
      </c>
      <c r="BT214">
        <v>83</v>
      </c>
      <c r="BU214">
        <v>90</v>
      </c>
      <c r="BV214">
        <v>119</v>
      </c>
      <c r="BW214">
        <v>171</v>
      </c>
      <c r="BX214">
        <v>0</v>
      </c>
      <c r="BY214">
        <v>0</v>
      </c>
      <c r="BZ214">
        <v>1.7050000000000001</v>
      </c>
      <c r="CA214">
        <v>-9.1870000000000007E-3</v>
      </c>
      <c r="CB214">
        <v>0.16839237706480001</v>
      </c>
    </row>
    <row r="215" spans="1:80" x14ac:dyDescent="0.4">
      <c r="A215">
        <v>207</v>
      </c>
      <c r="B215" s="2">
        <v>2221</v>
      </c>
      <c r="C215">
        <v>13.731050743425101</v>
      </c>
      <c r="D215">
        <v>124.473943274452</v>
      </c>
      <c r="E215">
        <v>12.8920756065906</v>
      </c>
      <c r="F215">
        <v>0.26995760336212798</v>
      </c>
      <c r="G215">
        <v>9.9479923755769993E-3</v>
      </c>
      <c r="H215">
        <v>0.16839237706480001</v>
      </c>
      <c r="I215">
        <v>448.43832982491398</v>
      </c>
      <c r="J215">
        <v>4.8580434039704599E-2</v>
      </c>
      <c r="K215">
        <v>4.8580434039704599E-2</v>
      </c>
      <c r="L215">
        <v>1188.44813724816</v>
      </c>
      <c r="M215">
        <v>57.362230071255297</v>
      </c>
      <c r="N215">
        <v>90.910111607746998</v>
      </c>
      <c r="O215">
        <v>545.75916679565705</v>
      </c>
      <c r="P215">
        <v>0.105550220902388</v>
      </c>
      <c r="Q215">
        <v>5.3883180782527101E-2</v>
      </c>
      <c r="R215">
        <v>0.80259539783733802</v>
      </c>
      <c r="S215">
        <v>45.953490486965499</v>
      </c>
      <c r="T215">
        <v>0.80111059890597303</v>
      </c>
      <c r="U215">
        <v>244.91927506511399</v>
      </c>
      <c r="V215" s="1">
        <v>13.9219075113669</v>
      </c>
      <c r="W215">
        <v>72.829053956690998</v>
      </c>
      <c r="X215">
        <v>141.63735129006699</v>
      </c>
      <c r="Y215" s="1">
        <v>0</v>
      </c>
      <c r="Z215">
        <v>0.85</v>
      </c>
      <c r="AA215" s="1">
        <v>0</v>
      </c>
      <c r="AB215" s="1">
        <v>0</v>
      </c>
      <c r="AC215">
        <v>0</v>
      </c>
      <c r="AD215">
        <v>0</v>
      </c>
      <c r="AE215">
        <v>0</v>
      </c>
      <c r="AF215">
        <v>0</v>
      </c>
      <c r="AG215" s="1">
        <v>0</v>
      </c>
      <c r="AH215">
        <v>-0.30480310811265598</v>
      </c>
      <c r="AI215">
        <v>1627.0913591037199</v>
      </c>
      <c r="AJ215">
        <v>194.033088092772</v>
      </c>
      <c r="AK215">
        <v>3529.4011357643399</v>
      </c>
      <c r="AL215">
        <v>100.334032296449</v>
      </c>
      <c r="AM215">
        <v>97.629150390428194</v>
      </c>
      <c r="AN215">
        <v>2059.8153602667699</v>
      </c>
      <c r="AO215">
        <v>6.1179977749415704</v>
      </c>
      <c r="AP215">
        <v>3.6078761629374299</v>
      </c>
      <c r="AQ215">
        <v>1.86994176411835</v>
      </c>
      <c r="AR215">
        <v>1.7050000000000001</v>
      </c>
      <c r="AS215">
        <v>0.69970412126161396</v>
      </c>
      <c r="AT215">
        <v>0.99537311149801</v>
      </c>
      <c r="AU215">
        <v>0.99537311149801</v>
      </c>
      <c r="AV215">
        <v>0.96527717699936499</v>
      </c>
      <c r="AW215">
        <v>0.73942003646405297</v>
      </c>
      <c r="AX215">
        <v>0.659718890418446</v>
      </c>
      <c r="AY215">
        <v>0.59298472603269403</v>
      </c>
      <c r="AZ215">
        <v>0.73942003646405297</v>
      </c>
      <c r="BA215">
        <v>0.39899087670736899</v>
      </c>
      <c r="BB215">
        <v>0.33922297340087199</v>
      </c>
      <c r="BC215">
        <v>0.99537311149801</v>
      </c>
      <c r="BD215">
        <v>0.99537311149801</v>
      </c>
      <c r="BE215">
        <v>0.98867199665220096</v>
      </c>
      <c r="BF215">
        <v>0.93209808260360505</v>
      </c>
      <c r="BG215">
        <v>0.77593820160248705</v>
      </c>
      <c r="BH215">
        <v>0.59298472603269403</v>
      </c>
      <c r="BI215">
        <v>0.59298472603269403</v>
      </c>
      <c r="BJ215">
        <v>83</v>
      </c>
      <c r="BK215">
        <v>83</v>
      </c>
      <c r="BL215">
        <v>104</v>
      </c>
      <c r="BM215">
        <v>182</v>
      </c>
      <c r="BN215">
        <v>0</v>
      </c>
      <c r="BO215">
        <v>0</v>
      </c>
      <c r="BP215">
        <v>182</v>
      </c>
      <c r="BQ215">
        <v>0</v>
      </c>
      <c r="BR215">
        <v>0</v>
      </c>
      <c r="BS215">
        <v>83</v>
      </c>
      <c r="BT215">
        <v>83</v>
      </c>
      <c r="BU215">
        <v>90</v>
      </c>
      <c r="BV215">
        <v>119</v>
      </c>
      <c r="BW215">
        <v>171</v>
      </c>
      <c r="BX215">
        <v>0</v>
      </c>
      <c r="BY215">
        <v>0</v>
      </c>
      <c r="BZ215">
        <v>1.7050000000000001</v>
      </c>
      <c r="CA215">
        <v>-9.1870000000000007E-3</v>
      </c>
      <c r="CB215">
        <v>0.17110984987</v>
      </c>
    </row>
    <row r="216" spans="1:80" x14ac:dyDescent="0.4">
      <c r="A216">
        <v>208</v>
      </c>
      <c r="B216" s="2">
        <v>2222</v>
      </c>
      <c r="C216">
        <v>13.748367591503699</v>
      </c>
      <c r="D216">
        <v>124.473943274452</v>
      </c>
      <c r="E216">
        <v>12.911109146588</v>
      </c>
      <c r="F216">
        <v>0.27089925130165499</v>
      </c>
      <c r="G216">
        <v>9.9513024980390306E-3</v>
      </c>
      <c r="H216">
        <v>0.17110984987</v>
      </c>
      <c r="I216">
        <v>447.872683226194</v>
      </c>
      <c r="J216">
        <v>4.8586627393727502E-2</v>
      </c>
      <c r="K216">
        <v>4.7586627393727501E-2</v>
      </c>
      <c r="L216">
        <v>1190.5099596984501</v>
      </c>
      <c r="M216">
        <v>57.379546109223597</v>
      </c>
      <c r="N216">
        <v>90.930087221289398</v>
      </c>
      <c r="O216">
        <v>546.86357680713797</v>
      </c>
      <c r="P216">
        <v>0.105826506323191</v>
      </c>
      <c r="Q216">
        <v>5.3926966879626899E-2</v>
      </c>
      <c r="R216">
        <v>0.802659077895851</v>
      </c>
      <c r="S216">
        <v>45.976271782841799</v>
      </c>
      <c r="T216">
        <v>0.80126586737588701</v>
      </c>
      <c r="U216">
        <v>244.99014836287199</v>
      </c>
      <c r="V216" s="1">
        <v>13.9140956547597</v>
      </c>
      <c r="W216">
        <v>72.8591752079316</v>
      </c>
      <c r="X216">
        <v>141.61849803617599</v>
      </c>
      <c r="Y216" s="1">
        <v>0</v>
      </c>
      <c r="Z216">
        <v>0.85</v>
      </c>
      <c r="AA216" s="1">
        <v>0</v>
      </c>
      <c r="AB216" s="1">
        <v>0</v>
      </c>
      <c r="AC216">
        <v>0</v>
      </c>
      <c r="AD216">
        <v>0</v>
      </c>
      <c r="AE216">
        <v>0</v>
      </c>
      <c r="AF216">
        <v>0</v>
      </c>
      <c r="AG216" s="1">
        <v>0</v>
      </c>
      <c r="AH216">
        <v>-0.30066632689921802</v>
      </c>
      <c r="AI216">
        <v>1628.62263080755</v>
      </c>
      <c r="AJ216">
        <v>194.213110587801</v>
      </c>
      <c r="AK216">
        <v>3529.4110775773602</v>
      </c>
      <c r="AL216">
        <v>100.429017406382</v>
      </c>
      <c r="AM216">
        <v>97.721500406188497</v>
      </c>
      <c r="AN216">
        <v>2061.6960584900498</v>
      </c>
      <c r="AO216">
        <v>6.1241718550923396</v>
      </c>
      <c r="AP216">
        <v>3.60898115102261</v>
      </c>
      <c r="AQ216">
        <v>1.8786314361124501</v>
      </c>
      <c r="AR216">
        <v>1.7050000000000001</v>
      </c>
      <c r="AS216">
        <v>0.69931150349294202</v>
      </c>
      <c r="AT216">
        <v>0.99555428322157302</v>
      </c>
      <c r="AU216">
        <v>0.99555428322157302</v>
      </c>
      <c r="AV216">
        <v>0.96613340113374702</v>
      </c>
      <c r="AW216">
        <v>0.74201088914767899</v>
      </c>
      <c r="AX216">
        <v>0.66243351052594601</v>
      </c>
      <c r="AY216">
        <v>0.59569411960768504</v>
      </c>
      <c r="AZ216">
        <v>0.74201088914767899</v>
      </c>
      <c r="BA216">
        <v>0.40126021266394601</v>
      </c>
      <c r="BB216">
        <v>0.34125411194013699</v>
      </c>
      <c r="BC216">
        <v>0.99555428322157302</v>
      </c>
      <c r="BD216">
        <v>0.99555428322157302</v>
      </c>
      <c r="BE216">
        <v>0.98904290454686705</v>
      </c>
      <c r="BF216">
        <v>0.933441618681629</v>
      </c>
      <c r="BG216">
        <v>0.77841469493175397</v>
      </c>
      <c r="BH216">
        <v>0.59569411960768504</v>
      </c>
      <c r="BI216">
        <v>0.59569411960768504</v>
      </c>
      <c r="BJ216">
        <v>83</v>
      </c>
      <c r="BK216">
        <v>83</v>
      </c>
      <c r="BL216">
        <v>104</v>
      </c>
      <c r="BM216">
        <v>182</v>
      </c>
      <c r="BN216">
        <v>0</v>
      </c>
      <c r="BO216">
        <v>0</v>
      </c>
      <c r="BP216">
        <v>182</v>
      </c>
      <c r="BQ216">
        <v>0</v>
      </c>
      <c r="BR216">
        <v>0</v>
      </c>
      <c r="BS216">
        <v>83</v>
      </c>
      <c r="BT216">
        <v>83</v>
      </c>
      <c r="BU216">
        <v>90</v>
      </c>
      <c r="BV216">
        <v>119</v>
      </c>
      <c r="BW216">
        <v>171</v>
      </c>
      <c r="BX216">
        <v>0</v>
      </c>
      <c r="BY216">
        <v>0</v>
      </c>
      <c r="BZ216">
        <v>1.7050000000000001</v>
      </c>
      <c r="CA216">
        <v>-9.1870000000000007E-3</v>
      </c>
      <c r="CB216">
        <v>0.17382713359374999</v>
      </c>
    </row>
    <row r="217" spans="1:80" x14ac:dyDescent="0.4">
      <c r="A217">
        <v>209</v>
      </c>
      <c r="B217" s="2">
        <v>2223</v>
      </c>
      <c r="C217">
        <v>13.766254860512101</v>
      </c>
      <c r="D217">
        <v>124.473943274452</v>
      </c>
      <c r="E217">
        <v>12.9299771442198</v>
      </c>
      <c r="F217">
        <v>0.27185070647542198</v>
      </c>
      <c r="G217">
        <v>9.94026894416415E-3</v>
      </c>
      <c r="H217">
        <v>0.17382713359374999</v>
      </c>
      <c r="I217">
        <v>447.31279701700697</v>
      </c>
      <c r="J217">
        <v>4.8591241387761497E-2</v>
      </c>
      <c r="K217">
        <v>4.8591241387761497E-2</v>
      </c>
      <c r="L217">
        <v>1192.6356655381601</v>
      </c>
      <c r="M217">
        <v>57.529717866502203</v>
      </c>
      <c r="N217">
        <v>91.011005891147093</v>
      </c>
      <c r="O217">
        <v>547.97354118519002</v>
      </c>
      <c r="P217">
        <v>0.105921266017091</v>
      </c>
      <c r="Q217">
        <v>5.3913858498540197E-2</v>
      </c>
      <c r="R217">
        <v>0.80316702880660495</v>
      </c>
      <c r="S217">
        <v>46.1077935649434</v>
      </c>
      <c r="T217">
        <v>0.80146044991801602</v>
      </c>
      <c r="U217">
        <v>245.38171920348401</v>
      </c>
      <c r="V217" s="1">
        <v>13.9128422549545</v>
      </c>
      <c r="W217">
        <v>72.941721729009998</v>
      </c>
      <c r="X217">
        <v>141.56688393944501</v>
      </c>
      <c r="Y217" s="1">
        <v>0</v>
      </c>
      <c r="Z217">
        <v>0.85</v>
      </c>
      <c r="AA217" s="1">
        <v>0</v>
      </c>
      <c r="AB217" s="1">
        <v>0</v>
      </c>
      <c r="AC217">
        <v>0</v>
      </c>
      <c r="AD217">
        <v>0</v>
      </c>
      <c r="AE217">
        <v>0</v>
      </c>
      <c r="AF217">
        <v>0</v>
      </c>
      <c r="AG217" s="1">
        <v>0</v>
      </c>
      <c r="AH217">
        <v>-0.29658587070006998</v>
      </c>
      <c r="AI217">
        <v>1630.1486752759899</v>
      </c>
      <c r="AJ217">
        <v>194.39250202295301</v>
      </c>
      <c r="AK217">
        <v>3529.4256030055699</v>
      </c>
      <c r="AL217">
        <v>100.52352878524</v>
      </c>
      <c r="AM217">
        <v>97.813412905352095</v>
      </c>
      <c r="AN217">
        <v>2063.5786295787002</v>
      </c>
      <c r="AO217">
        <v>6.13031709916672</v>
      </c>
      <c r="AP217">
        <v>3.61015155514032</v>
      </c>
      <c r="AQ217">
        <v>1.887283184687</v>
      </c>
      <c r="AR217">
        <v>1.7050000000000001</v>
      </c>
      <c r="AS217">
        <v>0.69924850860459298</v>
      </c>
      <c r="AT217">
        <v>0.995728437477442</v>
      </c>
      <c r="AU217">
        <v>0.995728437477442</v>
      </c>
      <c r="AV217">
        <v>0.96696888176006102</v>
      </c>
      <c r="AW217">
        <v>0.74457712688996402</v>
      </c>
      <c r="AX217">
        <v>0.66512767777722104</v>
      </c>
      <c r="AY217">
        <v>0.59838668079211099</v>
      </c>
      <c r="AZ217">
        <v>0.74457712688996402</v>
      </c>
      <c r="BA217">
        <v>0.40352199216454498</v>
      </c>
      <c r="BB217">
        <v>0.34327991401784402</v>
      </c>
      <c r="BC217">
        <v>0.995728437477442</v>
      </c>
      <c r="BD217">
        <v>0.995728437477442</v>
      </c>
      <c r="BE217">
        <v>0.98940182624348405</v>
      </c>
      <c r="BF217">
        <v>0.93475915589221403</v>
      </c>
      <c r="BG217">
        <v>0.78086490885561599</v>
      </c>
      <c r="BH217">
        <v>0.59838668079211099</v>
      </c>
      <c r="BI217">
        <v>0.59838668079211099</v>
      </c>
      <c r="BJ217">
        <v>83</v>
      </c>
      <c r="BK217">
        <v>83</v>
      </c>
      <c r="BL217">
        <v>104</v>
      </c>
      <c r="BM217">
        <v>182</v>
      </c>
      <c r="BN217">
        <v>209</v>
      </c>
      <c r="BO217">
        <v>0</v>
      </c>
      <c r="BP217">
        <v>182</v>
      </c>
      <c r="BQ217">
        <v>0</v>
      </c>
      <c r="BR217">
        <v>0</v>
      </c>
      <c r="BS217">
        <v>83</v>
      </c>
      <c r="BT217">
        <v>83</v>
      </c>
      <c r="BU217">
        <v>90</v>
      </c>
      <c r="BV217">
        <v>119</v>
      </c>
      <c r="BW217">
        <v>171</v>
      </c>
      <c r="BX217">
        <v>0</v>
      </c>
      <c r="BY217">
        <v>0</v>
      </c>
      <c r="BZ217">
        <v>2.4550000000000001</v>
      </c>
      <c r="CA217">
        <v>-7.1869999999999998E-3</v>
      </c>
      <c r="CB217">
        <v>0.17654422824009999</v>
      </c>
    </row>
    <row r="218" spans="1:80" x14ac:dyDescent="0.4">
      <c r="A218">
        <v>210</v>
      </c>
      <c r="B218" s="2">
        <v>2224</v>
      </c>
      <c r="C218">
        <v>13.783790416533799</v>
      </c>
      <c r="D218">
        <v>124.473943274452</v>
      </c>
      <c r="E218">
        <v>12.9488843346347</v>
      </c>
      <c r="F218">
        <v>0.27280503555372299</v>
      </c>
      <c r="G218">
        <v>9.9449450888020804E-3</v>
      </c>
      <c r="H218">
        <v>0.17654422824009999</v>
      </c>
      <c r="I218">
        <v>446.744498044377</v>
      </c>
      <c r="J218">
        <v>4.8596665722630002E-2</v>
      </c>
      <c r="K218">
        <v>4.8596665722630002E-2</v>
      </c>
      <c r="L218">
        <v>1194.81990639172</v>
      </c>
      <c r="M218">
        <v>57.678704579174401</v>
      </c>
      <c r="N218">
        <v>91.092221577999894</v>
      </c>
      <c r="O218">
        <v>549.09238109011801</v>
      </c>
      <c r="P218">
        <v>0.106022978954334</v>
      </c>
      <c r="Q218">
        <v>5.3903728340061498E-2</v>
      </c>
      <c r="R218">
        <v>0.80321262653106795</v>
      </c>
      <c r="S218">
        <v>46.237541796367204</v>
      </c>
      <c r="T218">
        <v>0.80163974093589097</v>
      </c>
      <c r="U218">
        <v>245.71079228539699</v>
      </c>
      <c r="V218" s="1">
        <v>13.9126824925474</v>
      </c>
      <c r="W218">
        <v>73.023144907062601</v>
      </c>
      <c r="X218">
        <v>141.51604782844601</v>
      </c>
      <c r="Y218" s="1">
        <v>0</v>
      </c>
      <c r="Z218">
        <v>0.85</v>
      </c>
      <c r="AA218" s="1">
        <v>0</v>
      </c>
      <c r="AB218" s="1">
        <v>0</v>
      </c>
      <c r="AC218">
        <v>0</v>
      </c>
      <c r="AD218">
        <v>0</v>
      </c>
      <c r="AE218">
        <v>0</v>
      </c>
      <c r="AF218">
        <v>0</v>
      </c>
      <c r="AG218" s="1">
        <v>0</v>
      </c>
      <c r="AH218">
        <v>-0.29256487121723601</v>
      </c>
      <c r="AI218">
        <v>1632.41970371198</v>
      </c>
      <c r="AJ218">
        <v>194.57115775825801</v>
      </c>
      <c r="AK218">
        <v>3528.69463801027</v>
      </c>
      <c r="AL218">
        <v>100.617718431635</v>
      </c>
      <c r="AM218">
        <v>97.9050168800634</v>
      </c>
      <c r="AN218">
        <v>2065.4630497179101</v>
      </c>
      <c r="AO218">
        <v>6.1364421258969699</v>
      </c>
      <c r="AP218">
        <v>3.61342335004933</v>
      </c>
      <c r="AQ218">
        <v>1.8958975265392599</v>
      </c>
      <c r="AR218">
        <v>2.4550000000000001</v>
      </c>
      <c r="AS218">
        <v>0.69924047907167097</v>
      </c>
      <c r="AT218">
        <v>0.99589597508335803</v>
      </c>
      <c r="AU218">
        <v>0.99589597508335803</v>
      </c>
      <c r="AV218">
        <v>0.96778475999541402</v>
      </c>
      <c r="AW218">
        <v>0.74712100690598904</v>
      </c>
      <c r="AX218">
        <v>0.66780367922072703</v>
      </c>
      <c r="AY218">
        <v>0.60106465170611101</v>
      </c>
      <c r="AZ218">
        <v>0.74712100690598904</v>
      </c>
      <c r="BA218">
        <v>0.405778046698763</v>
      </c>
      <c r="BB218">
        <v>0.34530201387599702</v>
      </c>
      <c r="BC218">
        <v>0.99589597508335803</v>
      </c>
      <c r="BD218">
        <v>0.99589597508335803</v>
      </c>
      <c r="BE218">
        <v>0.98974941868938404</v>
      </c>
      <c r="BF218">
        <v>0.93605221485175905</v>
      </c>
      <c r="BG218">
        <v>0.78329104963558105</v>
      </c>
      <c r="BH218">
        <v>0.60106465170611101</v>
      </c>
      <c r="BI218">
        <v>0.60106465170611101</v>
      </c>
      <c r="BJ218">
        <v>83</v>
      </c>
      <c r="BK218">
        <v>83</v>
      </c>
      <c r="BL218">
        <v>104</v>
      </c>
      <c r="BM218">
        <v>182</v>
      </c>
      <c r="BN218">
        <v>209</v>
      </c>
      <c r="BO218">
        <v>0</v>
      </c>
      <c r="BP218">
        <v>182</v>
      </c>
      <c r="BQ218">
        <v>0</v>
      </c>
      <c r="BR218">
        <v>0</v>
      </c>
      <c r="BS218">
        <v>83</v>
      </c>
      <c r="BT218">
        <v>83</v>
      </c>
      <c r="BU218">
        <v>90</v>
      </c>
      <c r="BV218">
        <v>119</v>
      </c>
      <c r="BW218">
        <v>171</v>
      </c>
      <c r="BX218">
        <v>0</v>
      </c>
      <c r="BY218">
        <v>0</v>
      </c>
      <c r="BZ218">
        <v>2.4550000000000001</v>
      </c>
      <c r="CA218">
        <v>-7.1869999999999998E-3</v>
      </c>
      <c r="CB218">
        <v>0.17967150324619299</v>
      </c>
    </row>
    <row r="219" spans="1:80" x14ac:dyDescent="0.4">
      <c r="A219">
        <v>211</v>
      </c>
      <c r="B219" s="2">
        <v>2225</v>
      </c>
      <c r="C219">
        <v>13.801101306625201</v>
      </c>
      <c r="D219">
        <v>124.473943274452</v>
      </c>
      <c r="E219">
        <v>12.967669459719399</v>
      </c>
      <c r="F219">
        <v>0.27378066868587703</v>
      </c>
      <c r="G219">
        <v>9.9491376783201798E-3</v>
      </c>
      <c r="H219">
        <v>0.17967150324619299</v>
      </c>
      <c r="I219">
        <v>445.95467651025501</v>
      </c>
      <c r="J219">
        <v>4.86022737085616E-2</v>
      </c>
      <c r="K219">
        <v>4.86022737085616E-2</v>
      </c>
      <c r="L219">
        <v>1196.9965971332799</v>
      </c>
      <c r="M219">
        <v>57.823722652745801</v>
      </c>
      <c r="N219">
        <v>91.171602611197997</v>
      </c>
      <c r="O219">
        <v>550.204780888909</v>
      </c>
      <c r="P219">
        <v>0.106128981400667</v>
      </c>
      <c r="Q219">
        <v>5.3895456067757398E-2</v>
      </c>
      <c r="R219">
        <v>0.80325837052007598</v>
      </c>
      <c r="S219">
        <v>46.363364823601003</v>
      </c>
      <c r="T219">
        <v>0.80180525736869701</v>
      </c>
      <c r="U219">
        <v>246.027285761916</v>
      </c>
      <c r="V219" s="1">
        <v>13.913187319949101</v>
      </c>
      <c r="W219">
        <v>73.101870296388199</v>
      </c>
      <c r="X219">
        <v>141.466967265606</v>
      </c>
      <c r="Y219" s="1">
        <v>0</v>
      </c>
      <c r="Z219">
        <v>0.85</v>
      </c>
      <c r="AA219" s="1">
        <v>0</v>
      </c>
      <c r="AB219" s="1">
        <v>0</v>
      </c>
      <c r="AC219">
        <v>0</v>
      </c>
      <c r="AD219">
        <v>0</v>
      </c>
      <c r="AE219">
        <v>0</v>
      </c>
      <c r="AF219">
        <v>0</v>
      </c>
      <c r="AG219" s="1">
        <v>0</v>
      </c>
      <c r="AH219">
        <v>-0.28866325853522801</v>
      </c>
      <c r="AI219">
        <v>1634.5947475919299</v>
      </c>
      <c r="AJ219">
        <v>194.74861155253001</v>
      </c>
      <c r="AK219">
        <v>3527.9686514947598</v>
      </c>
      <c r="AL219">
        <v>100.758168315247</v>
      </c>
      <c r="AM219">
        <v>98.038100704240307</v>
      </c>
      <c r="AN219">
        <v>2067.3493013819898</v>
      </c>
      <c r="AO219">
        <v>6.1453412636153297</v>
      </c>
      <c r="AP219">
        <v>3.61674921497135</v>
      </c>
      <c r="AQ219">
        <v>1.9044851556568101</v>
      </c>
      <c r="AR219">
        <v>2.4550000000000001</v>
      </c>
      <c r="AS219">
        <v>0.69926585129980801</v>
      </c>
      <c r="AT219">
        <v>0.99605714236425602</v>
      </c>
      <c r="AU219">
        <v>0.99605714236425602</v>
      </c>
      <c r="AV219">
        <v>0.96858148582181602</v>
      </c>
      <c r="AW219">
        <v>0.74964274027648803</v>
      </c>
      <c r="AX219">
        <v>0.67046166118047401</v>
      </c>
      <c r="AY219">
        <v>0.60372813977922402</v>
      </c>
      <c r="AZ219">
        <v>0.74964274027648803</v>
      </c>
      <c r="BA219">
        <v>0.40802842296619601</v>
      </c>
      <c r="BB219">
        <v>0.34732044896727798</v>
      </c>
      <c r="BC219">
        <v>0.99605714236425602</v>
      </c>
      <c r="BD219">
        <v>0.99605714236425602</v>
      </c>
      <c r="BE219">
        <v>0.99008603174828802</v>
      </c>
      <c r="BF219">
        <v>0.93732124250373405</v>
      </c>
      <c r="BG219">
        <v>0.78569336590351102</v>
      </c>
      <c r="BH219">
        <v>0.60372813977922402</v>
      </c>
      <c r="BI219">
        <v>0.60372813977922402</v>
      </c>
      <c r="BJ219">
        <v>83</v>
      </c>
      <c r="BK219">
        <v>83</v>
      </c>
      <c r="BL219">
        <v>104</v>
      </c>
      <c r="BM219">
        <v>182</v>
      </c>
      <c r="BN219">
        <v>209</v>
      </c>
      <c r="BO219">
        <v>0</v>
      </c>
      <c r="BP219">
        <v>182</v>
      </c>
      <c r="BQ219">
        <v>0</v>
      </c>
      <c r="BR219">
        <v>0</v>
      </c>
      <c r="BS219">
        <v>83</v>
      </c>
      <c r="BT219">
        <v>83</v>
      </c>
      <c r="BU219">
        <v>90</v>
      </c>
      <c r="BV219">
        <v>119</v>
      </c>
      <c r="BW219">
        <v>171</v>
      </c>
      <c r="BX219">
        <v>0</v>
      </c>
      <c r="BY219">
        <v>0</v>
      </c>
      <c r="BZ219">
        <v>2.4550000000000001</v>
      </c>
      <c r="CA219">
        <v>-7.1869999999999998E-3</v>
      </c>
      <c r="CB219">
        <v>0.18279587246648299</v>
      </c>
    </row>
    <row r="220" spans="1:80" x14ac:dyDescent="0.4">
      <c r="A220">
        <v>212</v>
      </c>
      <c r="B220" s="2">
        <v>2226</v>
      </c>
      <c r="C220">
        <v>13.8182013597495</v>
      </c>
      <c r="D220">
        <v>124.473943274452</v>
      </c>
      <c r="E220">
        <v>12.9863249802459</v>
      </c>
      <c r="F220">
        <v>0.27477911774739699</v>
      </c>
      <c r="G220">
        <v>9.9526522696902608E-3</v>
      </c>
      <c r="H220">
        <v>0.18279587246648299</v>
      </c>
      <c r="I220">
        <v>445.15461069366899</v>
      </c>
      <c r="J220">
        <v>4.8608019290972901E-2</v>
      </c>
      <c r="K220">
        <v>4.76080192909729E-2</v>
      </c>
      <c r="L220">
        <v>1199.1716644042599</v>
      </c>
      <c r="M220">
        <v>57.843564740822501</v>
      </c>
      <c r="N220">
        <v>91.191816814364302</v>
      </c>
      <c r="O220">
        <v>551.30923220939906</v>
      </c>
      <c r="P220">
        <v>0.10640545704220999</v>
      </c>
      <c r="Q220">
        <v>5.3939563880008097E-2</v>
      </c>
      <c r="R220">
        <v>0.80331197940132004</v>
      </c>
      <c r="S220">
        <v>46.3880166383423</v>
      </c>
      <c r="T220">
        <v>0.80195639473796798</v>
      </c>
      <c r="U220">
        <v>246.09614607441301</v>
      </c>
      <c r="V220" s="1">
        <v>13.905659964287301</v>
      </c>
      <c r="W220">
        <v>73.1318606420528</v>
      </c>
      <c r="X220">
        <v>141.448288457411</v>
      </c>
      <c r="Y220" s="1">
        <v>0</v>
      </c>
      <c r="Z220">
        <v>0.85</v>
      </c>
      <c r="AA220" s="1">
        <v>0</v>
      </c>
      <c r="AB220" s="1">
        <v>0</v>
      </c>
      <c r="AC220">
        <v>0</v>
      </c>
      <c r="AD220">
        <v>0</v>
      </c>
      <c r="AE220">
        <v>0</v>
      </c>
      <c r="AF220">
        <v>0</v>
      </c>
      <c r="AG220" s="1">
        <v>0</v>
      </c>
      <c r="AH220">
        <v>-0.28482045556301</v>
      </c>
      <c r="AI220">
        <v>1636.7330032587199</v>
      </c>
      <c r="AJ220">
        <v>194.96154257705399</v>
      </c>
      <c r="AK220">
        <v>3527.2480134433999</v>
      </c>
      <c r="AL220">
        <v>100.89238066616601</v>
      </c>
      <c r="AM220">
        <v>98.167721275484794</v>
      </c>
      <c r="AN220">
        <v>2069.2393938056498</v>
      </c>
      <c r="AO220">
        <v>6.1540096576208096</v>
      </c>
      <c r="AP220">
        <v>3.6201250182415001</v>
      </c>
      <c r="AQ220">
        <v>1.9130464759533901</v>
      </c>
      <c r="AR220">
        <v>2.4550000000000001</v>
      </c>
      <c r="AS220">
        <v>0.69888753232488199</v>
      </c>
      <c r="AT220">
        <v>0.996212176291985</v>
      </c>
      <c r="AU220">
        <v>0.996212176291985</v>
      </c>
      <c r="AV220">
        <v>0.96935949745800498</v>
      </c>
      <c r="AW220">
        <v>0.75214253133283404</v>
      </c>
      <c r="AX220">
        <v>0.67310176389093401</v>
      </c>
      <c r="AY220">
        <v>0.60637724682417404</v>
      </c>
      <c r="AZ220">
        <v>0.75214253133283404</v>
      </c>
      <c r="BA220">
        <v>0.41027316350972598</v>
      </c>
      <c r="BB220">
        <v>0.34933525311372798</v>
      </c>
      <c r="BC220">
        <v>0.996212176291985</v>
      </c>
      <c r="BD220">
        <v>0.996212176291985</v>
      </c>
      <c r="BE220">
        <v>0.99041200397499995</v>
      </c>
      <c r="BF220">
        <v>0.93856667522590498</v>
      </c>
      <c r="BG220">
        <v>0.788072099154701</v>
      </c>
      <c r="BH220">
        <v>0.60637724682417404</v>
      </c>
      <c r="BI220">
        <v>0.60637724682417404</v>
      </c>
      <c r="BJ220">
        <v>83</v>
      </c>
      <c r="BK220">
        <v>83</v>
      </c>
      <c r="BL220">
        <v>104</v>
      </c>
      <c r="BM220">
        <v>182</v>
      </c>
      <c r="BN220">
        <v>209</v>
      </c>
      <c r="BO220">
        <v>0</v>
      </c>
      <c r="BP220">
        <v>182</v>
      </c>
      <c r="BQ220">
        <v>0</v>
      </c>
      <c r="BR220">
        <v>0</v>
      </c>
      <c r="BS220">
        <v>83</v>
      </c>
      <c r="BT220">
        <v>83</v>
      </c>
      <c r="BU220">
        <v>90</v>
      </c>
      <c r="BV220">
        <v>119</v>
      </c>
      <c r="BW220">
        <v>171</v>
      </c>
      <c r="BX220">
        <v>0</v>
      </c>
      <c r="BY220">
        <v>0</v>
      </c>
      <c r="BZ220">
        <v>2.4550000000000001</v>
      </c>
      <c r="CA220">
        <v>-7.1869999999999998E-3</v>
      </c>
      <c r="CB220">
        <v>0.185917336188617</v>
      </c>
    </row>
    <row r="221" spans="1:80" x14ac:dyDescent="0.4">
      <c r="A221">
        <v>213</v>
      </c>
      <c r="B221" s="2">
        <v>2227</v>
      </c>
      <c r="C221">
        <v>13.8357575555314</v>
      </c>
      <c r="D221">
        <v>124.473943274452</v>
      </c>
      <c r="E221">
        <v>13.004695319757699</v>
      </c>
      <c r="F221">
        <v>0.27579885089332401</v>
      </c>
      <c r="G221">
        <v>9.9417056049140098E-3</v>
      </c>
      <c r="H221">
        <v>0.185917336188617</v>
      </c>
      <c r="I221">
        <v>444.34933863998901</v>
      </c>
      <c r="J221">
        <v>4.8612167399799303E-2</v>
      </c>
      <c r="K221">
        <v>4.8612167399799303E-2</v>
      </c>
      <c r="L221">
        <v>1201.3524172069699</v>
      </c>
      <c r="M221">
        <v>57.9946527561547</v>
      </c>
      <c r="N221">
        <v>91.271865356487794</v>
      </c>
      <c r="O221">
        <v>552.406189805243</v>
      </c>
      <c r="P221">
        <v>0.10649820652818499</v>
      </c>
      <c r="Q221">
        <v>5.3926670910336198E-2</v>
      </c>
      <c r="R221">
        <v>0.80381324099159401</v>
      </c>
      <c r="S221">
        <v>46.52020384627</v>
      </c>
      <c r="T221">
        <v>0.80214643308357403</v>
      </c>
      <c r="U221">
        <v>246.48298521747901</v>
      </c>
      <c r="V221" s="1">
        <v>13.904511125755899</v>
      </c>
      <c r="W221">
        <v>73.213401236590997</v>
      </c>
      <c r="X221">
        <v>141.39755389409501</v>
      </c>
      <c r="Y221" s="1">
        <v>0</v>
      </c>
      <c r="Z221">
        <v>0.85</v>
      </c>
      <c r="AA221" s="1">
        <v>0</v>
      </c>
      <c r="AB221" s="1">
        <v>0</v>
      </c>
      <c r="AC221">
        <v>0</v>
      </c>
      <c r="AD221">
        <v>0</v>
      </c>
      <c r="AE221">
        <v>0</v>
      </c>
      <c r="AF221">
        <v>0</v>
      </c>
      <c r="AG221" s="1">
        <v>0</v>
      </c>
      <c r="AH221">
        <v>-0.28103437402847098</v>
      </c>
      <c r="AI221">
        <v>1638.8501164335601</v>
      </c>
      <c r="AJ221">
        <v>195.190312968391</v>
      </c>
      <c r="AK221">
        <v>3526.5332917927699</v>
      </c>
      <c r="AL221">
        <v>101.024346150905</v>
      </c>
      <c r="AM221">
        <v>98.295140972133794</v>
      </c>
      <c r="AN221">
        <v>2071.1331536989601</v>
      </c>
      <c r="AO221">
        <v>6.1625316705899804</v>
      </c>
      <c r="AP221">
        <v>3.6235493392009501</v>
      </c>
      <c r="AQ221">
        <v>1.9215818686648301</v>
      </c>
      <c r="AR221">
        <v>2.4550000000000001</v>
      </c>
      <c r="AS221" s="1">
        <v>0.69882979260391098</v>
      </c>
      <c r="AT221">
        <v>0.99636130502408804</v>
      </c>
      <c r="AU221">
        <v>0.99636130502408804</v>
      </c>
      <c r="AV221">
        <v>0.97011922254819405</v>
      </c>
      <c r="AW221">
        <v>0.754620580445727</v>
      </c>
      <c r="AX221">
        <v>0.67572412438966301</v>
      </c>
      <c r="AY221">
        <v>0.60901207190775797</v>
      </c>
      <c r="AZ221">
        <v>0.754620580445727</v>
      </c>
      <c r="BA221">
        <v>0.41251230909609998</v>
      </c>
      <c r="BB221">
        <v>0.35134645863303099</v>
      </c>
      <c r="BC221">
        <v>0.99636130502408804</v>
      </c>
      <c r="BD221">
        <v>0.99636130502408804</v>
      </c>
      <c r="BE221">
        <v>0.99072766336108098</v>
      </c>
      <c r="BF221">
        <v>0.93978894045920802</v>
      </c>
      <c r="BG221">
        <v>0.79042748643190397</v>
      </c>
      <c r="BH221">
        <v>0.60901207190775797</v>
      </c>
      <c r="BI221">
        <v>0.60901207190775797</v>
      </c>
      <c r="BJ221">
        <v>83</v>
      </c>
      <c r="BK221">
        <v>83</v>
      </c>
      <c r="BL221">
        <v>104</v>
      </c>
      <c r="BM221">
        <v>182</v>
      </c>
      <c r="BN221">
        <v>209</v>
      </c>
      <c r="BO221">
        <v>0</v>
      </c>
      <c r="BP221">
        <v>182</v>
      </c>
      <c r="BQ221">
        <v>0</v>
      </c>
      <c r="BR221">
        <v>0</v>
      </c>
      <c r="BS221">
        <v>83</v>
      </c>
      <c r="BT221">
        <v>83</v>
      </c>
      <c r="BU221">
        <v>90</v>
      </c>
      <c r="BV221">
        <v>119</v>
      </c>
      <c r="BW221">
        <v>171</v>
      </c>
      <c r="BX221">
        <v>0</v>
      </c>
      <c r="BY221">
        <v>0</v>
      </c>
      <c r="BZ221">
        <v>2.4550000000000001</v>
      </c>
      <c r="CA221">
        <v>-7.1869999999999998E-3</v>
      </c>
      <c r="CB221">
        <v>0.18903589470023499</v>
      </c>
    </row>
    <row r="222" spans="1:80" x14ac:dyDescent="0.4">
      <c r="A222">
        <v>214</v>
      </c>
      <c r="B222" s="2">
        <v>2228</v>
      </c>
      <c r="C222">
        <v>13.8528406732737</v>
      </c>
      <c r="D222">
        <v>124.473943274452</v>
      </c>
      <c r="E222">
        <v>13.0229873003422</v>
      </c>
      <c r="F222">
        <v>0.27683284916067702</v>
      </c>
      <c r="G222">
        <v>9.94638501674441E-3</v>
      </c>
      <c r="H222">
        <v>0.18903589470023499</v>
      </c>
      <c r="I222">
        <v>443.52579408821202</v>
      </c>
      <c r="J222">
        <v>4.8617115865923703E-2</v>
      </c>
      <c r="K222">
        <v>4.8617115865923703E-2</v>
      </c>
      <c r="L222">
        <v>1203.54107983735</v>
      </c>
      <c r="M222">
        <v>58.142222911547798</v>
      </c>
      <c r="N222">
        <v>91.351110862099404</v>
      </c>
      <c r="O222">
        <v>553.50007768594105</v>
      </c>
      <c r="P222">
        <v>0.10659677330563801</v>
      </c>
      <c r="Q222">
        <v>5.39166787179996E-2</v>
      </c>
      <c r="R222">
        <v>0.80385407063999303</v>
      </c>
      <c r="S222">
        <v>46.648732101099498</v>
      </c>
      <c r="T222">
        <v>0.80232109756220604</v>
      </c>
      <c r="U222">
        <v>246.80362115050701</v>
      </c>
      <c r="V222" s="1">
        <v>13.904298006598401</v>
      </c>
      <c r="W222">
        <v>73.292923530406398</v>
      </c>
      <c r="X222">
        <v>141.34814701142199</v>
      </c>
      <c r="Y222" s="1">
        <v>0</v>
      </c>
      <c r="Z222">
        <v>0.85</v>
      </c>
      <c r="AA222" s="1">
        <v>0</v>
      </c>
      <c r="AB222" s="1">
        <v>0</v>
      </c>
      <c r="AC222">
        <v>0</v>
      </c>
      <c r="AD222">
        <v>0</v>
      </c>
      <c r="AE222">
        <v>0</v>
      </c>
      <c r="AF222">
        <v>0</v>
      </c>
      <c r="AG222" s="1">
        <v>0</v>
      </c>
      <c r="AH222">
        <v>-0.277307562846276</v>
      </c>
      <c r="AI222">
        <v>1640.9525134922201</v>
      </c>
      <c r="AJ222">
        <v>195.426578257952</v>
      </c>
      <c r="AK222">
        <v>3525.8248337411701</v>
      </c>
      <c r="AL222">
        <v>101.15501231559701</v>
      </c>
      <c r="AM222">
        <v>98.421288155737201</v>
      </c>
      <c r="AN222">
        <v>2073.0304692374102</v>
      </c>
      <c r="AO222">
        <v>6.1709693564430701</v>
      </c>
      <c r="AP222">
        <v>3.6270204156840302</v>
      </c>
      <c r="AQ222">
        <v>1.93009170601751</v>
      </c>
      <c r="AR222">
        <v>2.4550000000000001</v>
      </c>
      <c r="AS222" s="1">
        <v>0.69881908140268201</v>
      </c>
      <c r="AT222">
        <v>0.99650474822506696</v>
      </c>
      <c r="AU222">
        <v>0.99650474822506696</v>
      </c>
      <c r="AV222">
        <v>0.97086107836642399</v>
      </c>
      <c r="AW222">
        <v>0.75707708381498395</v>
      </c>
      <c r="AX222">
        <v>0.67832887626169502</v>
      </c>
      <c r="AY222">
        <v>0.61163271107529105</v>
      </c>
      <c r="AZ222">
        <v>0.75707708381498395</v>
      </c>
      <c r="BA222">
        <v>0.414745898452891</v>
      </c>
      <c r="BB222">
        <v>0.35335409609678597</v>
      </c>
      <c r="BC222">
        <v>0.99650474822506696</v>
      </c>
      <c r="BD222">
        <v>0.99650474822506696</v>
      </c>
      <c r="BE222">
        <v>0.99103332764865004</v>
      </c>
      <c r="BF222">
        <v>0.94098845679216803</v>
      </c>
      <c r="BG222">
        <v>0.79275976014579497</v>
      </c>
      <c r="BH222">
        <v>0.61163271107529105</v>
      </c>
      <c r="BI222">
        <v>0.61163271107529105</v>
      </c>
      <c r="BJ222">
        <v>83</v>
      </c>
      <c r="BK222">
        <v>83</v>
      </c>
      <c r="BL222">
        <v>104</v>
      </c>
      <c r="BM222">
        <v>182</v>
      </c>
      <c r="BN222">
        <v>209</v>
      </c>
      <c r="BO222">
        <v>0</v>
      </c>
      <c r="BP222">
        <v>182</v>
      </c>
      <c r="BQ222">
        <v>0</v>
      </c>
      <c r="BR222">
        <v>0</v>
      </c>
      <c r="BS222">
        <v>83</v>
      </c>
      <c r="BT222">
        <v>83</v>
      </c>
      <c r="BU222">
        <v>90</v>
      </c>
      <c r="BV222">
        <v>119</v>
      </c>
      <c r="BW222">
        <v>171</v>
      </c>
      <c r="BX222">
        <v>0</v>
      </c>
      <c r="BY222">
        <v>0</v>
      </c>
      <c r="BZ222">
        <v>2.4550000000000001</v>
      </c>
      <c r="CA222">
        <v>-7.1869999999999998E-3</v>
      </c>
      <c r="CB222">
        <v>0.19215154828896799</v>
      </c>
    </row>
    <row r="223" spans="1:80" x14ac:dyDescent="0.4">
      <c r="A223">
        <v>215</v>
      </c>
      <c r="B223" s="2">
        <v>2229</v>
      </c>
      <c r="C223">
        <v>13.869687048105</v>
      </c>
      <c r="D223">
        <v>124.473943274452</v>
      </c>
      <c r="E223">
        <v>13.041143261214501</v>
      </c>
      <c r="F223">
        <v>0.27788237459100501</v>
      </c>
      <c r="G223">
        <v>9.9505293359350207E-3</v>
      </c>
      <c r="H223">
        <v>0.19215154828896799</v>
      </c>
      <c r="I223">
        <v>442.69485949227402</v>
      </c>
      <c r="J223">
        <v>4.8622243191512003E-2</v>
      </c>
      <c r="K223">
        <v>4.8622243191512003E-2</v>
      </c>
      <c r="L223">
        <v>1205.7394511156499</v>
      </c>
      <c r="M223">
        <v>58.286777070794201</v>
      </c>
      <c r="N223">
        <v>91.428984546728501</v>
      </c>
      <c r="O223">
        <v>554.58931713506502</v>
      </c>
      <c r="P223">
        <v>0.10669933187794201</v>
      </c>
      <c r="Q223">
        <v>5.3908472081778E-2</v>
      </c>
      <c r="R223">
        <v>0.80389662380889504</v>
      </c>
      <c r="S223">
        <v>46.774099161499002</v>
      </c>
      <c r="T223">
        <v>0.802482166833275</v>
      </c>
      <c r="U223">
        <v>247.11459916807601</v>
      </c>
      <c r="V223" s="1">
        <v>13.9048120280337</v>
      </c>
      <c r="W223">
        <v>73.370129630424699</v>
      </c>
      <c r="X223">
        <v>141.300246921254</v>
      </c>
      <c r="Y223" s="1">
        <v>0</v>
      </c>
      <c r="Z223">
        <v>0.85</v>
      </c>
      <c r="AA223" s="1">
        <v>0</v>
      </c>
      <c r="AB223" s="1">
        <v>0</v>
      </c>
      <c r="AC223">
        <v>0</v>
      </c>
      <c r="AD223">
        <v>0</v>
      </c>
      <c r="AE223">
        <v>0</v>
      </c>
      <c r="AF223">
        <v>0</v>
      </c>
      <c r="AG223" s="1">
        <v>0</v>
      </c>
      <c r="AH223">
        <v>-0.27363483365406599</v>
      </c>
      <c r="AI223">
        <v>1643.0436226264601</v>
      </c>
      <c r="AJ223">
        <v>195.666207751385</v>
      </c>
      <c r="AK223">
        <v>3525.1227868639598</v>
      </c>
      <c r="AL223">
        <v>101.284772508065</v>
      </c>
      <c r="AM223">
        <v>98.546562673845102</v>
      </c>
      <c r="AN223">
        <v>2074.9312737770201</v>
      </c>
      <c r="AO223">
        <v>6.17934943818641</v>
      </c>
      <c r="AP223">
        <v>3.6305366684900502</v>
      </c>
      <c r="AQ223">
        <v>1.9385763495658399</v>
      </c>
      <c r="AR223">
        <v>2.4550000000000001</v>
      </c>
      <c r="AS223" s="1">
        <v>0.69884491571572005</v>
      </c>
      <c r="AT223">
        <v>0.99664271740488897</v>
      </c>
      <c r="AU223">
        <v>0.99664271740488897</v>
      </c>
      <c r="AV223">
        <v>0.97158547216761304</v>
      </c>
      <c r="AW223">
        <v>0.759512233759156</v>
      </c>
      <c r="AX223">
        <v>0.68091614991252003</v>
      </c>
      <c r="AY223">
        <v>0.61423925760570897</v>
      </c>
      <c r="AZ223">
        <v>0.759512233759156</v>
      </c>
      <c r="BA223">
        <v>0.41697396845523998</v>
      </c>
      <c r="BB223">
        <v>0.35535819449247202</v>
      </c>
      <c r="BC223">
        <v>0.99664271740488897</v>
      </c>
      <c r="BD223">
        <v>0.99664271740488897</v>
      </c>
      <c r="BE223">
        <v>0.99132930469675895</v>
      </c>
      <c r="BF223">
        <v>0.94216563428848898</v>
      </c>
      <c r="BG223">
        <v>0.79506914837055498</v>
      </c>
      <c r="BH223">
        <v>0.61423925760570897</v>
      </c>
      <c r="BI223">
        <v>0.61423925760570897</v>
      </c>
      <c r="BJ223">
        <v>83</v>
      </c>
      <c r="BK223">
        <v>83</v>
      </c>
      <c r="BL223">
        <v>104</v>
      </c>
      <c r="BM223">
        <v>182</v>
      </c>
      <c r="BN223">
        <v>209</v>
      </c>
      <c r="BO223">
        <v>0</v>
      </c>
      <c r="BP223">
        <v>182</v>
      </c>
      <c r="BQ223">
        <v>0</v>
      </c>
      <c r="BR223">
        <v>0</v>
      </c>
      <c r="BS223">
        <v>83</v>
      </c>
      <c r="BT223">
        <v>83</v>
      </c>
      <c r="BU223">
        <v>90</v>
      </c>
      <c r="BV223">
        <v>119</v>
      </c>
      <c r="BW223">
        <v>171</v>
      </c>
      <c r="BX223">
        <v>0</v>
      </c>
      <c r="BY223">
        <v>0</v>
      </c>
      <c r="BZ223">
        <v>2.4550000000000001</v>
      </c>
      <c r="CA223">
        <v>-7.1869999999999998E-3</v>
      </c>
      <c r="CB223">
        <v>0.19526429724244099</v>
      </c>
    </row>
    <row r="224" spans="1:80" x14ac:dyDescent="0.4">
      <c r="A224">
        <v>216</v>
      </c>
      <c r="B224" s="2">
        <v>2230</v>
      </c>
      <c r="C224">
        <v>13.886309408512499</v>
      </c>
      <c r="D224">
        <v>124.473943274452</v>
      </c>
      <c r="E224">
        <v>13.0591563893214</v>
      </c>
      <c r="F224">
        <v>0.27894905113409901</v>
      </c>
      <c r="G224">
        <v>9.9540786148083205E-3</v>
      </c>
      <c r="H224">
        <v>0.19526429724244099</v>
      </c>
      <c r="I224">
        <v>441.85534024213598</v>
      </c>
      <c r="J224">
        <v>4.8627507463066502E-2</v>
      </c>
      <c r="K224">
        <v>4.7627507463066501E-2</v>
      </c>
      <c r="L224">
        <v>1207.9493171762899</v>
      </c>
      <c r="M224">
        <v>58.305986246662599</v>
      </c>
      <c r="N224">
        <v>91.447924425149196</v>
      </c>
      <c r="O224">
        <v>555.67184619589705</v>
      </c>
      <c r="P224">
        <v>0.106972902304835</v>
      </c>
      <c r="Q224">
        <v>5.3952573452166003E-2</v>
      </c>
      <c r="R224">
        <v>0.803944586562227</v>
      </c>
      <c r="S224">
        <v>46.798066247723199</v>
      </c>
      <c r="T224">
        <v>0.80262884242699795</v>
      </c>
      <c r="U224">
        <v>247.17806871543399</v>
      </c>
      <c r="V224" s="1">
        <v>13.897364693737201</v>
      </c>
      <c r="W224">
        <v>73.398741723708994</v>
      </c>
      <c r="X224">
        <v>141.28251236918601</v>
      </c>
      <c r="Y224" s="1">
        <v>0</v>
      </c>
      <c r="Z224">
        <v>0.85</v>
      </c>
      <c r="AA224" s="1">
        <v>0</v>
      </c>
      <c r="AB224" s="1">
        <v>0</v>
      </c>
      <c r="AC224">
        <v>0</v>
      </c>
      <c r="AD224">
        <v>0</v>
      </c>
      <c r="AE224">
        <v>0</v>
      </c>
      <c r="AF224">
        <v>0</v>
      </c>
      <c r="AG224" s="1">
        <v>0</v>
      </c>
      <c r="AH224">
        <v>-0.27001592308462202</v>
      </c>
      <c r="AI224">
        <v>1645.1225096255801</v>
      </c>
      <c r="AJ224">
        <v>195.90709744388801</v>
      </c>
      <c r="AK224">
        <v>3524.4276314234198</v>
      </c>
      <c r="AL224">
        <v>101.41383723501301</v>
      </c>
      <c r="AM224">
        <v>98.671173495101996</v>
      </c>
      <c r="AN224">
        <v>2076.8355201587501</v>
      </c>
      <c r="AO224">
        <v>6.1876858790224096</v>
      </c>
      <c r="AP224">
        <v>3.6340953975404702</v>
      </c>
      <c r="AQ224">
        <v>1.9470361511604599</v>
      </c>
      <c r="AR224">
        <v>2.4550000000000001</v>
      </c>
      <c r="AS224" s="1">
        <v>0.69847061855167103</v>
      </c>
      <c r="AT224">
        <v>0.996775416177067</v>
      </c>
      <c r="AU224">
        <v>0.996775416177067</v>
      </c>
      <c r="AV224">
        <v>0.97229280117486505</v>
      </c>
      <c r="AW224">
        <v>0.76192621780339498</v>
      </c>
      <c r="AX224">
        <v>0.68348607156373997</v>
      </c>
      <c r="AY224">
        <v>0.61683180097932</v>
      </c>
      <c r="AZ224">
        <v>0.76192621780339498</v>
      </c>
      <c r="BA224">
        <v>0.41919655321079002</v>
      </c>
      <c r="BB224">
        <v>0.35735878039396801</v>
      </c>
      <c r="BC224">
        <v>0.996775416177067</v>
      </c>
      <c r="BD224">
        <v>0.996775416177067</v>
      </c>
      <c r="BE224">
        <v>0.99161589269100703</v>
      </c>
      <c r="BF224">
        <v>0.94332087423060396</v>
      </c>
      <c r="BG224">
        <v>0.79735587399983099</v>
      </c>
      <c r="BH224">
        <v>0.61683180097932</v>
      </c>
      <c r="BI224">
        <v>0.61683180097932</v>
      </c>
      <c r="BJ224">
        <v>83</v>
      </c>
      <c r="BK224">
        <v>83</v>
      </c>
      <c r="BL224">
        <v>104</v>
      </c>
      <c r="BM224">
        <v>182</v>
      </c>
      <c r="BN224">
        <v>209</v>
      </c>
      <c r="BO224">
        <v>0</v>
      </c>
      <c r="BP224">
        <v>182</v>
      </c>
      <c r="BQ224">
        <v>0</v>
      </c>
      <c r="BR224">
        <v>0</v>
      </c>
      <c r="BS224">
        <v>83</v>
      </c>
      <c r="BT224">
        <v>83</v>
      </c>
      <c r="BU224">
        <v>90</v>
      </c>
      <c r="BV224">
        <v>119</v>
      </c>
      <c r="BW224">
        <v>171</v>
      </c>
      <c r="BX224">
        <v>0</v>
      </c>
      <c r="BY224">
        <v>0</v>
      </c>
      <c r="BZ224">
        <v>2.4550000000000001</v>
      </c>
      <c r="CA224">
        <v>-7.1869999999999998E-3</v>
      </c>
      <c r="CB224">
        <v>0.19837414184826899</v>
      </c>
    </row>
    <row r="225" spans="1:80" x14ac:dyDescent="0.4">
      <c r="A225">
        <v>217</v>
      </c>
      <c r="B225" s="2">
        <v>2231</v>
      </c>
      <c r="C225">
        <v>13.903378377824</v>
      </c>
      <c r="D225">
        <v>124.473943274452</v>
      </c>
      <c r="E225">
        <v>13.076870537638101</v>
      </c>
      <c r="F225">
        <v>0.28003160525438497</v>
      </c>
      <c r="G225">
        <v>9.9432353582326102E-3</v>
      </c>
      <c r="H225">
        <v>0.19837414184826899</v>
      </c>
      <c r="I225">
        <v>441.01179664625101</v>
      </c>
      <c r="J225">
        <v>4.8631172857829801E-2</v>
      </c>
      <c r="K225">
        <v>4.8631172857829801E-2</v>
      </c>
      <c r="L225">
        <v>1210.17420767207</v>
      </c>
      <c r="M225">
        <v>58.457985860996402</v>
      </c>
      <c r="N225">
        <v>91.527106280972703</v>
      </c>
      <c r="O225">
        <v>556.74758868926097</v>
      </c>
      <c r="P225">
        <v>0.10706159353702201</v>
      </c>
      <c r="Q225">
        <v>5.3939636655237502E-2</v>
      </c>
      <c r="R225">
        <v>0.80443828354423197</v>
      </c>
      <c r="S225">
        <v>46.930890681466899</v>
      </c>
      <c r="T225">
        <v>0.80281402087750497</v>
      </c>
      <c r="U225">
        <v>247.561348561931</v>
      </c>
      <c r="V225" s="1">
        <v>13.896347843212601</v>
      </c>
      <c r="W225">
        <v>73.479244212710398</v>
      </c>
      <c r="X225">
        <v>141.23266373078201</v>
      </c>
      <c r="Y225" s="1">
        <v>0</v>
      </c>
      <c r="Z225">
        <v>0.85</v>
      </c>
      <c r="AA225" s="1">
        <v>0</v>
      </c>
      <c r="AB225" s="1">
        <v>0</v>
      </c>
      <c r="AC225">
        <v>0</v>
      </c>
      <c r="AD225">
        <v>0</v>
      </c>
      <c r="AE225">
        <v>0</v>
      </c>
      <c r="AF225">
        <v>0</v>
      </c>
      <c r="AG225" s="1">
        <v>0</v>
      </c>
      <c r="AH225">
        <v>-0.26644905044435102</v>
      </c>
      <c r="AI225">
        <v>1647.19243006702</v>
      </c>
      <c r="AJ225">
        <v>196.14818386401299</v>
      </c>
      <c r="AK225">
        <v>3523.7390711080702</v>
      </c>
      <c r="AL225">
        <v>101.54214722543399</v>
      </c>
      <c r="AM225">
        <v>98.795078005892293</v>
      </c>
      <c r="AN225">
        <v>2078.7431714239001</v>
      </c>
      <c r="AO225">
        <v>6.1959758150047897</v>
      </c>
      <c r="AP225">
        <v>3.63769595925225</v>
      </c>
      <c r="AQ225">
        <v>1.95547144739236</v>
      </c>
      <c r="AR225">
        <v>2.4550000000000001</v>
      </c>
      <c r="AS225" s="1">
        <v>0.69841951244410305</v>
      </c>
      <c r="AT225">
        <v>0.99690304066755298</v>
      </c>
      <c r="AU225">
        <v>0.99690304066755298</v>
      </c>
      <c r="AV225">
        <v>0.97298345342297998</v>
      </c>
      <c r="AW225">
        <v>0.76431922069457603</v>
      </c>
      <c r="AX225">
        <v>0.68603876536246</v>
      </c>
      <c r="AY225">
        <v>0.619410428984697</v>
      </c>
      <c r="AZ225">
        <v>0.76431922069457603</v>
      </c>
      <c r="BA225">
        <v>0.42141368583166799</v>
      </c>
      <c r="BB225">
        <v>0.35935587954977999</v>
      </c>
      <c r="BC225">
        <v>0.99690304066755298</v>
      </c>
      <c r="BD225">
        <v>0.99690304066755298</v>
      </c>
      <c r="BE225">
        <v>0.99189338069326105</v>
      </c>
      <c r="BF225">
        <v>0.944454570265988</v>
      </c>
      <c r="BG225">
        <v>0.79962015667682496</v>
      </c>
      <c r="BH225">
        <v>0.619410428984697</v>
      </c>
      <c r="BI225">
        <v>0.619410428984697</v>
      </c>
      <c r="BJ225">
        <v>83</v>
      </c>
      <c r="BK225">
        <v>83</v>
      </c>
      <c r="BL225">
        <v>104</v>
      </c>
      <c r="BM225">
        <v>182</v>
      </c>
      <c r="BN225">
        <v>209</v>
      </c>
      <c r="BO225">
        <v>0</v>
      </c>
      <c r="BP225">
        <v>182</v>
      </c>
      <c r="BQ225">
        <v>0</v>
      </c>
      <c r="BR225">
        <v>0</v>
      </c>
      <c r="BS225">
        <v>83</v>
      </c>
      <c r="BT225">
        <v>83</v>
      </c>
      <c r="BU225">
        <v>90</v>
      </c>
      <c r="BV225">
        <v>119</v>
      </c>
      <c r="BW225">
        <v>171</v>
      </c>
      <c r="BX225">
        <v>0</v>
      </c>
      <c r="BY225">
        <v>0</v>
      </c>
      <c r="BZ225">
        <v>2.4550000000000001</v>
      </c>
      <c r="CA225">
        <v>-7.1869999999999998E-3</v>
      </c>
      <c r="CB225">
        <v>0.20148108239405799</v>
      </c>
    </row>
    <row r="226" spans="1:80" x14ac:dyDescent="0.4">
      <c r="A226">
        <v>218</v>
      </c>
      <c r="B226" s="2">
        <v>2232</v>
      </c>
      <c r="C226">
        <v>13.9199610577987</v>
      </c>
      <c r="D226">
        <v>124.473943274452</v>
      </c>
      <c r="E226">
        <v>13.0944939137401</v>
      </c>
      <c r="F226">
        <v>0.281123327407028</v>
      </c>
      <c r="G226">
        <v>9.9480507342528893E-3</v>
      </c>
      <c r="H226">
        <v>0.20148108239405799</v>
      </c>
      <c r="I226">
        <v>440.15084234682399</v>
      </c>
      <c r="J226">
        <v>4.8635636705517897E-2</v>
      </c>
      <c r="K226">
        <v>4.8635636705517897E-2</v>
      </c>
      <c r="L226">
        <v>1212.41293384132</v>
      </c>
      <c r="M226">
        <v>58.606828459020001</v>
      </c>
      <c r="N226">
        <v>91.605669239522399</v>
      </c>
      <c r="O226">
        <v>557.82054806796395</v>
      </c>
      <c r="P226">
        <v>0.10715588918765299</v>
      </c>
      <c r="Q226">
        <v>5.3929552239586898E-2</v>
      </c>
      <c r="R226">
        <v>0.80446978896971899</v>
      </c>
      <c r="S226">
        <v>47.060309341660997</v>
      </c>
      <c r="T226">
        <v>0.80298338229592603</v>
      </c>
      <c r="U226">
        <v>247.878529555049</v>
      </c>
      <c r="V226" s="1">
        <v>13.8963301706825</v>
      </c>
      <c r="W226">
        <v>73.557830123433604</v>
      </c>
      <c r="X226">
        <v>141.18407146136499</v>
      </c>
      <c r="Y226" s="1">
        <v>0</v>
      </c>
      <c r="Z226">
        <v>0.85</v>
      </c>
      <c r="AA226" s="1">
        <v>0</v>
      </c>
      <c r="AB226" s="1">
        <v>0</v>
      </c>
      <c r="AC226">
        <v>0</v>
      </c>
      <c r="AD226">
        <v>0</v>
      </c>
      <c r="AE226">
        <v>0</v>
      </c>
      <c r="AF226">
        <v>0</v>
      </c>
      <c r="AG226" s="1">
        <v>0</v>
      </c>
      <c r="AH226">
        <v>-0.26293683887811198</v>
      </c>
      <c r="AI226">
        <v>1649.2540190007101</v>
      </c>
      <c r="AJ226">
        <v>196.388799547026</v>
      </c>
      <c r="AK226">
        <v>3523.0570560402798</v>
      </c>
      <c r="AL226">
        <v>101.66990498360001</v>
      </c>
      <c r="AM226">
        <v>98.918455535540502</v>
      </c>
      <c r="AN226">
        <v>2080.6541885982101</v>
      </c>
      <c r="AO226">
        <v>6.2042312318687598</v>
      </c>
      <c r="AP226">
        <v>3.6413370634605302</v>
      </c>
      <c r="AQ226">
        <v>1.96388256995166</v>
      </c>
      <c r="AR226">
        <v>2.4550000000000001</v>
      </c>
      <c r="AS226" s="1">
        <v>0.69841862423664303</v>
      </c>
      <c r="AT226">
        <v>0.99702577976371898</v>
      </c>
      <c r="AU226">
        <v>0.99702577976371898</v>
      </c>
      <c r="AV226">
        <v>0.97365780782891198</v>
      </c>
      <c r="AW226">
        <v>0.76669142388517997</v>
      </c>
      <c r="AX226">
        <v>0.68857435280787005</v>
      </c>
      <c r="AY226">
        <v>0.62197522712707498</v>
      </c>
      <c r="AZ226">
        <v>0.76669142388517997</v>
      </c>
      <c r="BA226">
        <v>0.42362539790749099</v>
      </c>
      <c r="BB226">
        <v>0.36134951640500301</v>
      </c>
      <c r="BC226">
        <v>0.99702577976371898</v>
      </c>
      <c r="BD226">
        <v>0.99702577976371898</v>
      </c>
      <c r="BE226">
        <v>0.99216204886500303</v>
      </c>
      <c r="BF226">
        <v>0.945567108311275</v>
      </c>
      <c r="BG226">
        <v>0.8018622123204</v>
      </c>
      <c r="BH226">
        <v>0.62197522712707498</v>
      </c>
      <c r="BI226">
        <v>0.62197522712707498</v>
      </c>
      <c r="BJ226">
        <v>83</v>
      </c>
      <c r="BK226">
        <v>83</v>
      </c>
      <c r="BL226">
        <v>104</v>
      </c>
      <c r="BM226">
        <v>182</v>
      </c>
      <c r="BN226">
        <v>209</v>
      </c>
      <c r="BO226">
        <v>0</v>
      </c>
      <c r="BP226">
        <v>182</v>
      </c>
      <c r="BQ226">
        <v>0</v>
      </c>
      <c r="BR226">
        <v>0</v>
      </c>
      <c r="BS226">
        <v>83</v>
      </c>
      <c r="BT226">
        <v>83</v>
      </c>
      <c r="BU226">
        <v>90</v>
      </c>
      <c r="BV226">
        <v>119</v>
      </c>
      <c r="BW226">
        <v>171</v>
      </c>
      <c r="BX226">
        <v>0</v>
      </c>
      <c r="BY226">
        <v>0</v>
      </c>
      <c r="BZ226">
        <v>2.4550000000000001</v>
      </c>
      <c r="CA226">
        <v>-7.1869999999999998E-3</v>
      </c>
      <c r="CB226">
        <v>0.20458511916740901</v>
      </c>
    </row>
    <row r="227" spans="1:80" x14ac:dyDescent="0.4">
      <c r="A227">
        <v>219</v>
      </c>
      <c r="B227" s="2">
        <v>2233</v>
      </c>
      <c r="C227">
        <v>13.936295006875101</v>
      </c>
      <c r="D227">
        <v>124.473943274452</v>
      </c>
      <c r="E227">
        <v>13.1119688561472</v>
      </c>
      <c r="F227">
        <v>0.28222578319348501</v>
      </c>
      <c r="G227">
        <v>9.9523568384003308E-3</v>
      </c>
      <c r="H227">
        <v>0.20458511916740901</v>
      </c>
      <c r="I227">
        <v>439.28291633172699</v>
      </c>
      <c r="J227">
        <v>4.8640277891491702E-2</v>
      </c>
      <c r="K227">
        <v>4.86402778914918E-2</v>
      </c>
      <c r="L227">
        <v>1214.6643155694201</v>
      </c>
      <c r="M227">
        <v>58.752863648140902</v>
      </c>
      <c r="N227">
        <v>91.682969541013904</v>
      </c>
      <c r="O227">
        <v>558.88873124251995</v>
      </c>
      <c r="P227">
        <v>0.107253973928412</v>
      </c>
      <c r="Q227">
        <v>5.39212109426494E-2</v>
      </c>
      <c r="R227">
        <v>0.80450176482041502</v>
      </c>
      <c r="S227">
        <v>47.186693667449497</v>
      </c>
      <c r="T227">
        <v>0.80313861720921498</v>
      </c>
      <c r="U227">
        <v>248.18610584426099</v>
      </c>
      <c r="V227" s="1">
        <v>13.8970978682444</v>
      </c>
      <c r="W227">
        <v>73.634133378804506</v>
      </c>
      <c r="X227">
        <v>141.13695625378401</v>
      </c>
      <c r="Y227" s="1">
        <v>0</v>
      </c>
      <c r="Z227">
        <v>0.85</v>
      </c>
      <c r="AA227" s="1">
        <v>0</v>
      </c>
      <c r="AB227" s="1">
        <v>0</v>
      </c>
      <c r="AC227">
        <v>0</v>
      </c>
      <c r="AD227">
        <v>0</v>
      </c>
      <c r="AE227">
        <v>0</v>
      </c>
      <c r="AF227">
        <v>0</v>
      </c>
      <c r="AG227" s="1">
        <v>0</v>
      </c>
      <c r="AH227">
        <v>-0.25947455524130503</v>
      </c>
      <c r="AI227">
        <v>1651.30772357464</v>
      </c>
      <c r="AJ227">
        <v>196.628713117134</v>
      </c>
      <c r="AK227">
        <v>3522.3815303363499</v>
      </c>
      <c r="AL227">
        <v>101.797148726654</v>
      </c>
      <c r="AM227">
        <v>99.041349534571197</v>
      </c>
      <c r="AN227">
        <v>2082.5685414589102</v>
      </c>
      <c r="AO227">
        <v>6.2124550270061496</v>
      </c>
      <c r="AP227">
        <v>3.6450174431520099</v>
      </c>
      <c r="AQ227">
        <v>1.9722698424192</v>
      </c>
      <c r="AR227">
        <v>2.4550000000000001</v>
      </c>
      <c r="AS227" s="1">
        <v>0.69845720811227197</v>
      </c>
      <c r="AT227">
        <v>0.99714381538888197</v>
      </c>
      <c r="AU227">
        <v>0.99714381538888197</v>
      </c>
      <c r="AV227">
        <v>0.97431623444446602</v>
      </c>
      <c r="AW227">
        <v>0.76904300564329497</v>
      </c>
      <c r="AX227">
        <v>0.69109295284222805</v>
      </c>
      <c r="AY227">
        <v>0.62452627870538302</v>
      </c>
      <c r="AZ227">
        <v>0.76904300564329497</v>
      </c>
      <c r="BA227">
        <v>0.42583171954826399</v>
      </c>
      <c r="BB227">
        <v>0.36333971413548499</v>
      </c>
      <c r="BC227">
        <v>0.99714381538888197</v>
      </c>
      <c r="BD227">
        <v>0.99714381538888197</v>
      </c>
      <c r="BE227">
        <v>0.99242216875854705</v>
      </c>
      <c r="BF227">
        <v>0.94665886675771704</v>
      </c>
      <c r="BG227">
        <v>0.80408225324528804</v>
      </c>
      <c r="BH227">
        <v>0.62452627870538302</v>
      </c>
      <c r="BI227">
        <v>0.62452627870538302</v>
      </c>
      <c r="BJ227">
        <v>83</v>
      </c>
      <c r="BK227">
        <v>83</v>
      </c>
      <c r="BL227">
        <v>104</v>
      </c>
      <c r="BM227">
        <v>182</v>
      </c>
      <c r="BN227">
        <v>209</v>
      </c>
      <c r="BO227">
        <v>0</v>
      </c>
      <c r="BP227">
        <v>182</v>
      </c>
      <c r="BQ227">
        <v>0</v>
      </c>
      <c r="BR227">
        <v>0</v>
      </c>
      <c r="BS227">
        <v>83</v>
      </c>
      <c r="BT227">
        <v>83</v>
      </c>
      <c r="BU227">
        <v>90</v>
      </c>
      <c r="BV227">
        <v>119</v>
      </c>
      <c r="BW227">
        <v>171</v>
      </c>
      <c r="BX227">
        <v>0</v>
      </c>
      <c r="BY227">
        <v>0</v>
      </c>
      <c r="BZ227">
        <v>2.4550000000000001</v>
      </c>
      <c r="CA227">
        <v>-7.1869999999999998E-3</v>
      </c>
      <c r="CB227">
        <v>0.20768625245591199</v>
      </c>
    </row>
    <row r="228" spans="1:80" x14ac:dyDescent="0.4">
      <c r="A228">
        <v>220</v>
      </c>
      <c r="B228" s="2">
        <v>2234</v>
      </c>
      <c r="C228">
        <v>13.952393089126801</v>
      </c>
      <c r="D228">
        <v>124.473943274452</v>
      </c>
      <c r="E228">
        <v>13.1292888311529</v>
      </c>
      <c r="F228">
        <v>0.28334092302261399</v>
      </c>
      <c r="G228">
        <v>9.9560807794894807E-3</v>
      </c>
      <c r="H228">
        <v>0.20768625245591199</v>
      </c>
      <c r="I228">
        <v>438.40652095933001</v>
      </c>
      <c r="J228">
        <v>4.8645055046658101E-2</v>
      </c>
      <c r="K228">
        <v>4.76450550466581E-2</v>
      </c>
      <c r="L228">
        <v>1216.9275077473601</v>
      </c>
      <c r="M228">
        <v>58.7726820170774</v>
      </c>
      <c r="N228">
        <v>91.701238505404703</v>
      </c>
      <c r="O228">
        <v>559.94971207671006</v>
      </c>
      <c r="P228">
        <v>0.107523697517396</v>
      </c>
      <c r="Q228">
        <v>5.3965138031628598E-2</v>
      </c>
      <c r="R228">
        <v>0.80453822347729098</v>
      </c>
      <c r="S228">
        <v>47.210861390408702</v>
      </c>
      <c r="T228">
        <v>0.80327900259326002</v>
      </c>
      <c r="U228">
        <v>248.24511358747699</v>
      </c>
      <c r="V228" s="1">
        <v>13.889954792120699</v>
      </c>
      <c r="W228">
        <v>73.661679403188103</v>
      </c>
      <c r="X228">
        <v>141.11996317747099</v>
      </c>
      <c r="Y228" s="1">
        <v>0</v>
      </c>
      <c r="Z228">
        <v>0.85</v>
      </c>
      <c r="AA228" s="1">
        <v>0</v>
      </c>
      <c r="AB228" s="1">
        <v>0</v>
      </c>
      <c r="AC228">
        <v>0</v>
      </c>
      <c r="AD228">
        <v>0</v>
      </c>
      <c r="AE228">
        <v>0</v>
      </c>
      <c r="AF228">
        <v>0</v>
      </c>
      <c r="AG228" s="1">
        <v>0</v>
      </c>
      <c r="AH228">
        <v>-0.25606212142451601</v>
      </c>
      <c r="AI228">
        <v>1653.35108767465</v>
      </c>
      <c r="AJ228">
        <v>196.86781933234801</v>
      </c>
      <c r="AK228">
        <v>3521.7128693938598</v>
      </c>
      <c r="AL228">
        <v>101.923905990066</v>
      </c>
      <c r="AM228">
        <v>99.163786837119702</v>
      </c>
      <c r="AN228">
        <v>2084.4862019324601</v>
      </c>
      <c r="AO228">
        <v>6.2206489868690298</v>
      </c>
      <c r="AP228">
        <v>3.6487346274603301</v>
      </c>
      <c r="AQ228">
        <v>1.9806335804228701</v>
      </c>
      <c r="AR228">
        <v>2.4550000000000001</v>
      </c>
      <c r="AS228" s="1">
        <v>0.69809820272467304</v>
      </c>
      <c r="AT228">
        <v>0.99725732271407397</v>
      </c>
      <c r="AU228">
        <v>0.99725732271407397</v>
      </c>
      <c r="AV228">
        <v>0.97495909440606898</v>
      </c>
      <c r="AW228">
        <v>0.77137414008500005</v>
      </c>
      <c r="AX228">
        <v>0.69359468078533804</v>
      </c>
      <c r="AY228">
        <v>0.62706366371611</v>
      </c>
      <c r="AZ228">
        <v>0.77137414008500005</v>
      </c>
      <c r="BA228">
        <v>0.42803267840903803</v>
      </c>
      <c r="BB228">
        <v>0.36532649376265403</v>
      </c>
      <c r="BC228">
        <v>0.99725732271407397</v>
      </c>
      <c r="BD228">
        <v>0.99725732271407397</v>
      </c>
      <c r="BE228">
        <v>0.99267400348271395</v>
      </c>
      <c r="BF228">
        <v>0.94773021617812703</v>
      </c>
      <c r="BG228">
        <v>0.806280487265993</v>
      </c>
      <c r="BH228">
        <v>0.62706366371611</v>
      </c>
      <c r="BI228">
        <v>0.62706366371611</v>
      </c>
      <c r="BJ228">
        <v>83</v>
      </c>
      <c r="BK228">
        <v>83</v>
      </c>
      <c r="BL228">
        <v>104</v>
      </c>
      <c r="BM228">
        <v>182</v>
      </c>
      <c r="BN228">
        <v>209</v>
      </c>
      <c r="BO228">
        <v>0</v>
      </c>
      <c r="BP228">
        <v>182</v>
      </c>
      <c r="BQ228">
        <v>0</v>
      </c>
      <c r="BR228">
        <v>0</v>
      </c>
      <c r="BS228">
        <v>83</v>
      </c>
      <c r="BT228">
        <v>83</v>
      </c>
      <c r="BU228">
        <v>90</v>
      </c>
      <c r="BV228">
        <v>119</v>
      </c>
      <c r="BW228">
        <v>171</v>
      </c>
      <c r="BX228">
        <v>0</v>
      </c>
      <c r="BY228">
        <v>0</v>
      </c>
      <c r="BZ228">
        <v>2.4550000000000001</v>
      </c>
      <c r="CA228">
        <v>-7.1869999999999998E-3</v>
      </c>
      <c r="CB228">
        <v>0.21078448254715099</v>
      </c>
    </row>
    <row r="229" spans="1:80" x14ac:dyDescent="0.4">
      <c r="A229">
        <v>221</v>
      </c>
      <c r="B229" s="2">
        <v>2235</v>
      </c>
      <c r="C229">
        <v>13.9689288986295</v>
      </c>
      <c r="D229">
        <v>124.473943274452</v>
      </c>
      <c r="E229">
        <v>13.1462971901322</v>
      </c>
      <c r="F229">
        <v>0.28446786592603102</v>
      </c>
      <c r="G229">
        <v>9.9454189171087493E-3</v>
      </c>
      <c r="H229">
        <v>0.21078448254715099</v>
      </c>
      <c r="I229">
        <v>437.52591227338098</v>
      </c>
      <c r="J229">
        <v>4.8648232920162501E-2</v>
      </c>
      <c r="K229">
        <v>4.8648232920162501E-2</v>
      </c>
      <c r="L229">
        <v>1219.20375280247</v>
      </c>
      <c r="M229">
        <v>58.926286399378903</v>
      </c>
      <c r="N229">
        <v>91.779891217232006</v>
      </c>
      <c r="O229">
        <v>561.00309278274096</v>
      </c>
      <c r="P229">
        <v>0.1076074441929</v>
      </c>
      <c r="Q229">
        <v>5.3951997167952299E-2</v>
      </c>
      <c r="R229">
        <v>0.805019982863175</v>
      </c>
      <c r="S229">
        <v>47.344748195596999</v>
      </c>
      <c r="T229">
        <v>0.80345718504494201</v>
      </c>
      <c r="U229">
        <v>248.624841338267</v>
      </c>
      <c r="V229" s="1">
        <v>13.889276503709601</v>
      </c>
      <c r="W229">
        <v>73.741213041128205</v>
      </c>
      <c r="X229">
        <v>141.0709461717</v>
      </c>
      <c r="Y229" s="1">
        <v>0</v>
      </c>
      <c r="Z229">
        <v>0.85</v>
      </c>
      <c r="AA229" s="1">
        <v>0</v>
      </c>
      <c r="AB229" s="1">
        <v>0</v>
      </c>
      <c r="AC229">
        <v>0</v>
      </c>
      <c r="AD229">
        <v>0</v>
      </c>
      <c r="AE229">
        <v>0</v>
      </c>
      <c r="AF229">
        <v>0</v>
      </c>
      <c r="AG229" s="1">
        <v>0</v>
      </c>
      <c r="AH229">
        <v>-0.25269800613278498</v>
      </c>
      <c r="AI229">
        <v>1655.3865885054599</v>
      </c>
      <c r="AJ229">
        <v>197.10607854212401</v>
      </c>
      <c r="AK229">
        <v>3521.05072319688</v>
      </c>
      <c r="AL229">
        <v>102.050024101067</v>
      </c>
      <c r="AM229">
        <v>99.285631840147502</v>
      </c>
      <c r="AN229">
        <v>2086.4071432856699</v>
      </c>
      <c r="AO229">
        <v>6.2288040267371798</v>
      </c>
      <c r="AP229">
        <v>3.6524881556383502</v>
      </c>
      <c r="AQ229">
        <v>1.98897408565806</v>
      </c>
      <c r="AR229">
        <v>2.4550000000000001</v>
      </c>
      <c r="AS229" s="1">
        <v>0.698064112482636</v>
      </c>
      <c r="AT229">
        <v>0.99736647050098803</v>
      </c>
      <c r="AU229">
        <v>0.99736647050098803</v>
      </c>
      <c r="AV229">
        <v>0.97558674067112905</v>
      </c>
      <c r="AW229">
        <v>0.77368499905458998</v>
      </c>
      <c r="AX229">
        <v>0.69607965032168395</v>
      </c>
      <c r="AY229">
        <v>0.62958746085073203</v>
      </c>
      <c r="AZ229">
        <v>0.77368499905458998</v>
      </c>
      <c r="BA229">
        <v>0.43022830139270002</v>
      </c>
      <c r="BB229">
        <v>0.36730987568463802</v>
      </c>
      <c r="BC229">
        <v>0.99736647050098803</v>
      </c>
      <c r="BD229">
        <v>0.99736647050098803</v>
      </c>
      <c r="BE229">
        <v>0.99291780817144704</v>
      </c>
      <c r="BF229">
        <v>0.94878152034707897</v>
      </c>
      <c r="BG229">
        <v>0.80845711948783605</v>
      </c>
      <c r="BH229">
        <v>0.62958746085073203</v>
      </c>
      <c r="BI229">
        <v>0.62958746085073203</v>
      </c>
      <c r="BJ229">
        <v>83</v>
      </c>
      <c r="BK229">
        <v>83</v>
      </c>
      <c r="BL229">
        <v>104</v>
      </c>
      <c r="BM229">
        <v>182</v>
      </c>
      <c r="BN229">
        <v>209</v>
      </c>
      <c r="BO229">
        <v>0</v>
      </c>
      <c r="BP229">
        <v>182</v>
      </c>
      <c r="BQ229">
        <v>0</v>
      </c>
      <c r="BR229">
        <v>0</v>
      </c>
      <c r="BS229">
        <v>83</v>
      </c>
      <c r="BT229">
        <v>83</v>
      </c>
      <c r="BU229">
        <v>90</v>
      </c>
      <c r="BV229">
        <v>119</v>
      </c>
      <c r="BW229">
        <v>171</v>
      </c>
      <c r="BX229">
        <v>0</v>
      </c>
      <c r="BY229">
        <v>0</v>
      </c>
      <c r="BZ229">
        <v>2.4550000000000001</v>
      </c>
      <c r="CA229">
        <v>-7.1869999999999998E-3</v>
      </c>
      <c r="CB229">
        <v>0.21387980972869999</v>
      </c>
    </row>
    <row r="230" spans="1:80" x14ac:dyDescent="0.4">
      <c r="A230">
        <v>222</v>
      </c>
      <c r="B230" s="2">
        <v>2236</v>
      </c>
      <c r="C230">
        <v>13.984965235804699</v>
      </c>
      <c r="D230">
        <v>124.473943274452</v>
      </c>
      <c r="E230">
        <v>13.163203600167799</v>
      </c>
      <c r="F230">
        <v>0.28560031166529398</v>
      </c>
      <c r="G230">
        <v>9.9504046039438805E-3</v>
      </c>
      <c r="H230">
        <v>0.21387980972869999</v>
      </c>
      <c r="I230">
        <v>436.62757181689102</v>
      </c>
      <c r="J230">
        <v>4.8652210081974699E-2</v>
      </c>
      <c r="K230">
        <v>4.8652210081974699E-2</v>
      </c>
      <c r="L230">
        <v>1221.48989108144</v>
      </c>
      <c r="M230">
        <v>59.076579150673602</v>
      </c>
      <c r="N230">
        <v>91.857868841777602</v>
      </c>
      <c r="O230">
        <v>562.05265480027902</v>
      </c>
      <c r="P230">
        <v>0.107696649722184</v>
      </c>
      <c r="Q230">
        <v>5.3941681610545703E-2</v>
      </c>
      <c r="R230">
        <v>0.80503893411732297</v>
      </c>
      <c r="S230">
        <v>47.475060371790001</v>
      </c>
      <c r="T230">
        <v>0.80361898157145795</v>
      </c>
      <c r="U230">
        <v>248.93778406696799</v>
      </c>
      <c r="V230" s="1">
        <v>13.8896335071558</v>
      </c>
      <c r="W230">
        <v>73.818727007953896</v>
      </c>
      <c r="X230">
        <v>141.023241100837</v>
      </c>
      <c r="Y230" s="1">
        <v>0</v>
      </c>
      <c r="Z230">
        <v>0.85</v>
      </c>
      <c r="AA230" s="1">
        <v>0</v>
      </c>
      <c r="AB230" s="1">
        <v>0</v>
      </c>
      <c r="AC230">
        <v>0</v>
      </c>
      <c r="AD230">
        <v>0</v>
      </c>
      <c r="AE230">
        <v>0</v>
      </c>
      <c r="AF230">
        <v>0</v>
      </c>
      <c r="AG230" s="1">
        <v>0</v>
      </c>
      <c r="AH230">
        <v>-0.249384848070273</v>
      </c>
      <c r="AI230">
        <v>1657.4144671025299</v>
      </c>
      <c r="AJ230">
        <v>197.34334796186499</v>
      </c>
      <c r="AK230">
        <v>3520.3950138590099</v>
      </c>
      <c r="AL230">
        <v>102.175657792826</v>
      </c>
      <c r="AM230">
        <v>99.407016313696701</v>
      </c>
      <c r="AN230">
        <v>2088.3313322456502</v>
      </c>
      <c r="AO230">
        <v>6.2369289555080503</v>
      </c>
      <c r="AP230">
        <v>3.6562768970191502</v>
      </c>
      <c r="AQ230">
        <v>1.9972916560079601</v>
      </c>
      <c r="AR230">
        <v>2.4550000000000001</v>
      </c>
      <c r="AS230" s="1">
        <v>0.69808205519504396</v>
      </c>
      <c r="AT230">
        <v>0.99747142131060396</v>
      </c>
      <c r="AU230">
        <v>0.99747142131060396</v>
      </c>
      <c r="AV230">
        <v>0.97619951806324701</v>
      </c>
      <c r="AW230">
        <v>0.77597575159621202</v>
      </c>
      <c r="AX230">
        <v>0.69854797291380799</v>
      </c>
      <c r="AY230">
        <v>0.63209774689009302</v>
      </c>
      <c r="AZ230">
        <v>0.77597575159621202</v>
      </c>
      <c r="BA230">
        <v>0.43241861410848498</v>
      </c>
      <c r="BB230">
        <v>0.36928987918446099</v>
      </c>
      <c r="BC230">
        <v>0.99747142131060396</v>
      </c>
      <c r="BD230">
        <v>0.99747142131060396</v>
      </c>
      <c r="BE230">
        <v>0.99315383017063796</v>
      </c>
      <c r="BF230">
        <v>0.94981313612711804</v>
      </c>
      <c r="BG230">
        <v>0.81061235182110303</v>
      </c>
      <c r="BH230">
        <v>0.63209774689009302</v>
      </c>
      <c r="BI230">
        <v>0.63209774689009302</v>
      </c>
      <c r="BJ230">
        <v>83</v>
      </c>
      <c r="BK230">
        <v>83</v>
      </c>
      <c r="BL230">
        <v>104</v>
      </c>
      <c r="BM230">
        <v>182</v>
      </c>
      <c r="BN230">
        <v>209</v>
      </c>
      <c r="BO230">
        <v>0</v>
      </c>
      <c r="BP230">
        <v>182</v>
      </c>
      <c r="BQ230">
        <v>0</v>
      </c>
      <c r="BR230">
        <v>0</v>
      </c>
      <c r="BS230">
        <v>83</v>
      </c>
      <c r="BT230">
        <v>83</v>
      </c>
      <c r="BU230">
        <v>90</v>
      </c>
      <c r="BV230">
        <v>119</v>
      </c>
      <c r="BW230">
        <v>171</v>
      </c>
      <c r="BX230">
        <v>0</v>
      </c>
      <c r="BY230">
        <v>0</v>
      </c>
      <c r="BZ230">
        <v>2.4550000000000001</v>
      </c>
      <c r="CA230">
        <v>-7.1869999999999998E-3</v>
      </c>
      <c r="CB230">
        <v>0.21697223428812701</v>
      </c>
    </row>
    <row r="231" spans="1:80" x14ac:dyDescent="0.4">
      <c r="A231">
        <v>223</v>
      </c>
      <c r="B231" s="2">
        <v>2237</v>
      </c>
      <c r="C231">
        <v>14.0007405154343</v>
      </c>
      <c r="D231">
        <v>124.473943274452</v>
      </c>
      <c r="E231">
        <v>13.179950448878101</v>
      </c>
      <c r="F231">
        <v>0.28674018807908302</v>
      </c>
      <c r="G231">
        <v>9.95486912275622E-3</v>
      </c>
      <c r="H231">
        <v>0.21697223428812701</v>
      </c>
      <c r="I231">
        <v>435.721668382681</v>
      </c>
      <c r="J231">
        <v>4.8656366573353198E-2</v>
      </c>
      <c r="K231">
        <v>4.8656366573353302E-2</v>
      </c>
      <c r="L231">
        <v>1223.78314626271</v>
      </c>
      <c r="M231">
        <v>59.223828690962797</v>
      </c>
      <c r="N231">
        <v>91.934488754287798</v>
      </c>
      <c r="O231">
        <v>563.09618251107099</v>
      </c>
      <c r="P231">
        <v>0.107789502864545</v>
      </c>
      <c r="Q231">
        <v>5.3933086802274002E-2</v>
      </c>
      <c r="R231">
        <v>0.80505818297739895</v>
      </c>
      <c r="S231">
        <v>47.602107128716597</v>
      </c>
      <c r="T231">
        <v>0.80376612219905996</v>
      </c>
      <c r="U231">
        <v>249.240550923424</v>
      </c>
      <c r="V231" s="1">
        <v>13.890803401080699</v>
      </c>
      <c r="W231">
        <v>73.893827522387099</v>
      </c>
      <c r="X231">
        <v>140.97708447792101</v>
      </c>
      <c r="Y231" s="1">
        <v>0</v>
      </c>
      <c r="Z231">
        <v>0.85</v>
      </c>
      <c r="AA231" s="1">
        <v>0</v>
      </c>
      <c r="AB231" s="1">
        <v>0</v>
      </c>
      <c r="AC231">
        <v>0</v>
      </c>
      <c r="AD231">
        <v>0</v>
      </c>
      <c r="AE231">
        <v>0</v>
      </c>
      <c r="AF231">
        <v>0</v>
      </c>
      <c r="AG231" s="1">
        <v>0</v>
      </c>
      <c r="AH231">
        <v>-0.24611828767536501</v>
      </c>
      <c r="AI231">
        <v>1659.43497001743</v>
      </c>
      <c r="AJ231">
        <v>197.57966517370599</v>
      </c>
      <c r="AK231">
        <v>3519.74567113492</v>
      </c>
      <c r="AL231">
        <v>102.300821103563</v>
      </c>
      <c r="AM231">
        <v>99.527959617645706</v>
      </c>
      <c r="AN231">
        <v>2090.25874197647</v>
      </c>
      <c r="AO231">
        <v>6.24502506033914</v>
      </c>
      <c r="AP231">
        <v>3.6600997295589099</v>
      </c>
      <c r="AQ231">
        <v>2.0055865822130099</v>
      </c>
      <c r="AR231">
        <v>2.4550000000000001</v>
      </c>
      <c r="AS231" s="1">
        <v>0.69814085314353203</v>
      </c>
      <c r="AT231">
        <v>0.99757233173445803</v>
      </c>
      <c r="AU231">
        <v>0.99757233173445803</v>
      </c>
      <c r="AV231">
        <v>0.97679776348571001</v>
      </c>
      <c r="AW231">
        <v>0.77824656403586001</v>
      </c>
      <c r="AX231">
        <v>0.70099975786825897</v>
      </c>
      <c r="AY231">
        <v>0.63459459675887597</v>
      </c>
      <c r="AZ231">
        <v>0.77824656403586001</v>
      </c>
      <c r="BA231">
        <v>0.43460364089945702</v>
      </c>
      <c r="BB231">
        <v>0.37126652245099401</v>
      </c>
      <c r="BC231">
        <v>0.99757233173445803</v>
      </c>
      <c r="BD231">
        <v>0.99757233173445803</v>
      </c>
      <c r="BE231">
        <v>0.993382309286028</v>
      </c>
      <c r="BF231">
        <v>0.95082541363809803</v>
      </c>
      <c r="BG231">
        <v>0.81274638307186098</v>
      </c>
      <c r="BH231">
        <v>0.63459459675887597</v>
      </c>
      <c r="BI231">
        <v>0.63459459675887597</v>
      </c>
      <c r="BJ231">
        <v>83</v>
      </c>
      <c r="BK231">
        <v>83</v>
      </c>
      <c r="BL231">
        <v>104</v>
      </c>
      <c r="BM231">
        <v>182</v>
      </c>
      <c r="BN231">
        <v>209</v>
      </c>
      <c r="BO231">
        <v>0</v>
      </c>
      <c r="BP231">
        <v>182</v>
      </c>
      <c r="BQ231">
        <v>0</v>
      </c>
      <c r="BR231">
        <v>0</v>
      </c>
      <c r="BS231">
        <v>83</v>
      </c>
      <c r="BT231">
        <v>83</v>
      </c>
      <c r="BU231">
        <v>90</v>
      </c>
      <c r="BV231">
        <v>119</v>
      </c>
      <c r="BW231">
        <v>171</v>
      </c>
      <c r="BX231">
        <v>0</v>
      </c>
      <c r="BY231">
        <v>0</v>
      </c>
      <c r="BZ231">
        <v>2.4550000000000001</v>
      </c>
      <c r="CA231">
        <v>-7.1869999999999998E-3</v>
      </c>
      <c r="CB231">
        <v>0.22006175651299001</v>
      </c>
    </row>
    <row r="232" spans="1:80" x14ac:dyDescent="0.4">
      <c r="A232">
        <v>224</v>
      </c>
      <c r="B232" s="2">
        <v>2238</v>
      </c>
      <c r="C232">
        <v>14.016267471774899</v>
      </c>
      <c r="D232">
        <v>124.473943274452</v>
      </c>
      <c r="E232">
        <v>13.196531515861899</v>
      </c>
      <c r="F232">
        <v>0.28788979959051603</v>
      </c>
      <c r="G232">
        <v>9.9587353157858799E-3</v>
      </c>
      <c r="H232">
        <v>0.22006175651299001</v>
      </c>
      <c r="I232">
        <v>434.80656766113202</v>
      </c>
      <c r="J232">
        <v>4.86606621653842E-2</v>
      </c>
      <c r="K232">
        <v>4.7660662165384199E-2</v>
      </c>
      <c r="L232">
        <v>1226.08134862562</v>
      </c>
      <c r="M232">
        <v>59.243611178044297</v>
      </c>
      <c r="N232">
        <v>91.951814436793597</v>
      </c>
      <c r="O232">
        <v>564.13106648031601</v>
      </c>
      <c r="P232">
        <v>0.10805463565755601</v>
      </c>
      <c r="Q232">
        <v>5.3976735634491201E-2</v>
      </c>
      <c r="R232">
        <v>0.80508191715179001</v>
      </c>
      <c r="S232">
        <v>47.625826292829501</v>
      </c>
      <c r="T232">
        <v>0.80389809712476901</v>
      </c>
      <c r="U232">
        <v>249.29325718083399</v>
      </c>
      <c r="V232" s="1">
        <v>13.8840773509963</v>
      </c>
      <c r="W232">
        <v>73.919888652908199</v>
      </c>
      <c r="X232">
        <v>140.961081851383</v>
      </c>
      <c r="Y232" s="1">
        <v>0</v>
      </c>
      <c r="Z232">
        <v>0.85</v>
      </c>
      <c r="AA232" s="1">
        <v>0</v>
      </c>
      <c r="AB232" s="1">
        <v>0</v>
      </c>
      <c r="AC232">
        <v>0</v>
      </c>
      <c r="AD232">
        <v>0</v>
      </c>
      <c r="AE232">
        <v>0</v>
      </c>
      <c r="AF232">
        <v>0</v>
      </c>
      <c r="AG232" s="1">
        <v>0</v>
      </c>
      <c r="AH232">
        <v>-0.24289836524685399</v>
      </c>
      <c r="AI232">
        <v>1661.44553719335</v>
      </c>
      <c r="AJ232">
        <v>197.815063048795</v>
      </c>
      <c r="AK232">
        <v>3519.1030634727499</v>
      </c>
      <c r="AL232">
        <v>102.425529258182</v>
      </c>
      <c r="AM232">
        <v>99.648476326283699</v>
      </c>
      <c r="AN232">
        <v>2092.1893466183301</v>
      </c>
      <c r="AO232">
        <v>6.2530933085048499</v>
      </c>
      <c r="AP232">
        <v>3.6639543181056098</v>
      </c>
      <c r="AQ232">
        <v>2.0138591479497401</v>
      </c>
      <c r="AR232">
        <v>2.4550000000000001</v>
      </c>
      <c r="AS232" s="1">
        <v>0.69780280715665299</v>
      </c>
      <c r="AT232">
        <v>0.997669352573192</v>
      </c>
      <c r="AU232">
        <v>0.997669352573192</v>
      </c>
      <c r="AV232">
        <v>0.97738180586365797</v>
      </c>
      <c r="AW232">
        <v>0.78049759903417204</v>
      </c>
      <c r="AX232">
        <v>0.70343511128778302</v>
      </c>
      <c r="AY232">
        <v>0.63707808244396902</v>
      </c>
      <c r="AZ232">
        <v>0.78049759903417204</v>
      </c>
      <c r="BA232">
        <v>0.43678340387193099</v>
      </c>
      <c r="BB232">
        <v>0.373239821696143</v>
      </c>
      <c r="BC232">
        <v>0.997669352573192</v>
      </c>
      <c r="BD232">
        <v>0.997669352573192</v>
      </c>
      <c r="BE232">
        <v>0.99360347792263004</v>
      </c>
      <c r="BF232">
        <v>0.95181869597023705</v>
      </c>
      <c r="BG232">
        <v>0.81485940806672297</v>
      </c>
      <c r="BH232">
        <v>0.63707808244396902</v>
      </c>
      <c r="BI232">
        <v>0.63707808244396902</v>
      </c>
      <c r="BJ232">
        <v>83</v>
      </c>
      <c r="BK232">
        <v>83</v>
      </c>
      <c r="BL232">
        <v>104</v>
      </c>
      <c r="BM232">
        <v>182</v>
      </c>
      <c r="BN232">
        <v>209</v>
      </c>
      <c r="BO232">
        <v>0</v>
      </c>
      <c r="BP232">
        <v>182</v>
      </c>
      <c r="BQ232">
        <v>0</v>
      </c>
      <c r="BR232">
        <v>0</v>
      </c>
      <c r="BS232">
        <v>83</v>
      </c>
      <c r="BT232">
        <v>83</v>
      </c>
      <c r="BU232">
        <v>90</v>
      </c>
      <c r="BV232">
        <v>119</v>
      </c>
      <c r="BW232">
        <v>171</v>
      </c>
      <c r="BX232">
        <v>0</v>
      </c>
      <c r="BY232">
        <v>0</v>
      </c>
      <c r="BZ232">
        <v>2.4550000000000001</v>
      </c>
      <c r="CA232">
        <v>-7.1869999999999998E-3</v>
      </c>
      <c r="CB232">
        <v>0.22314837669084001</v>
      </c>
    </row>
    <row r="233" spans="1:80" x14ac:dyDescent="0.4">
      <c r="A233">
        <v>225</v>
      </c>
      <c r="B233" s="2">
        <v>2239</v>
      </c>
      <c r="C233">
        <v>14.032222349977699</v>
      </c>
      <c r="D233">
        <v>124.473943274452</v>
      </c>
      <c r="E233">
        <v>13.212789712505099</v>
      </c>
      <c r="F233">
        <v>0.28904865420076398</v>
      </c>
      <c r="G233">
        <v>9.9482019606049101E-3</v>
      </c>
      <c r="H233">
        <v>0.22314837669084001</v>
      </c>
      <c r="I233">
        <v>433.88637369737103</v>
      </c>
      <c r="J233">
        <v>4.8663362708000299E-2</v>
      </c>
      <c r="K233">
        <v>4.8663362708000299E-2</v>
      </c>
      <c r="L233">
        <v>1228.38467493185</v>
      </c>
      <c r="M233">
        <v>59.397861801483103</v>
      </c>
      <c r="N233">
        <v>92.029519962026399</v>
      </c>
      <c r="O233">
        <v>565.15675901019097</v>
      </c>
      <c r="P233">
        <v>0.10813279305484701</v>
      </c>
      <c r="Q233">
        <v>5.3963309667290703E-2</v>
      </c>
      <c r="R233">
        <v>0.80555125703464203</v>
      </c>
      <c r="S233">
        <v>47.759876992730597</v>
      </c>
      <c r="T233">
        <v>0.80406727690554802</v>
      </c>
      <c r="U233">
        <v>249.66715469849899</v>
      </c>
      <c r="V233" s="1">
        <v>13.8838222341441</v>
      </c>
      <c r="W233">
        <v>73.997925510791305</v>
      </c>
      <c r="X233">
        <v>140.913208517192</v>
      </c>
      <c r="Y233" s="1">
        <v>0</v>
      </c>
      <c r="Z233">
        <v>0.85</v>
      </c>
      <c r="AA233" s="1">
        <v>0</v>
      </c>
      <c r="AB233" s="1">
        <v>0</v>
      </c>
      <c r="AC233">
        <v>0</v>
      </c>
      <c r="AD233">
        <v>0</v>
      </c>
      <c r="AE233">
        <v>0</v>
      </c>
      <c r="AF233">
        <v>0</v>
      </c>
      <c r="AG233" s="1">
        <v>0</v>
      </c>
      <c r="AH233">
        <v>-0.23972372923987501</v>
      </c>
      <c r="AI233">
        <v>1663.44859106994</v>
      </c>
      <c r="AJ233">
        <v>198.04957294222399</v>
      </c>
      <c r="AK233">
        <v>3518.4668378219499</v>
      </c>
      <c r="AL233">
        <v>102.549623203666</v>
      </c>
      <c r="AM233">
        <v>99.768424497964105</v>
      </c>
      <c r="AN233">
        <v>2094.12312105412</v>
      </c>
      <c r="AO233">
        <v>6.2611241884634401</v>
      </c>
      <c r="AP233">
        <v>3.6678403303166802</v>
      </c>
      <c r="AQ233">
        <v>2.0221096238005201</v>
      </c>
      <c r="AR233">
        <v>2.4550000000000001</v>
      </c>
      <c r="AS233" s="1">
        <v>0.697789985184322</v>
      </c>
      <c r="AT233">
        <v>0.99776262912700997</v>
      </c>
      <c r="AU233">
        <v>0.99776262912700997</v>
      </c>
      <c r="AV233">
        <v>0.97795196679817198</v>
      </c>
      <c r="AW233">
        <v>0.78272901737594303</v>
      </c>
      <c r="AX233">
        <v>0.70585413798061603</v>
      </c>
      <c r="AY233">
        <v>0.63954827492570698</v>
      </c>
      <c r="AZ233">
        <v>0.78272901737594303</v>
      </c>
      <c r="BA233">
        <v>0.43895792456389199</v>
      </c>
      <c r="BB233">
        <v>0.375209792659843</v>
      </c>
      <c r="BC233">
        <v>0.99776262912700997</v>
      </c>
      <c r="BD233">
        <v>0.99776262912700997</v>
      </c>
      <c r="BE233">
        <v>0.99381756148949596</v>
      </c>
      <c r="BF233">
        <v>0.95279332010957696</v>
      </c>
      <c r="BG233">
        <v>0.816951619348254</v>
      </c>
      <c r="BH233">
        <v>0.63954827492570698</v>
      </c>
      <c r="BI233">
        <v>0.63954827492570698</v>
      </c>
      <c r="BJ233">
        <v>83</v>
      </c>
      <c r="BK233">
        <v>83</v>
      </c>
      <c r="BL233">
        <v>104</v>
      </c>
      <c r="BM233">
        <v>182</v>
      </c>
      <c r="BN233">
        <v>209</v>
      </c>
      <c r="BO233">
        <v>0</v>
      </c>
      <c r="BP233">
        <v>182</v>
      </c>
      <c r="BQ233">
        <v>0</v>
      </c>
      <c r="BR233">
        <v>0</v>
      </c>
      <c r="BS233">
        <v>83</v>
      </c>
      <c r="BT233">
        <v>83</v>
      </c>
      <c r="BU233">
        <v>90</v>
      </c>
      <c r="BV233">
        <v>119</v>
      </c>
      <c r="BW233">
        <v>171</v>
      </c>
      <c r="BX233">
        <v>0</v>
      </c>
      <c r="BY233">
        <v>0</v>
      </c>
      <c r="BZ233">
        <v>2.4550000000000001</v>
      </c>
      <c r="CA233">
        <v>-7.1869999999999998E-3</v>
      </c>
      <c r="CB233">
        <v>0.22623209510921899</v>
      </c>
    </row>
    <row r="234" spans="1:80" x14ac:dyDescent="0.4">
      <c r="A234">
        <v>226</v>
      </c>
      <c r="B234" s="2">
        <v>2240</v>
      </c>
      <c r="C234">
        <v>14.0476637985746</v>
      </c>
      <c r="D234">
        <v>124.473943274452</v>
      </c>
      <c r="E234">
        <v>13.228936099746299</v>
      </c>
      <c r="F234">
        <v>0.290210841230778</v>
      </c>
      <c r="G234">
        <v>9.9532883266702493E-3</v>
      </c>
      <c r="H234">
        <v>0.22623209510921899</v>
      </c>
      <c r="I234">
        <v>432.94758676292201</v>
      </c>
      <c r="J234">
        <v>4.8666867857586102E-2</v>
      </c>
      <c r="K234">
        <v>4.8666867857586102E-2</v>
      </c>
      <c r="L234">
        <v>1230.68912473195</v>
      </c>
      <c r="M234">
        <v>59.5483894405602</v>
      </c>
      <c r="N234">
        <v>92.106382752719895</v>
      </c>
      <c r="O234">
        <v>566.17697387057103</v>
      </c>
      <c r="P234">
        <v>0.108216309083498</v>
      </c>
      <c r="Q234">
        <v>5.3952698047509497E-2</v>
      </c>
      <c r="R234">
        <v>0.80555788518792204</v>
      </c>
      <c r="S234">
        <v>47.8899896138035</v>
      </c>
      <c r="T234">
        <v>0.80421972892492999</v>
      </c>
      <c r="U234">
        <v>249.97334127806101</v>
      </c>
      <c r="V234" s="1">
        <v>13.8846061671161</v>
      </c>
      <c r="W234">
        <v>74.073770169648299</v>
      </c>
      <c r="X234">
        <v>140.86674394343601</v>
      </c>
      <c r="Y234" s="1">
        <v>0</v>
      </c>
      <c r="Z234">
        <v>0.85</v>
      </c>
      <c r="AA234" s="1">
        <v>0</v>
      </c>
      <c r="AB234" s="1">
        <v>0</v>
      </c>
      <c r="AC234">
        <v>0</v>
      </c>
      <c r="AD234">
        <v>0</v>
      </c>
      <c r="AE234">
        <v>0</v>
      </c>
      <c r="AF234">
        <v>0</v>
      </c>
      <c r="AG234" s="1">
        <v>0</v>
      </c>
      <c r="AH234">
        <v>-0.23659697689811901</v>
      </c>
      <c r="AI234">
        <v>1665.4443439864799</v>
      </c>
      <c r="AJ234">
        <v>198.28308853456301</v>
      </c>
      <c r="AK234">
        <v>3517.8369151694301</v>
      </c>
      <c r="AL234">
        <v>102.67325431093499</v>
      </c>
      <c r="AM234">
        <v>99.887932561367805</v>
      </c>
      <c r="AN234">
        <v>2096.0600333173902</v>
      </c>
      <c r="AO234">
        <v>6.2691262890910497</v>
      </c>
      <c r="AP234">
        <v>3.6717567594115499</v>
      </c>
      <c r="AQ234">
        <v>2.0303382773331</v>
      </c>
      <c r="AR234">
        <v>2.4550000000000001</v>
      </c>
      <c r="AS234" s="1">
        <v>0.69782938503889702</v>
      </c>
      <c r="AT234">
        <v>0.99785230137231296</v>
      </c>
      <c r="AU234">
        <v>0.99785230137231296</v>
      </c>
      <c r="AV234">
        <v>0.97850856059722902</v>
      </c>
      <c r="AW234">
        <v>0.78494097744972302</v>
      </c>
      <c r="AX234">
        <v>0.70825694088135205</v>
      </c>
      <c r="AY234">
        <v>0.64200524357864297</v>
      </c>
      <c r="AZ234">
        <v>0.78494097744972302</v>
      </c>
      <c r="BA234">
        <v>0.44112722340579003</v>
      </c>
      <c r="BB234">
        <v>0.37717645011940598</v>
      </c>
      <c r="BC234">
        <v>0.99785230137231296</v>
      </c>
      <c r="BD234">
        <v>0.99785230137231296</v>
      </c>
      <c r="BE234">
        <v>0.99402477855903304</v>
      </c>
      <c r="BF234">
        <v>0.95374961681972004</v>
      </c>
      <c r="BG234">
        <v>0.81902320669675099</v>
      </c>
      <c r="BH234">
        <v>0.64200524357864297</v>
      </c>
      <c r="BI234">
        <v>0.64200524357864297</v>
      </c>
      <c r="BJ234">
        <v>83</v>
      </c>
      <c r="BK234">
        <v>83</v>
      </c>
      <c r="BL234">
        <v>104</v>
      </c>
      <c r="BM234">
        <v>182</v>
      </c>
      <c r="BN234">
        <v>209</v>
      </c>
      <c r="BO234">
        <v>0</v>
      </c>
      <c r="BP234">
        <v>182</v>
      </c>
      <c r="BQ234">
        <v>0</v>
      </c>
      <c r="BR234">
        <v>0</v>
      </c>
      <c r="BS234">
        <v>83</v>
      </c>
      <c r="BT234">
        <v>83</v>
      </c>
      <c r="BU234">
        <v>90</v>
      </c>
      <c r="BV234">
        <v>119</v>
      </c>
      <c r="BW234">
        <v>171</v>
      </c>
      <c r="BX234">
        <v>0</v>
      </c>
      <c r="BY234">
        <v>0</v>
      </c>
      <c r="BZ234">
        <v>2.4550000000000001</v>
      </c>
      <c r="CA234">
        <v>-7.1869999999999998E-3</v>
      </c>
      <c r="CB234">
        <v>0.22931291205566201</v>
      </c>
    </row>
    <row r="235" spans="1:80" x14ac:dyDescent="0.4">
      <c r="A235">
        <v>227</v>
      </c>
      <c r="B235" s="2">
        <v>2241</v>
      </c>
      <c r="C235">
        <v>14.062831018492</v>
      </c>
      <c r="D235">
        <v>124.473943274452</v>
      </c>
      <c r="E235">
        <v>13.2449131176589</v>
      </c>
      <c r="F235">
        <v>0.29137860717532799</v>
      </c>
      <c r="G235">
        <v>9.9578318736806594E-3</v>
      </c>
      <c r="H235">
        <v>0.22931291205566201</v>
      </c>
      <c r="I235">
        <v>432.00023028393599</v>
      </c>
      <c r="J235">
        <v>4.8670558852966797E-2</v>
      </c>
      <c r="K235">
        <v>4.8670558852966797E-2</v>
      </c>
      <c r="L235">
        <v>1232.9913625013501</v>
      </c>
      <c r="M235">
        <v>59.695434442850399</v>
      </c>
      <c r="N235">
        <v>92.181706929157201</v>
      </c>
      <c r="O235">
        <v>567.189416914405</v>
      </c>
      <c r="P235">
        <v>0.10830337236321901</v>
      </c>
      <c r="Q235">
        <v>5.39437995691949E-2</v>
      </c>
      <c r="R235">
        <v>0.80556517563643204</v>
      </c>
      <c r="S235">
        <v>48.016455865374603</v>
      </c>
      <c r="T235">
        <v>0.80435725635506305</v>
      </c>
      <c r="U235">
        <v>250.268619019422</v>
      </c>
      <c r="V235" s="1">
        <v>13.8861996044061</v>
      </c>
      <c r="W235">
        <v>74.147024871663504</v>
      </c>
      <c r="X235">
        <v>140.821925717917</v>
      </c>
      <c r="Y235" s="1">
        <v>0</v>
      </c>
      <c r="Z235">
        <v>0.85</v>
      </c>
      <c r="AA235" s="1">
        <v>0</v>
      </c>
      <c r="AB235" s="1">
        <v>0</v>
      </c>
      <c r="AC235">
        <v>0</v>
      </c>
      <c r="AD235">
        <v>0</v>
      </c>
      <c r="AE235">
        <v>0</v>
      </c>
      <c r="AF235">
        <v>0</v>
      </c>
      <c r="AG235" s="1">
        <v>0</v>
      </c>
      <c r="AH235">
        <v>-0.23351404963476599</v>
      </c>
      <c r="AI235">
        <v>1667.4330252411</v>
      </c>
      <c r="AJ235">
        <v>198.51566606807</v>
      </c>
      <c r="AK235">
        <v>3517.2132254201201</v>
      </c>
      <c r="AL235">
        <v>102.796434856551</v>
      </c>
      <c r="AM235">
        <v>100.007018130787</v>
      </c>
      <c r="AN235">
        <v>2098.0000577147298</v>
      </c>
      <c r="AO235">
        <v>6.2771007816489597</v>
      </c>
      <c r="AP235">
        <v>3.67570260276803</v>
      </c>
      <c r="AQ235">
        <v>2.0385453697434999</v>
      </c>
      <c r="AR235">
        <v>2.4550000000000001</v>
      </c>
      <c r="AS235" s="1">
        <v>0.69790946994377401</v>
      </c>
      <c r="AT235">
        <v>0.99793850415782304</v>
      </c>
      <c r="AU235">
        <v>0.99793850415782304</v>
      </c>
      <c r="AV235">
        <v>0.97905189445941099</v>
      </c>
      <c r="AW235">
        <v>0.78713363531397396</v>
      </c>
      <c r="AX235">
        <v>0.71064362110387003</v>
      </c>
      <c r="AY235">
        <v>0.64444905621505799</v>
      </c>
      <c r="AZ235">
        <v>0.78713363531397396</v>
      </c>
      <c r="BA235">
        <v>0.443291319741766</v>
      </c>
      <c r="BB235">
        <v>0.37913980790539098</v>
      </c>
      <c r="BC235">
        <v>0.99793850415782304</v>
      </c>
      <c r="BD235">
        <v>0.99793850415782304</v>
      </c>
      <c r="BE235">
        <v>0.99422534108013005</v>
      </c>
      <c r="BF235">
        <v>0.95468791078535598</v>
      </c>
      <c r="BG235">
        <v>0.82107435720379096</v>
      </c>
      <c r="BH235">
        <v>0.64444905621505799</v>
      </c>
      <c r="BI235">
        <v>0.64444905621505799</v>
      </c>
      <c r="BJ235">
        <v>83</v>
      </c>
      <c r="BK235">
        <v>83</v>
      </c>
      <c r="BL235">
        <v>104</v>
      </c>
      <c r="BM235">
        <v>182</v>
      </c>
      <c r="BN235">
        <v>209</v>
      </c>
      <c r="BO235">
        <v>0</v>
      </c>
      <c r="BP235">
        <v>182</v>
      </c>
      <c r="BQ235">
        <v>0</v>
      </c>
      <c r="BR235">
        <v>0</v>
      </c>
      <c r="BS235">
        <v>83</v>
      </c>
      <c r="BT235">
        <v>83</v>
      </c>
      <c r="BU235">
        <v>90</v>
      </c>
      <c r="BV235">
        <v>119</v>
      </c>
      <c r="BW235">
        <v>171</v>
      </c>
      <c r="BX235">
        <v>0</v>
      </c>
      <c r="BY235">
        <v>0</v>
      </c>
      <c r="BZ235">
        <v>2.4550000000000001</v>
      </c>
      <c r="CA235">
        <v>-7.1869999999999998E-3</v>
      </c>
      <c r="CB235">
        <v>0.23239082781769599</v>
      </c>
    </row>
    <row r="236" spans="1:80" x14ac:dyDescent="0.4">
      <c r="A236">
        <v>228</v>
      </c>
      <c r="B236" s="2">
        <v>2242</v>
      </c>
      <c r="C236">
        <v>14.0777366544215</v>
      </c>
      <c r="D236">
        <v>124.473943274452</v>
      </c>
      <c r="E236">
        <v>13.260714835268701</v>
      </c>
      <c r="F236">
        <v>0.29255193276102798</v>
      </c>
      <c r="G236">
        <v>9.9617556675766598E-3</v>
      </c>
      <c r="H236">
        <v>0.23239082781769599</v>
      </c>
      <c r="I236">
        <v>431.04265161010301</v>
      </c>
      <c r="J236">
        <v>4.8674396440325E-2</v>
      </c>
      <c r="K236">
        <v>4.8674396440325098E-2</v>
      </c>
      <c r="L236">
        <v>1235.2888337105301</v>
      </c>
      <c r="M236">
        <v>59.8392300615997</v>
      </c>
      <c r="N236">
        <v>92.255558648323898</v>
      </c>
      <c r="O236">
        <v>568.19352222405701</v>
      </c>
      <c r="P236">
        <v>0.10839338202613701</v>
      </c>
      <c r="Q236">
        <v>5.3936400273217201E-2</v>
      </c>
      <c r="R236">
        <v>0.80557738100965703</v>
      </c>
      <c r="S236">
        <v>48.139577950460499</v>
      </c>
      <c r="T236">
        <v>0.80448190761987803</v>
      </c>
      <c r="U236">
        <v>250.55464267171399</v>
      </c>
      <c r="V236" s="1">
        <v>13.888470083025201</v>
      </c>
      <c r="W236">
        <v>74.217927809941102</v>
      </c>
      <c r="X236">
        <v>140.77860204341599</v>
      </c>
      <c r="Y236" s="1">
        <v>0</v>
      </c>
      <c r="Z236">
        <v>0.85</v>
      </c>
      <c r="AA236" s="1">
        <v>0</v>
      </c>
      <c r="AB236" s="1">
        <v>0</v>
      </c>
      <c r="AC236">
        <v>0</v>
      </c>
      <c r="AD236">
        <v>0</v>
      </c>
      <c r="AE236">
        <v>0</v>
      </c>
      <c r="AF236">
        <v>0</v>
      </c>
      <c r="AG236" s="1">
        <v>0</v>
      </c>
      <c r="AH236">
        <v>-0.23047504974741401</v>
      </c>
      <c r="AI236">
        <v>1669.4148353057601</v>
      </c>
      <c r="AJ236">
        <v>198.74734793109101</v>
      </c>
      <c r="AK236">
        <v>3516.59570659989</v>
      </c>
      <c r="AL236">
        <v>102.919179004669</v>
      </c>
      <c r="AM236">
        <v>100.125694742021</v>
      </c>
      <c r="AN236">
        <v>2099.9431694426698</v>
      </c>
      <c r="AO236">
        <v>6.2850485647069796</v>
      </c>
      <c r="AP236">
        <v>3.67967687275</v>
      </c>
      <c r="AQ236">
        <v>2.0467311559086201</v>
      </c>
      <c r="AR236">
        <v>2.4550000000000001</v>
      </c>
      <c r="AS236" s="1">
        <v>0.69802358241332796</v>
      </c>
      <c r="AT236">
        <v>0.998021367393507</v>
      </c>
      <c r="AU236">
        <v>0.998021367393507</v>
      </c>
      <c r="AV236">
        <v>0.97958226865412301</v>
      </c>
      <c r="AW236">
        <v>0.789307144770373</v>
      </c>
      <c r="AX236">
        <v>0.71301427800274098</v>
      </c>
      <c r="AY236">
        <v>0.64687977913750905</v>
      </c>
      <c r="AZ236">
        <v>0.789307144770373</v>
      </c>
      <c r="BA236">
        <v>0.44545023185938298</v>
      </c>
      <c r="BB236">
        <v>0.38109987892524899</v>
      </c>
      <c r="BC236">
        <v>0.998021367393507</v>
      </c>
      <c r="BD236">
        <v>0.998021367393507</v>
      </c>
      <c r="BE236">
        <v>0.99441945458481695</v>
      </c>
      <c r="BF236">
        <v>0.95560852075518798</v>
      </c>
      <c r="BG236">
        <v>0.82310525535203205</v>
      </c>
      <c r="BH236">
        <v>0.64687977913750905</v>
      </c>
      <c r="BI236">
        <v>0.64687977913750905</v>
      </c>
      <c r="BJ236">
        <v>83</v>
      </c>
      <c r="BK236">
        <v>83</v>
      </c>
      <c r="BL236">
        <v>104</v>
      </c>
      <c r="BM236">
        <v>182</v>
      </c>
      <c r="BN236">
        <v>209</v>
      </c>
      <c r="BO236">
        <v>0</v>
      </c>
      <c r="BP236">
        <v>182</v>
      </c>
      <c r="BQ236">
        <v>0</v>
      </c>
      <c r="BR236">
        <v>0</v>
      </c>
      <c r="BS236">
        <v>83</v>
      </c>
      <c r="BT236">
        <v>83</v>
      </c>
      <c r="BU236">
        <v>90</v>
      </c>
      <c r="BV236">
        <v>119</v>
      </c>
      <c r="BW236">
        <v>171</v>
      </c>
      <c r="BX236">
        <v>0</v>
      </c>
      <c r="BY236">
        <v>0</v>
      </c>
      <c r="BZ236">
        <v>2.4550000000000001</v>
      </c>
      <c r="CA236">
        <v>-7.1869999999999998E-3</v>
      </c>
      <c r="CB236">
        <v>0.23546584268283799</v>
      </c>
    </row>
    <row r="237" spans="1:80" x14ac:dyDescent="0.4">
      <c r="A237">
        <v>229</v>
      </c>
      <c r="B237" s="2">
        <v>2243</v>
      </c>
      <c r="C237">
        <v>14.092389635561</v>
      </c>
      <c r="D237">
        <v>124.473943274452</v>
      </c>
      <c r="E237">
        <v>13.276336225316699</v>
      </c>
      <c r="F237">
        <v>0.29373340803831799</v>
      </c>
      <c r="G237">
        <v>9.9651409272745704E-3</v>
      </c>
      <c r="H237">
        <v>0.23546584268283799</v>
      </c>
      <c r="I237">
        <v>430.07446504774202</v>
      </c>
      <c r="J237">
        <v>4.8678351120019898E-2</v>
      </c>
      <c r="K237">
        <v>4.7678351120019898E-2</v>
      </c>
      <c r="L237">
        <v>1237.57906632035</v>
      </c>
      <c r="M237">
        <v>59.8541550447868</v>
      </c>
      <c r="N237">
        <v>92.269854295735996</v>
      </c>
      <c r="O237">
        <v>569.18667499192895</v>
      </c>
      <c r="P237">
        <v>0.1086558078287</v>
      </c>
      <c r="Q237">
        <v>5.3981006960137502E-2</v>
      </c>
      <c r="R237">
        <v>0.80559393970818305</v>
      </c>
      <c r="S237">
        <v>48.158255740862998</v>
      </c>
      <c r="T237">
        <v>0.80459336039123497</v>
      </c>
      <c r="U237">
        <v>250.589904946714</v>
      </c>
      <c r="V237" s="1">
        <v>13.882704014548599</v>
      </c>
      <c r="W237">
        <v>74.239712130615899</v>
      </c>
      <c r="X237">
        <v>140.76530220145801</v>
      </c>
      <c r="Y237" s="1">
        <v>0</v>
      </c>
      <c r="Z237">
        <v>0.85</v>
      </c>
      <c r="AA237" s="1">
        <v>0</v>
      </c>
      <c r="AB237" s="1">
        <v>0</v>
      </c>
      <c r="AC237">
        <v>0</v>
      </c>
      <c r="AD237">
        <v>0</v>
      </c>
      <c r="AE237">
        <v>0</v>
      </c>
      <c r="AF237">
        <v>0</v>
      </c>
      <c r="AG237" s="1">
        <v>0</v>
      </c>
      <c r="AH237">
        <v>-0.227479426878897</v>
      </c>
      <c r="AI237">
        <v>1671.38716836561</v>
      </c>
      <c r="AJ237">
        <v>198.97816990513499</v>
      </c>
      <c r="AK237">
        <v>3515.9847357821</v>
      </c>
      <c r="AL237">
        <v>103.04149911821401</v>
      </c>
      <c r="AM237">
        <v>100.243974141542</v>
      </c>
      <c r="AN237">
        <v>2101.88934438857</v>
      </c>
      <c r="AO237">
        <v>6.2929704173420298</v>
      </c>
      <c r="AP237">
        <v>3.6836773636092199</v>
      </c>
      <c r="AQ237">
        <v>2.0548958844928298</v>
      </c>
      <c r="AR237">
        <v>2.4550000000000001</v>
      </c>
      <c r="AS237" s="1">
        <v>0.69773378434698696</v>
      </c>
      <c r="AT237">
        <v>0.99810101619634595</v>
      </c>
      <c r="AU237">
        <v>0.99810101619634595</v>
      </c>
      <c r="AV237">
        <v>0.98009997646126901</v>
      </c>
      <c r="AW237">
        <v>0.791461656450135</v>
      </c>
      <c r="AX237">
        <v>0.715369008155612</v>
      </c>
      <c r="AY237">
        <v>0.649297476083182</v>
      </c>
      <c r="AZ237">
        <v>0.791461656450135</v>
      </c>
      <c r="BA237">
        <v>0.447603976031277</v>
      </c>
      <c r="BB237">
        <v>0.38305667428901302</v>
      </c>
      <c r="BC237">
        <v>0.99810101619634595</v>
      </c>
      <c r="BD237">
        <v>0.99810101619634595</v>
      </c>
      <c r="BE237">
        <v>0.99460731830294902</v>
      </c>
      <c r="BF237">
        <v>0.95651175926947896</v>
      </c>
      <c r="BG237">
        <v>0.82511608217392896</v>
      </c>
      <c r="BH237">
        <v>0.649297476083182</v>
      </c>
      <c r="BI237">
        <v>0.649297476083182</v>
      </c>
      <c r="BJ237">
        <v>83</v>
      </c>
      <c r="BK237">
        <v>83</v>
      </c>
      <c r="BL237">
        <v>104</v>
      </c>
      <c r="BM237">
        <v>182</v>
      </c>
      <c r="BN237">
        <v>209</v>
      </c>
      <c r="BO237">
        <v>0</v>
      </c>
      <c r="BP237">
        <v>182</v>
      </c>
      <c r="BQ237">
        <v>0</v>
      </c>
      <c r="BR237">
        <v>0</v>
      </c>
      <c r="BS237">
        <v>83</v>
      </c>
      <c r="BT237">
        <v>83</v>
      </c>
      <c r="BU237">
        <v>90</v>
      </c>
      <c r="BV237">
        <v>119</v>
      </c>
      <c r="BW237">
        <v>171</v>
      </c>
      <c r="BX237">
        <v>0</v>
      </c>
      <c r="BY237">
        <v>0</v>
      </c>
      <c r="BZ237">
        <v>2.4550000000000001</v>
      </c>
      <c r="CA237">
        <v>-7.1869999999999998E-3</v>
      </c>
      <c r="CB237">
        <v>0.238537956938599</v>
      </c>
    </row>
    <row r="238" spans="1:80" x14ac:dyDescent="0.4">
      <c r="A238">
        <v>230</v>
      </c>
      <c r="B238" s="2">
        <v>2244</v>
      </c>
      <c r="C238">
        <v>14.1074677484171</v>
      </c>
      <c r="D238">
        <v>124.473943274452</v>
      </c>
      <c r="E238">
        <v>13.2916200530514</v>
      </c>
      <c r="F238">
        <v>0.29492292206976201</v>
      </c>
      <c r="G238">
        <v>9.9541955837453792E-3</v>
      </c>
      <c r="H238">
        <v>0.238537956938599</v>
      </c>
      <c r="I238">
        <v>429.09976021593798</v>
      </c>
      <c r="J238">
        <v>4.8680694253138403E-2</v>
      </c>
      <c r="K238">
        <v>4.8680694253138403E-2</v>
      </c>
      <c r="L238">
        <v>1239.8620946449701</v>
      </c>
      <c r="M238">
        <v>60.004499758312598</v>
      </c>
      <c r="N238">
        <v>92.344528160311498</v>
      </c>
      <c r="O238">
        <v>570.168291651716</v>
      </c>
      <c r="P238">
        <v>0.108729858474129</v>
      </c>
      <c r="Q238">
        <v>5.3968438678828799E-2</v>
      </c>
      <c r="R238">
        <v>0.80605588069906997</v>
      </c>
      <c r="S238">
        <v>48.288195773058597</v>
      </c>
      <c r="T238">
        <v>0.80474291040763402</v>
      </c>
      <c r="U238">
        <v>250.94739795823099</v>
      </c>
      <c r="V238" s="1">
        <v>13.883305857932999</v>
      </c>
      <c r="W238">
        <v>74.313604351948797</v>
      </c>
      <c r="X238">
        <v>140.72022765595099</v>
      </c>
      <c r="Y238" s="1">
        <v>0</v>
      </c>
      <c r="Z238">
        <v>0.85</v>
      </c>
      <c r="AA238" s="1">
        <v>0</v>
      </c>
      <c r="AB238" s="1">
        <v>0</v>
      </c>
      <c r="AC238">
        <v>0</v>
      </c>
      <c r="AD238">
        <v>0</v>
      </c>
      <c r="AE238">
        <v>0</v>
      </c>
      <c r="AF238">
        <v>0</v>
      </c>
      <c r="AG238" s="1">
        <v>0</v>
      </c>
      <c r="AH238">
        <v>-0.22452595578130699</v>
      </c>
      <c r="AI238">
        <v>1673.35241655653</v>
      </c>
      <c r="AJ238">
        <v>199.20816281246999</v>
      </c>
      <c r="AK238">
        <v>3515.37996671977</v>
      </c>
      <c r="AL238">
        <v>103.16323332008599</v>
      </c>
      <c r="AM238">
        <v>100.361711717539</v>
      </c>
      <c r="AN238">
        <v>2103.8385590429298</v>
      </c>
      <c r="AO238">
        <v>6.3008566458376096</v>
      </c>
      <c r="AP238">
        <v>3.6877038722103501</v>
      </c>
      <c r="AQ238">
        <v>2.0630397918884098</v>
      </c>
      <c r="AR238">
        <v>2.4550000000000001</v>
      </c>
      <c r="AS238" s="1">
        <v>0.69776403252210795</v>
      </c>
      <c r="AT238">
        <v>0.99817757112763805</v>
      </c>
      <c r="AU238">
        <v>0.99817757112763805</v>
      </c>
      <c r="AV238">
        <v>0.98060530473899199</v>
      </c>
      <c r="AW238">
        <v>0.79359731950484202</v>
      </c>
      <c r="AX238">
        <v>0.71770790718842004</v>
      </c>
      <c r="AY238">
        <v>0.65170221008440599</v>
      </c>
      <c r="AZ238">
        <v>0.79359731950484202</v>
      </c>
      <c r="BA238">
        <v>0.44975256814914599</v>
      </c>
      <c r="BB238">
        <v>0.38501020478902098</v>
      </c>
      <c r="BC238">
        <v>0.99817757112763805</v>
      </c>
      <c r="BD238">
        <v>0.99817757112763805</v>
      </c>
      <c r="BE238">
        <v>0.99478912550137599</v>
      </c>
      <c r="BF238">
        <v>0.95739793348441404</v>
      </c>
      <c r="BG238">
        <v>0.82710701684297205</v>
      </c>
      <c r="BH238">
        <v>0.65170221008440599</v>
      </c>
      <c r="BI238">
        <v>0.65170221008440599</v>
      </c>
      <c r="BJ238">
        <v>83</v>
      </c>
      <c r="BK238">
        <v>83</v>
      </c>
      <c r="BL238">
        <v>104</v>
      </c>
      <c r="BM238">
        <v>182</v>
      </c>
      <c r="BN238">
        <v>209</v>
      </c>
      <c r="BO238">
        <v>0</v>
      </c>
      <c r="BP238">
        <v>182</v>
      </c>
      <c r="BQ238">
        <v>0</v>
      </c>
      <c r="BR238">
        <v>0</v>
      </c>
      <c r="BS238">
        <v>83</v>
      </c>
      <c r="BT238">
        <v>83</v>
      </c>
      <c r="BU238">
        <v>90</v>
      </c>
      <c r="BV238">
        <v>119</v>
      </c>
      <c r="BW238">
        <v>171</v>
      </c>
      <c r="BX238">
        <v>0</v>
      </c>
      <c r="BY238">
        <v>0</v>
      </c>
      <c r="BZ238">
        <v>2.4550000000000001</v>
      </c>
      <c r="CA238">
        <v>-7.1869999999999998E-3</v>
      </c>
      <c r="CB238">
        <v>0.24160717087248099</v>
      </c>
    </row>
    <row r="239" spans="1:80" x14ac:dyDescent="0.4">
      <c r="A239">
        <v>231</v>
      </c>
      <c r="B239" s="2">
        <v>2245</v>
      </c>
      <c r="C239">
        <v>14.122024517737399</v>
      </c>
      <c r="D239">
        <v>124.473943274452</v>
      </c>
      <c r="E239">
        <v>13.306779041564701</v>
      </c>
      <c r="F239">
        <v>0.29611490071486801</v>
      </c>
      <c r="G239">
        <v>9.9588902891859891E-3</v>
      </c>
      <c r="H239">
        <v>0.24160717087248099</v>
      </c>
      <c r="I239">
        <v>428.10520466022098</v>
      </c>
      <c r="J239">
        <v>4.8683827191127703E-2</v>
      </c>
      <c r="K239">
        <v>4.8683827191127703E-2</v>
      </c>
      <c r="L239">
        <v>1242.1339230921401</v>
      </c>
      <c r="M239">
        <v>60.150774281663701</v>
      </c>
      <c r="N239">
        <v>92.418208545008994</v>
      </c>
      <c r="O239">
        <v>571.14215961683794</v>
      </c>
      <c r="P239">
        <v>0.108808776438656</v>
      </c>
      <c r="Q239">
        <v>5.3958538658559499E-2</v>
      </c>
      <c r="R239">
        <v>0.80605534255665301</v>
      </c>
      <c r="S239">
        <v>48.413976317542598</v>
      </c>
      <c r="T239">
        <v>0.80487702603524203</v>
      </c>
      <c r="U239">
        <v>251.236914106645</v>
      </c>
      <c r="V239" s="1">
        <v>13.8848395584975</v>
      </c>
      <c r="W239">
        <v>74.385292845211595</v>
      </c>
      <c r="X239">
        <v>140.67655398068101</v>
      </c>
      <c r="Y239" s="1">
        <v>0</v>
      </c>
      <c r="Z239">
        <v>0.85</v>
      </c>
      <c r="AA239" s="1">
        <v>0</v>
      </c>
      <c r="AB239" s="1">
        <v>0</v>
      </c>
      <c r="AC239">
        <v>0</v>
      </c>
      <c r="AD239">
        <v>0</v>
      </c>
      <c r="AE239">
        <v>0</v>
      </c>
      <c r="AF239">
        <v>0</v>
      </c>
      <c r="AG239" s="1">
        <v>0</v>
      </c>
      <c r="AH239">
        <v>-0.22161712138998901</v>
      </c>
      <c r="AI239">
        <v>1675.31076081786</v>
      </c>
      <c r="AJ239">
        <v>199.43721781889599</v>
      </c>
      <c r="AK239">
        <v>3514.78132739487</v>
      </c>
      <c r="AL239">
        <v>103.28453111649701</v>
      </c>
      <c r="AM239">
        <v>100.479034084682</v>
      </c>
      <c r="AN239">
        <v>2105.79078291512</v>
      </c>
      <c r="AO239">
        <v>6.3087157219236198</v>
      </c>
      <c r="AP239">
        <v>3.6917555160685298</v>
      </c>
      <c r="AQ239">
        <v>2.0711631122900198</v>
      </c>
      <c r="AR239">
        <v>2.4550000000000001</v>
      </c>
      <c r="AS239" s="1">
        <v>0.69784111510614899</v>
      </c>
      <c r="AT239">
        <v>0.99825114833752104</v>
      </c>
      <c r="AU239">
        <v>0.99825114833752104</v>
      </c>
      <c r="AV239">
        <v>0.98109853394254598</v>
      </c>
      <c r="AW239">
        <v>0.79571428109885001</v>
      </c>
      <c r="AX239">
        <v>0.72003106920802895</v>
      </c>
      <c r="AY239">
        <v>0.65409404287950801</v>
      </c>
      <c r="AZ239">
        <v>0.79571428109885001</v>
      </c>
      <c r="BA239">
        <v>0.45189602318863797</v>
      </c>
      <c r="BB239">
        <v>0.38696048041175901</v>
      </c>
      <c r="BC239">
        <v>0.99825114833752104</v>
      </c>
      <c r="BD239">
        <v>0.99825114833752104</v>
      </c>
      <c r="BE239">
        <v>0.99496506361607595</v>
      </c>
      <c r="BF239">
        <v>0.95826734505304101</v>
      </c>
      <c r="BG239">
        <v>0.82907823620811705</v>
      </c>
      <c r="BH239">
        <v>0.65409404287950801</v>
      </c>
      <c r="BI239">
        <v>0.65409404287950801</v>
      </c>
      <c r="BJ239">
        <v>83</v>
      </c>
      <c r="BK239">
        <v>83</v>
      </c>
      <c r="BL239">
        <v>104</v>
      </c>
      <c r="BM239">
        <v>182</v>
      </c>
      <c r="BN239">
        <v>209</v>
      </c>
      <c r="BO239">
        <v>0</v>
      </c>
      <c r="BP239">
        <v>182</v>
      </c>
      <c r="BQ239">
        <v>0</v>
      </c>
      <c r="BR239">
        <v>0</v>
      </c>
      <c r="BS239">
        <v>83</v>
      </c>
      <c r="BT239">
        <v>83</v>
      </c>
      <c r="BU239">
        <v>90</v>
      </c>
      <c r="BV239">
        <v>119</v>
      </c>
      <c r="BW239">
        <v>171</v>
      </c>
      <c r="BX239">
        <v>0</v>
      </c>
      <c r="BY239">
        <v>0</v>
      </c>
      <c r="BZ239">
        <v>2.4550000000000001</v>
      </c>
      <c r="CA239">
        <v>-7.1869999999999998E-3</v>
      </c>
      <c r="CB239">
        <v>0.24467348477197701</v>
      </c>
    </row>
    <row r="240" spans="1:80" x14ac:dyDescent="0.4">
      <c r="A240">
        <v>232</v>
      </c>
      <c r="B240" s="2">
        <v>2246</v>
      </c>
      <c r="C240">
        <v>14.1362990751044</v>
      </c>
      <c r="D240">
        <v>124.473943274452</v>
      </c>
      <c r="E240">
        <v>13.3217559228324</v>
      </c>
      <c r="F240">
        <v>0.29731183976686298</v>
      </c>
      <c r="G240">
        <v>9.9630790264968704E-3</v>
      </c>
      <c r="H240">
        <v>0.24467348477197701</v>
      </c>
      <c r="I240">
        <v>427.100756616257</v>
      </c>
      <c r="J240">
        <v>4.8687135222123E-2</v>
      </c>
      <c r="K240">
        <v>4.8687135222123097E-2</v>
      </c>
      <c r="L240">
        <v>1244.3914289236</v>
      </c>
      <c r="M240">
        <v>60.2932025729354</v>
      </c>
      <c r="N240">
        <v>92.490194296432094</v>
      </c>
      <c r="O240">
        <v>572.10601984869402</v>
      </c>
      <c r="P240">
        <v>0.108890793293401</v>
      </c>
      <c r="Q240">
        <v>5.3950225240957099E-2</v>
      </c>
      <c r="R240">
        <v>0.80605558297503699</v>
      </c>
      <c r="S240">
        <v>48.5358705481421</v>
      </c>
      <c r="T240">
        <v>0.80499738738258797</v>
      </c>
      <c r="U240">
        <v>251.51538022565501</v>
      </c>
      <c r="V240" s="1">
        <v>13.8870831255261</v>
      </c>
      <c r="W240">
        <v>74.4543647671358</v>
      </c>
      <c r="X240">
        <v>140.63452695793401</v>
      </c>
      <c r="Y240" s="1">
        <v>0</v>
      </c>
      <c r="Z240">
        <v>0.85</v>
      </c>
      <c r="AA240" s="1">
        <v>0</v>
      </c>
      <c r="AB240" s="1">
        <v>0</v>
      </c>
      <c r="AC240">
        <v>0</v>
      </c>
      <c r="AD240">
        <v>0</v>
      </c>
      <c r="AE240">
        <v>0</v>
      </c>
      <c r="AF240">
        <v>0</v>
      </c>
      <c r="AG240" s="1">
        <v>0</v>
      </c>
      <c r="AH240">
        <v>-0.21874915405723899</v>
      </c>
      <c r="AI240">
        <v>1677.26240214313</v>
      </c>
      <c r="AJ240">
        <v>199.66538824510701</v>
      </c>
      <c r="AK240">
        <v>3514.18875425955</v>
      </c>
      <c r="AL240">
        <v>103.40540284548</v>
      </c>
      <c r="AM240">
        <v>100.59595703118001</v>
      </c>
      <c r="AN240">
        <v>2107.74599169762</v>
      </c>
      <c r="AO240">
        <v>6.3165486956635899</v>
      </c>
      <c r="AP240">
        <v>3.69583141369881</v>
      </c>
      <c r="AQ240">
        <v>2.0792660743089102</v>
      </c>
      <c r="AR240">
        <v>2.4550000000000001</v>
      </c>
      <c r="AS240" s="1">
        <v>0.69795387502033401</v>
      </c>
      <c r="AT240">
        <v>0.99832185972560505</v>
      </c>
      <c r="AU240">
        <v>0.99832185972560505</v>
      </c>
      <c r="AV240">
        <v>0.98157993827855805</v>
      </c>
      <c r="AW240">
        <v>0.797812686460867</v>
      </c>
      <c r="AX240">
        <v>0.72233858684344199</v>
      </c>
      <c r="AY240">
        <v>0.65647303494664999</v>
      </c>
      <c r="AZ240">
        <v>0.797812686460867</v>
      </c>
      <c r="BA240">
        <v>0.45403435522545799</v>
      </c>
      <c r="BB240">
        <v>0.38890751034964299</v>
      </c>
      <c r="BC240">
        <v>0.99832185972560505</v>
      </c>
      <c r="BD240">
        <v>0.99832185972560505</v>
      </c>
      <c r="BE240">
        <v>0.99513531443015202</v>
      </c>
      <c r="BF240">
        <v>0.95912029024382905</v>
      </c>
      <c r="BG240">
        <v>0.83102991485128697</v>
      </c>
      <c r="BH240">
        <v>0.65647303494664999</v>
      </c>
      <c r="BI240">
        <v>0.65647303494664999</v>
      </c>
      <c r="BJ240">
        <v>83</v>
      </c>
      <c r="BK240">
        <v>83</v>
      </c>
      <c r="BL240">
        <v>104</v>
      </c>
      <c r="BM240">
        <v>182</v>
      </c>
      <c r="BN240">
        <v>209</v>
      </c>
      <c r="BO240">
        <v>0</v>
      </c>
      <c r="BP240">
        <v>182</v>
      </c>
      <c r="BQ240">
        <v>0</v>
      </c>
      <c r="BR240">
        <v>0</v>
      </c>
      <c r="BS240">
        <v>83</v>
      </c>
      <c r="BT240">
        <v>83</v>
      </c>
      <c r="BU240">
        <v>90</v>
      </c>
      <c r="BV240">
        <v>119</v>
      </c>
      <c r="BW240">
        <v>171</v>
      </c>
      <c r="BX240">
        <v>0</v>
      </c>
      <c r="BY240">
        <v>0</v>
      </c>
      <c r="BZ240">
        <v>2.4550000000000001</v>
      </c>
      <c r="CA240">
        <v>-7.1869999999999998E-3</v>
      </c>
      <c r="CB240">
        <v>0.24773689892457401</v>
      </c>
    </row>
    <row r="241" spans="1:80" x14ac:dyDescent="0.4">
      <c r="A241">
        <v>233</v>
      </c>
      <c r="B241" s="2">
        <v>2247</v>
      </c>
      <c r="C241">
        <v>14.1503032510841</v>
      </c>
      <c r="D241">
        <v>124.473943274452</v>
      </c>
      <c r="E241">
        <v>13.336545265897501</v>
      </c>
      <c r="F241">
        <v>0.298516551247961</v>
      </c>
      <c r="G241">
        <v>9.9666797269466392E-3</v>
      </c>
      <c r="H241">
        <v>0.24773689892457401</v>
      </c>
      <c r="I241">
        <v>426.08484633642399</v>
      </c>
      <c r="J241">
        <v>4.86905820889467E-2</v>
      </c>
      <c r="K241">
        <v>4.7690582088946699E-2</v>
      </c>
      <c r="L241">
        <v>1246.6323555923</v>
      </c>
      <c r="M241">
        <v>60.3053285720773</v>
      </c>
      <c r="N241">
        <v>92.502299107674204</v>
      </c>
      <c r="O241">
        <v>573.05726321763495</v>
      </c>
      <c r="P241">
        <v>0.109145993748404</v>
      </c>
      <c r="Q241">
        <v>5.3993966320306397E-2</v>
      </c>
      <c r="R241">
        <v>0.80606089707920003</v>
      </c>
      <c r="S241">
        <v>48.552057082445998</v>
      </c>
      <c r="T241">
        <v>0.80510393081460996</v>
      </c>
      <c r="U241">
        <v>251.54138507972701</v>
      </c>
      <c r="V241" s="1">
        <v>13.881312152838699</v>
      </c>
      <c r="W241">
        <v>74.473964620977299</v>
      </c>
      <c r="X241">
        <v>140.62261075338699</v>
      </c>
      <c r="Y241" s="1">
        <v>0</v>
      </c>
      <c r="Z241">
        <v>0.85</v>
      </c>
      <c r="AA241" s="1">
        <v>0</v>
      </c>
      <c r="AB241" s="1">
        <v>0</v>
      </c>
      <c r="AC241">
        <v>0</v>
      </c>
      <c r="AD241">
        <v>0</v>
      </c>
      <c r="AE241">
        <v>0</v>
      </c>
      <c r="AF241">
        <v>0</v>
      </c>
      <c r="AG241" s="1">
        <v>0</v>
      </c>
      <c r="AH241">
        <v>-0.21592217250099399</v>
      </c>
      <c r="AI241">
        <v>1679.20473728352</v>
      </c>
      <c r="AJ241">
        <v>199.89271326233799</v>
      </c>
      <c r="AK241">
        <v>3513.60262363318</v>
      </c>
      <c r="AL241">
        <v>103.52586092530299</v>
      </c>
      <c r="AM241">
        <v>100.71249243557</v>
      </c>
      <c r="AN241">
        <v>2109.70416188228</v>
      </c>
      <c r="AO241">
        <v>6.3243563555714797</v>
      </c>
      <c r="AP241">
        <v>3.6999294625901298</v>
      </c>
      <c r="AQ241">
        <v>2.0873489010058601</v>
      </c>
      <c r="AR241">
        <v>2.4550000000000001</v>
      </c>
      <c r="AS241" s="1">
        <v>0.69766383047221903</v>
      </c>
      <c r="AT241">
        <v>0.99838981306546704</v>
      </c>
      <c r="AU241">
        <v>0.99838981306546704</v>
      </c>
      <c r="AV241">
        <v>0.98204978564494805</v>
      </c>
      <c r="AW241">
        <v>0.79989267799777497</v>
      </c>
      <c r="AX241">
        <v>0.72463055025314504</v>
      </c>
      <c r="AY241">
        <v>0.65883924446986197</v>
      </c>
      <c r="AZ241">
        <v>0.79989267799777497</v>
      </c>
      <c r="BA241">
        <v>0.456167576487715</v>
      </c>
      <c r="BB241">
        <v>0.39085130213435598</v>
      </c>
      <c r="BC241">
        <v>0.99838981306546704</v>
      </c>
      <c r="BD241">
        <v>0.99838981306546704</v>
      </c>
      <c r="BE241">
        <v>0.99530005417272704</v>
      </c>
      <c r="BF241">
        <v>0.95995705968109801</v>
      </c>
      <c r="BG241">
        <v>0.83296222427387601</v>
      </c>
      <c r="BH241">
        <v>0.65883924446986197</v>
      </c>
      <c r="BI241">
        <v>0.65883924446986197</v>
      </c>
      <c r="BJ241">
        <v>83</v>
      </c>
      <c r="BK241">
        <v>83</v>
      </c>
      <c r="BL241">
        <v>104</v>
      </c>
      <c r="BM241">
        <v>182</v>
      </c>
      <c r="BN241">
        <v>209</v>
      </c>
      <c r="BO241">
        <v>0</v>
      </c>
      <c r="BP241">
        <v>182</v>
      </c>
      <c r="BQ241">
        <v>0</v>
      </c>
      <c r="BR241">
        <v>0</v>
      </c>
      <c r="BS241">
        <v>83</v>
      </c>
      <c r="BT241">
        <v>83</v>
      </c>
      <c r="BU241">
        <v>90</v>
      </c>
      <c r="BV241">
        <v>119</v>
      </c>
      <c r="BW241">
        <v>171</v>
      </c>
      <c r="BX241">
        <v>0</v>
      </c>
      <c r="BY241">
        <v>0</v>
      </c>
      <c r="BZ241">
        <v>2.4550000000000001</v>
      </c>
      <c r="CA241">
        <v>2.813E-3</v>
      </c>
      <c r="CB241">
        <v>0.24814380351250001</v>
      </c>
    </row>
    <row r="242" spans="1:80" x14ac:dyDescent="0.4">
      <c r="A242">
        <v>234</v>
      </c>
      <c r="B242" s="2">
        <v>2248</v>
      </c>
      <c r="C242">
        <v>14.164717653716</v>
      </c>
      <c r="D242">
        <v>124.473943274452</v>
      </c>
      <c r="E242">
        <v>13.350989346618499</v>
      </c>
      <c r="F242">
        <v>0.29965327499694999</v>
      </c>
      <c r="G242">
        <v>9.95591489215269E-3</v>
      </c>
      <c r="H242">
        <v>0.24814380351250001</v>
      </c>
      <c r="I242">
        <v>426.56708211149498</v>
      </c>
      <c r="J242">
        <v>4.8692439026760202E-2</v>
      </c>
      <c r="K242">
        <v>4.8692439026760202E-2</v>
      </c>
      <c r="L242">
        <v>1249.3064542609</v>
      </c>
      <c r="M242">
        <v>60.475161097588298</v>
      </c>
      <c r="N242">
        <v>92.58473890914</v>
      </c>
      <c r="O242">
        <v>574.05731481522105</v>
      </c>
      <c r="P242">
        <v>0.10921201596267199</v>
      </c>
      <c r="Q242">
        <v>5.39805743439154E-2</v>
      </c>
      <c r="R242">
        <v>0.806512277734873</v>
      </c>
      <c r="S242">
        <v>48.697522181806399</v>
      </c>
      <c r="T242">
        <v>0.80524832506396404</v>
      </c>
      <c r="U242">
        <v>251.93168600832601</v>
      </c>
      <c r="V242" s="1">
        <v>13.883389914007701</v>
      </c>
      <c r="W242">
        <v>74.553705933069395</v>
      </c>
      <c r="X242">
        <v>140.57417280615201</v>
      </c>
      <c r="Y242" s="1">
        <v>0</v>
      </c>
      <c r="Z242">
        <v>0.85</v>
      </c>
      <c r="AA242" s="1">
        <v>0</v>
      </c>
      <c r="AB242" s="1">
        <v>0</v>
      </c>
      <c r="AC242">
        <v>0</v>
      </c>
      <c r="AD242">
        <v>0</v>
      </c>
      <c r="AE242">
        <v>0</v>
      </c>
      <c r="AF242">
        <v>0</v>
      </c>
      <c r="AG242" s="1">
        <v>0</v>
      </c>
      <c r="AH242">
        <v>-0.21279620456125101</v>
      </c>
      <c r="AI242">
        <v>1681.1406333447501</v>
      </c>
      <c r="AJ242">
        <v>200.119225714702</v>
      </c>
      <c r="AK242">
        <v>3513.0225152817102</v>
      </c>
      <c r="AL242">
        <v>103.645743637867</v>
      </c>
      <c r="AM242">
        <v>100.828495838999</v>
      </c>
      <c r="AN242">
        <v>2111.6652705696501</v>
      </c>
      <c r="AO242">
        <v>6.3321290152744201</v>
      </c>
      <c r="AP242">
        <v>3.7140497694321701</v>
      </c>
      <c r="AQ242">
        <v>2.0954118038137799</v>
      </c>
      <c r="AR242">
        <v>2.4550000000000001</v>
      </c>
      <c r="AS242" s="1">
        <v>0.69776825711430901</v>
      </c>
      <c r="AT242">
        <v>0.99845534871605202</v>
      </c>
      <c r="AU242">
        <v>0.99845534871605202</v>
      </c>
      <c r="AV242">
        <v>0.98251001204492805</v>
      </c>
      <c r="AW242">
        <v>0.80196198206840197</v>
      </c>
      <c r="AX242">
        <v>0.72691543288371696</v>
      </c>
      <c r="AY242">
        <v>0.66120140267903205</v>
      </c>
      <c r="AZ242">
        <v>0.80196198206840197</v>
      </c>
      <c r="BA242">
        <v>0.45830355378052201</v>
      </c>
      <c r="BB242">
        <v>0.392799028258421</v>
      </c>
      <c r="BC242">
        <v>0.99845534871605202</v>
      </c>
      <c r="BD242">
        <v>0.99845534871605202</v>
      </c>
      <c r="BE242">
        <v>0.99546003316264398</v>
      </c>
      <c r="BF242">
        <v>0.960780943453724</v>
      </c>
      <c r="BG242">
        <v>0.83488236871546795</v>
      </c>
      <c r="BH242">
        <v>0.66120140267903205</v>
      </c>
      <c r="BI242">
        <v>0.66120140267903205</v>
      </c>
      <c r="BJ242">
        <v>83</v>
      </c>
      <c r="BK242">
        <v>83</v>
      </c>
      <c r="BL242">
        <v>104</v>
      </c>
      <c r="BM242">
        <v>182</v>
      </c>
      <c r="BN242">
        <v>209</v>
      </c>
      <c r="BO242">
        <v>0</v>
      </c>
      <c r="BP242">
        <v>182</v>
      </c>
      <c r="BQ242">
        <v>0</v>
      </c>
      <c r="BR242">
        <v>0</v>
      </c>
      <c r="BS242">
        <v>83</v>
      </c>
      <c r="BT242">
        <v>83</v>
      </c>
      <c r="BU242">
        <v>90</v>
      </c>
      <c r="BV242">
        <v>119</v>
      </c>
      <c r="BW242">
        <v>171</v>
      </c>
      <c r="BX242">
        <v>0</v>
      </c>
      <c r="BY242">
        <v>0</v>
      </c>
      <c r="BZ242">
        <v>2.4550000000000001</v>
      </c>
      <c r="CA242">
        <v>2.813E-3</v>
      </c>
      <c r="CB242">
        <v>0.248550681004891</v>
      </c>
    </row>
    <row r="243" spans="1:80" x14ac:dyDescent="0.4">
      <c r="A243">
        <v>235</v>
      </c>
      <c r="B243" s="2">
        <v>2249</v>
      </c>
      <c r="C243">
        <v>14.1780244925441</v>
      </c>
      <c r="D243">
        <v>124.473943274452</v>
      </c>
      <c r="E243">
        <v>13.364766813415301</v>
      </c>
      <c r="F243">
        <v>0.30074168560489101</v>
      </c>
      <c r="G243">
        <v>9.9620617401413192E-3</v>
      </c>
      <c r="H243">
        <v>0.248550681004891</v>
      </c>
      <c r="I243">
        <v>427.07759411526098</v>
      </c>
      <c r="J243">
        <v>4.8695107504549202E-2</v>
      </c>
      <c r="K243">
        <v>4.8695107504549202E-2</v>
      </c>
      <c r="L243">
        <v>1252.3510085892599</v>
      </c>
      <c r="M243">
        <v>60.659411097788897</v>
      </c>
      <c r="N243">
        <v>92.674674374667504</v>
      </c>
      <c r="O243">
        <v>575.07880522066102</v>
      </c>
      <c r="P243">
        <v>0.109278527319898</v>
      </c>
      <c r="Q243">
        <v>5.39698817904549E-2</v>
      </c>
      <c r="R243">
        <v>0.80645999983166305</v>
      </c>
      <c r="S243">
        <v>48.853440059614499</v>
      </c>
      <c r="T243">
        <v>0.80537280490339802</v>
      </c>
      <c r="U243">
        <v>252.27838195042699</v>
      </c>
      <c r="V243" s="1">
        <v>13.8879935409458</v>
      </c>
      <c r="W243">
        <v>74.637662444635097</v>
      </c>
      <c r="X243">
        <v>140.52324834178</v>
      </c>
      <c r="Y243" s="1">
        <v>0</v>
      </c>
      <c r="Z243">
        <v>0.85</v>
      </c>
      <c r="AA243" s="1">
        <v>0</v>
      </c>
      <c r="AB243" s="1">
        <v>0</v>
      </c>
      <c r="AC243">
        <v>0</v>
      </c>
      <c r="AD243">
        <v>0</v>
      </c>
      <c r="AE243">
        <v>0</v>
      </c>
      <c r="AF243">
        <v>0</v>
      </c>
      <c r="AG243" s="1">
        <v>0</v>
      </c>
      <c r="AH243">
        <v>-0.20970025575665499</v>
      </c>
      <c r="AI243">
        <v>1683.07072605956</v>
      </c>
      <c r="AJ243">
        <v>200.3448180211</v>
      </c>
      <c r="AK243">
        <v>3512.4482776138998</v>
      </c>
      <c r="AL243">
        <v>103.76522998074201</v>
      </c>
      <c r="AM243">
        <v>100.94412030785401</v>
      </c>
      <c r="AN243">
        <v>2113.6292878857698</v>
      </c>
      <c r="AO243">
        <v>6.33987692219109</v>
      </c>
      <c r="AP243">
        <v>3.72799000411695</v>
      </c>
      <c r="AQ243">
        <v>2.1035049936418702</v>
      </c>
      <c r="AR243">
        <v>2.4550000000000001</v>
      </c>
      <c r="AS243" s="1">
        <v>0.69799963178323998</v>
      </c>
      <c r="AT243">
        <v>0.99851853323900996</v>
      </c>
      <c r="AU243">
        <v>0.99851853323900996</v>
      </c>
      <c r="AV243">
        <v>0.98296071200809199</v>
      </c>
      <c r="AW243">
        <v>0.80402035137318195</v>
      </c>
      <c r="AX243">
        <v>0.72919294650992905</v>
      </c>
      <c r="AY243">
        <v>0.66355921235073601</v>
      </c>
      <c r="AZ243">
        <v>0.80402035137318195</v>
      </c>
      <c r="BA243">
        <v>0.46044204810488898</v>
      </c>
      <c r="BB243">
        <v>0.39475048273387198</v>
      </c>
      <c r="BC243">
        <v>0.99851853323900996</v>
      </c>
      <c r="BD243">
        <v>0.99851853323900996</v>
      </c>
      <c r="BE243">
        <v>0.99561534671173801</v>
      </c>
      <c r="BF243">
        <v>0.96159197732410895</v>
      </c>
      <c r="BG243">
        <v>0.836790133147991</v>
      </c>
      <c r="BH243">
        <v>0.66355921235073601</v>
      </c>
      <c r="BI243">
        <v>0.66355921235073601</v>
      </c>
      <c r="BJ243">
        <v>83</v>
      </c>
      <c r="BK243">
        <v>83</v>
      </c>
      <c r="BL243">
        <v>104</v>
      </c>
      <c r="BM243">
        <v>182</v>
      </c>
      <c r="BN243">
        <v>209</v>
      </c>
      <c r="BO243">
        <v>235</v>
      </c>
      <c r="BP243">
        <v>182</v>
      </c>
      <c r="BQ243">
        <v>0</v>
      </c>
      <c r="BR243">
        <v>0</v>
      </c>
      <c r="BS243">
        <v>83</v>
      </c>
      <c r="BT243">
        <v>83</v>
      </c>
      <c r="BU243">
        <v>90</v>
      </c>
      <c r="BV243">
        <v>119</v>
      </c>
      <c r="BW243">
        <v>171</v>
      </c>
      <c r="BX243">
        <v>235</v>
      </c>
      <c r="BY243">
        <v>235</v>
      </c>
      <c r="BZ243">
        <v>7.915</v>
      </c>
      <c r="CA243">
        <v>8.4130000000000003E-3</v>
      </c>
      <c r="CB243">
        <v>0.24895753140231999</v>
      </c>
    </row>
    <row r="244" spans="1:80" x14ac:dyDescent="0.4">
      <c r="A244">
        <v>236</v>
      </c>
      <c r="B244" s="2">
        <v>2250</v>
      </c>
      <c r="C244">
        <v>14.1904886594579</v>
      </c>
      <c r="D244">
        <v>124.473943274452</v>
      </c>
      <c r="E244">
        <v>13.377823126848099</v>
      </c>
      <c r="F244">
        <v>0.30177900235090399</v>
      </c>
      <c r="G244">
        <v>9.9690878478198002E-3</v>
      </c>
      <c r="H244">
        <v>0.24895753140231999</v>
      </c>
      <c r="I244">
        <v>427.60287068055999</v>
      </c>
      <c r="J244">
        <v>4.86979289905735E-2</v>
      </c>
      <c r="K244">
        <v>4.86979289905735E-2</v>
      </c>
      <c r="L244">
        <v>1255.7139158283001</v>
      </c>
      <c r="M244">
        <v>60.855926654693697</v>
      </c>
      <c r="N244">
        <v>92.770207079863297</v>
      </c>
      <c r="O244">
        <v>576.11273841391903</v>
      </c>
      <c r="P244">
        <v>0.109343768591325</v>
      </c>
      <c r="Q244">
        <v>5.3960754340656003E-2</v>
      </c>
      <c r="R244">
        <v>0.80635974648401298</v>
      </c>
      <c r="S244">
        <v>49.017889023767303</v>
      </c>
      <c r="T244">
        <v>0.80547436738417699</v>
      </c>
      <c r="U244">
        <v>252.63298993703299</v>
      </c>
      <c r="V244" s="1">
        <v>13.895055177200801</v>
      </c>
      <c r="W244">
        <v>74.724023859751995</v>
      </c>
      <c r="X244">
        <v>140.470944112278</v>
      </c>
      <c r="Y244" s="1">
        <v>0</v>
      </c>
      <c r="Z244">
        <v>0.85</v>
      </c>
      <c r="AA244" s="1">
        <v>0</v>
      </c>
      <c r="AB244" s="1">
        <v>0</v>
      </c>
      <c r="AC244">
        <v>0</v>
      </c>
      <c r="AD244">
        <v>0</v>
      </c>
      <c r="AE244">
        <v>0</v>
      </c>
      <c r="AF244">
        <v>0</v>
      </c>
      <c r="AG244" s="1">
        <v>0</v>
      </c>
      <c r="AH244">
        <v>-0.206639874751986</v>
      </c>
      <c r="AI244">
        <v>1690.4556984972801</v>
      </c>
      <c r="AJ244">
        <v>200.569567240504</v>
      </c>
      <c r="AK244">
        <v>3506.4197598491101</v>
      </c>
      <c r="AL244">
        <v>103.88435835451099</v>
      </c>
      <c r="AM244">
        <v>101.05940816162099</v>
      </c>
      <c r="AN244">
        <v>2115.5961914217701</v>
      </c>
      <c r="AO244">
        <v>6.3476029054804997</v>
      </c>
      <c r="AP244">
        <v>3.7476179850478402</v>
      </c>
      <c r="AQ244">
        <v>2.1116274186942499</v>
      </c>
      <c r="AR244">
        <v>7.915</v>
      </c>
      <c r="AS244" s="1">
        <v>0.69835454406709496</v>
      </c>
      <c r="AT244">
        <v>0.99857956008862703</v>
      </c>
      <c r="AU244">
        <v>0.99857956008862703</v>
      </c>
      <c r="AV244">
        <v>0.98340291575739303</v>
      </c>
      <c r="AW244">
        <v>0.80607190550572105</v>
      </c>
      <c r="AX244">
        <v>0.73146764745334203</v>
      </c>
      <c r="AY244">
        <v>0.66591740053878701</v>
      </c>
      <c r="AZ244">
        <v>0.80607190550572105</v>
      </c>
      <c r="BA244">
        <v>0.46258739542817801</v>
      </c>
      <c r="BB244">
        <v>0.39670963850254398</v>
      </c>
      <c r="BC244">
        <v>0.99857956008862703</v>
      </c>
      <c r="BD244">
        <v>0.99857956008862703</v>
      </c>
      <c r="BE244">
        <v>0.99576640738932198</v>
      </c>
      <c r="BF244">
        <v>0.96239189416581805</v>
      </c>
      <c r="BG244">
        <v>0.83868934391081496</v>
      </c>
      <c r="BH244">
        <v>0.66591740053878701</v>
      </c>
      <c r="BI244">
        <v>0.66591740053878701</v>
      </c>
      <c r="BJ244">
        <v>83</v>
      </c>
      <c r="BK244">
        <v>83</v>
      </c>
      <c r="BL244">
        <v>104</v>
      </c>
      <c r="BM244">
        <v>182</v>
      </c>
      <c r="BN244">
        <v>209</v>
      </c>
      <c r="BO244">
        <v>235</v>
      </c>
      <c r="BP244">
        <v>182</v>
      </c>
      <c r="BQ244">
        <v>0</v>
      </c>
      <c r="BR244">
        <v>0</v>
      </c>
      <c r="BS244">
        <v>83</v>
      </c>
      <c r="BT244">
        <v>83</v>
      </c>
      <c r="BU244">
        <v>90</v>
      </c>
      <c r="BV244">
        <v>119</v>
      </c>
      <c r="BW244">
        <v>171</v>
      </c>
      <c r="BX244">
        <v>235</v>
      </c>
      <c r="BY244">
        <v>235</v>
      </c>
      <c r="BZ244">
        <v>7.915</v>
      </c>
      <c r="CA244">
        <v>8.4130000000000003E-3</v>
      </c>
      <c r="CB244">
        <v>0.249364354705362</v>
      </c>
    </row>
    <row r="245" spans="1:80" x14ac:dyDescent="0.4">
      <c r="A245">
        <v>237</v>
      </c>
      <c r="B245" s="2">
        <v>2251</v>
      </c>
      <c r="C245">
        <v>14.2018111668609</v>
      </c>
      <c r="D245">
        <v>124.473943274452</v>
      </c>
      <c r="E245">
        <v>13.389838325046</v>
      </c>
      <c r="F245">
        <v>0.30277819715639798</v>
      </c>
      <c r="G245">
        <v>9.9766153935663508E-3</v>
      </c>
      <c r="H245">
        <v>0.249364354705362</v>
      </c>
      <c r="I245">
        <v>428.13636228093299</v>
      </c>
      <c r="J245">
        <v>4.8700821461741803E-2</v>
      </c>
      <c r="K245">
        <v>4.87008214617419E-2</v>
      </c>
      <c r="L245">
        <v>1259.3450885247501</v>
      </c>
      <c r="M245">
        <v>61.062605004589003</v>
      </c>
      <c r="N245">
        <v>92.870233717653704</v>
      </c>
      <c r="O245">
        <v>577.13834142227995</v>
      </c>
      <c r="P245">
        <v>0.109404593080005</v>
      </c>
      <c r="Q245">
        <v>5.3952937218187301E-2</v>
      </c>
      <c r="R245">
        <v>0.80622067582878998</v>
      </c>
      <c r="S245">
        <v>49.189059111895801</v>
      </c>
      <c r="T245">
        <v>0.80555127165306994</v>
      </c>
      <c r="U245">
        <v>252.992035443964</v>
      </c>
      <c r="V245" s="1">
        <v>13.904537865175399</v>
      </c>
      <c r="W245">
        <v>74.811734869973705</v>
      </c>
      <c r="X245">
        <v>140.417904239206</v>
      </c>
      <c r="Y245" s="1">
        <v>0</v>
      </c>
      <c r="Z245">
        <v>0.85</v>
      </c>
      <c r="AA245" s="1">
        <v>0</v>
      </c>
      <c r="AB245" s="1">
        <v>0</v>
      </c>
      <c r="AC245">
        <v>0</v>
      </c>
      <c r="AD245">
        <v>0</v>
      </c>
      <c r="AE245">
        <v>0</v>
      </c>
      <c r="AF245">
        <v>0</v>
      </c>
      <c r="AG245" s="1">
        <v>0</v>
      </c>
      <c r="AH245">
        <v>-0.203615845751173</v>
      </c>
      <c r="AI245">
        <v>1697.1727650810701</v>
      </c>
      <c r="AJ245">
        <v>200.789733871046</v>
      </c>
      <c r="AK245">
        <v>3500.4006295242598</v>
      </c>
      <c r="AL245">
        <v>104.342198849588</v>
      </c>
      <c r="AM245">
        <v>101.478447545674</v>
      </c>
      <c r="AN245">
        <v>2117.5659608523601</v>
      </c>
      <c r="AO245">
        <v>6.37568700338712</v>
      </c>
      <c r="AP245">
        <v>3.76718559857393</v>
      </c>
      <c r="AQ245">
        <v>2.1198073715260199</v>
      </c>
      <c r="AR245">
        <v>7.915</v>
      </c>
      <c r="AS245" s="1">
        <v>0.69883113650610096</v>
      </c>
      <c r="AT245">
        <v>0.99863848097190799</v>
      </c>
      <c r="AU245">
        <v>0.99863848097190799</v>
      </c>
      <c r="AV245">
        <v>0.98383667049298995</v>
      </c>
      <c r="AW245">
        <v>0.80811636461789205</v>
      </c>
      <c r="AX245">
        <v>0.73373923701627797</v>
      </c>
      <c r="AY245">
        <v>0.66827567717496195</v>
      </c>
      <c r="AZ245">
        <v>0.80811636461789205</v>
      </c>
      <c r="BA245">
        <v>0.46473939977809903</v>
      </c>
      <c r="BB245">
        <v>0.39867633719725598</v>
      </c>
      <c r="BC245">
        <v>0.99863848097190799</v>
      </c>
      <c r="BD245">
        <v>0.99863848097190799</v>
      </c>
      <c r="BE245">
        <v>0.995913284213512</v>
      </c>
      <c r="BF245">
        <v>0.96318067047254596</v>
      </c>
      <c r="BG245">
        <v>0.84057974379775102</v>
      </c>
      <c r="BH245">
        <v>0.66827567717496195</v>
      </c>
      <c r="BI245">
        <v>0.66827567717496195</v>
      </c>
      <c r="BJ245">
        <v>83</v>
      </c>
      <c r="BK245">
        <v>83</v>
      </c>
      <c r="BL245">
        <v>104</v>
      </c>
      <c r="BM245">
        <v>182</v>
      </c>
      <c r="BN245">
        <v>209</v>
      </c>
      <c r="BO245">
        <v>235</v>
      </c>
      <c r="BP245">
        <v>182</v>
      </c>
      <c r="BQ245">
        <v>0</v>
      </c>
      <c r="BR245">
        <v>0</v>
      </c>
      <c r="BS245">
        <v>83</v>
      </c>
      <c r="BT245">
        <v>83</v>
      </c>
      <c r="BU245">
        <v>90</v>
      </c>
      <c r="BV245">
        <v>119</v>
      </c>
      <c r="BW245">
        <v>171</v>
      </c>
      <c r="BX245">
        <v>235</v>
      </c>
      <c r="BY245">
        <v>235</v>
      </c>
      <c r="BZ245">
        <v>7.915</v>
      </c>
      <c r="CA245">
        <v>8.4130000000000003E-3</v>
      </c>
      <c r="CB245">
        <v>0.24977115091459001</v>
      </c>
    </row>
    <row r="246" spans="1:80" x14ac:dyDescent="0.4">
      <c r="A246">
        <v>238</v>
      </c>
      <c r="B246" s="2">
        <v>2252</v>
      </c>
      <c r="C246">
        <v>14.212011317652699</v>
      </c>
      <c r="D246">
        <v>124.473943274452</v>
      </c>
      <c r="E246">
        <v>13.400802125497499</v>
      </c>
      <c r="F246">
        <v>0.30373787815445702</v>
      </c>
      <c r="G246">
        <v>9.9846928227287999E-3</v>
      </c>
      <c r="H246">
        <v>0.24977115091459001</v>
      </c>
      <c r="I246">
        <v>428.66260310272799</v>
      </c>
      <c r="J246">
        <v>4.8703724050938597E-2</v>
      </c>
      <c r="K246">
        <v>4.7703724050938603E-2</v>
      </c>
      <c r="L246">
        <v>1263.2002698280901</v>
      </c>
      <c r="M246">
        <v>61.147796067979797</v>
      </c>
      <c r="N246">
        <v>92.914675394711793</v>
      </c>
      <c r="O246">
        <v>578.14679782414703</v>
      </c>
      <c r="P246">
        <v>0.109633655231143</v>
      </c>
      <c r="Q246">
        <v>5.3997419980443502E-2</v>
      </c>
      <c r="R246">
        <v>0.80603956370654095</v>
      </c>
      <c r="S246">
        <v>49.260708117941803</v>
      </c>
      <c r="T246">
        <v>0.80560071311772596</v>
      </c>
      <c r="U246">
        <v>253.105182530657</v>
      </c>
      <c r="V246" s="1">
        <v>13.9076545499621</v>
      </c>
      <c r="W246">
        <v>74.8521287570818</v>
      </c>
      <c r="X246">
        <v>140.39350522200499</v>
      </c>
      <c r="Y246" s="1">
        <v>0</v>
      </c>
      <c r="Z246">
        <v>0.85</v>
      </c>
      <c r="AA246" s="1">
        <v>0</v>
      </c>
      <c r="AB246" s="1">
        <v>0</v>
      </c>
      <c r="AC246">
        <v>0</v>
      </c>
      <c r="AD246">
        <v>0</v>
      </c>
      <c r="AE246">
        <v>0</v>
      </c>
      <c r="AF246">
        <v>0</v>
      </c>
      <c r="AG246" s="1">
        <v>0</v>
      </c>
      <c r="AH246">
        <v>-0.200632801392299</v>
      </c>
      <c r="AI246">
        <v>1703.66974639713</v>
      </c>
      <c r="AJ246">
        <v>201.272104394114</v>
      </c>
      <c r="AK246">
        <v>3494.39108477936</v>
      </c>
      <c r="AL246">
        <v>104.75653477821599</v>
      </c>
      <c r="AM246">
        <v>101.874102946862</v>
      </c>
      <c r="AN246">
        <v>2119.5533241554299</v>
      </c>
      <c r="AO246">
        <v>6.4022117328985502</v>
      </c>
      <c r="AP246">
        <v>3.7866814976061001</v>
      </c>
      <c r="AQ246">
        <v>2.1280442626612599</v>
      </c>
      <c r="AR246">
        <v>7.915</v>
      </c>
      <c r="AS246" s="1">
        <v>0.69898777863205797</v>
      </c>
      <c r="AT246">
        <v>0.998695347247752</v>
      </c>
      <c r="AU246">
        <v>0.998695347247752</v>
      </c>
      <c r="AV246">
        <v>0.98426202590983203</v>
      </c>
      <c r="AW246">
        <v>0.81015344655044097</v>
      </c>
      <c r="AX246">
        <v>0.73600741163929595</v>
      </c>
      <c r="AY246">
        <v>0.67063374573992296</v>
      </c>
      <c r="AZ246">
        <v>0.81015344655044097</v>
      </c>
      <c r="BA246">
        <v>0.46689785719064397</v>
      </c>
      <c r="BB246">
        <v>0.400650412837387</v>
      </c>
      <c r="BC246">
        <v>0.998695347247752</v>
      </c>
      <c r="BD246">
        <v>0.998695347247752</v>
      </c>
      <c r="BE246">
        <v>0.99605604666256797</v>
      </c>
      <c r="BF246">
        <v>0.96395828614332402</v>
      </c>
      <c r="BG246">
        <v>0.84246107463444997</v>
      </c>
      <c r="BH246">
        <v>0.67063374573992296</v>
      </c>
      <c r="BI246">
        <v>0.67063374573992296</v>
      </c>
      <c r="BJ246">
        <v>83</v>
      </c>
      <c r="BK246">
        <v>83</v>
      </c>
      <c r="BL246">
        <v>104</v>
      </c>
      <c r="BM246">
        <v>182</v>
      </c>
      <c r="BN246">
        <v>209</v>
      </c>
      <c r="BO246">
        <v>235</v>
      </c>
      <c r="BP246">
        <v>182</v>
      </c>
      <c r="BQ246">
        <v>0</v>
      </c>
      <c r="BR246">
        <v>0</v>
      </c>
      <c r="BS246">
        <v>83</v>
      </c>
      <c r="BT246">
        <v>83</v>
      </c>
      <c r="BU246">
        <v>90</v>
      </c>
      <c r="BV246">
        <v>119</v>
      </c>
      <c r="BW246">
        <v>171</v>
      </c>
      <c r="BX246">
        <v>235</v>
      </c>
      <c r="BY246">
        <v>235</v>
      </c>
      <c r="BZ246">
        <v>7.915</v>
      </c>
      <c r="CA246">
        <v>8.4130000000000003E-3</v>
      </c>
      <c r="CB246">
        <v>0.25017792003057798</v>
      </c>
    </row>
    <row r="247" spans="1:80" x14ac:dyDescent="0.4">
      <c r="A247">
        <v>239</v>
      </c>
      <c r="B247" s="2">
        <v>2253</v>
      </c>
      <c r="C247">
        <v>14.221789438049701</v>
      </c>
      <c r="D247">
        <v>124.473943274452</v>
      </c>
      <c r="E247">
        <v>13.410550027482</v>
      </c>
      <c r="F247">
        <v>0.30465511011609198</v>
      </c>
      <c r="G247">
        <v>9.9791528413402299E-3</v>
      </c>
      <c r="H247">
        <v>0.25017792003057798</v>
      </c>
      <c r="I247">
        <v>429.18119952153802</v>
      </c>
      <c r="J247">
        <v>4.8704860939315101E-2</v>
      </c>
      <c r="K247">
        <v>4.8704860939315101E-2</v>
      </c>
      <c r="L247">
        <v>1267.23882973174</v>
      </c>
      <c r="M247">
        <v>61.382113307732297</v>
      </c>
      <c r="N247">
        <v>93.024539358080801</v>
      </c>
      <c r="O247">
        <v>579.13152639104101</v>
      </c>
      <c r="P247">
        <v>0.109663099389037</v>
      </c>
      <c r="Q247">
        <v>5.3983838672285102E-2</v>
      </c>
      <c r="R247">
        <v>0.80626602645644596</v>
      </c>
      <c r="S247">
        <v>49.453698392203002</v>
      </c>
      <c r="T247">
        <v>0.80566953021432297</v>
      </c>
      <c r="U247">
        <v>253.55164384862999</v>
      </c>
      <c r="V247" s="1">
        <v>13.9191700947099</v>
      </c>
      <c r="W247">
        <v>74.947036923028804</v>
      </c>
      <c r="X247">
        <v>140.336246511979</v>
      </c>
      <c r="Y247" s="1">
        <v>0</v>
      </c>
      <c r="Z247">
        <v>0.85</v>
      </c>
      <c r="AA247" s="1">
        <v>0</v>
      </c>
      <c r="AB247" s="1">
        <v>0</v>
      </c>
      <c r="AC247">
        <v>0</v>
      </c>
      <c r="AD247">
        <v>0</v>
      </c>
      <c r="AE247">
        <v>0</v>
      </c>
      <c r="AF247">
        <v>0</v>
      </c>
      <c r="AG247" s="1">
        <v>0</v>
      </c>
      <c r="AH247">
        <v>-0.197690120273845</v>
      </c>
      <c r="AI247">
        <v>1710.04619273513</v>
      </c>
      <c r="AJ247">
        <v>201.87354878546199</v>
      </c>
      <c r="AK247">
        <v>3488.3972912256199</v>
      </c>
      <c r="AL247">
        <v>105.157465974594</v>
      </c>
      <c r="AM247">
        <v>102.256463001949</v>
      </c>
      <c r="AN247">
        <v>2121.5571228277299</v>
      </c>
      <c r="AO247">
        <v>6.4278522643653897</v>
      </c>
      <c r="AP247">
        <v>3.8061013327663802</v>
      </c>
      <c r="AQ247">
        <v>2.1363374488359801</v>
      </c>
      <c r="AR247">
        <v>7.915</v>
      </c>
      <c r="AS247" s="1">
        <v>0.69956654085354697</v>
      </c>
      <c r="AT247">
        <v>0.99875021004182996</v>
      </c>
      <c r="AU247">
        <v>0.99875021004182996</v>
      </c>
      <c r="AV247">
        <v>0.98467903527349399</v>
      </c>
      <c r="AW247">
        <v>0.81218287231667097</v>
      </c>
      <c r="AX247">
        <v>0.73827186894836205</v>
      </c>
      <c r="AY247">
        <v>0.67299130949887498</v>
      </c>
      <c r="AZ247">
        <v>0.81218287231667097</v>
      </c>
      <c r="BA247">
        <v>0.46906256129781398</v>
      </c>
      <c r="BB247">
        <v>0.40263169691054801</v>
      </c>
      <c r="BC247">
        <v>0.99875021004182996</v>
      </c>
      <c r="BD247">
        <v>0.99875021004182996</v>
      </c>
      <c r="BE247">
        <v>0.99619476499186899</v>
      </c>
      <c r="BF247">
        <v>0.96472472654878405</v>
      </c>
      <c r="BG247">
        <v>0.84433308236265003</v>
      </c>
      <c r="BH247">
        <v>0.67299130949887498</v>
      </c>
      <c r="BI247">
        <v>0.67299130949887498</v>
      </c>
      <c r="BJ247">
        <v>83</v>
      </c>
      <c r="BK247">
        <v>83</v>
      </c>
      <c r="BL247">
        <v>104</v>
      </c>
      <c r="BM247">
        <v>182</v>
      </c>
      <c r="BN247">
        <v>209</v>
      </c>
      <c r="BO247">
        <v>235</v>
      </c>
      <c r="BP247">
        <v>182</v>
      </c>
      <c r="BQ247">
        <v>0</v>
      </c>
      <c r="BR247">
        <v>0</v>
      </c>
      <c r="BS247">
        <v>83</v>
      </c>
      <c r="BT247">
        <v>83</v>
      </c>
      <c r="BU247">
        <v>90</v>
      </c>
      <c r="BV247">
        <v>119</v>
      </c>
      <c r="BW247">
        <v>171</v>
      </c>
      <c r="BX247">
        <v>235</v>
      </c>
      <c r="BY247">
        <v>235</v>
      </c>
      <c r="BZ247">
        <v>7.915</v>
      </c>
      <c r="CA247">
        <v>8.4130000000000003E-3</v>
      </c>
      <c r="CB247">
        <v>0.25058466205390001</v>
      </c>
    </row>
    <row r="248" spans="1:80" x14ac:dyDescent="0.4">
      <c r="A248">
        <v>240</v>
      </c>
      <c r="B248" s="2">
        <v>2254</v>
      </c>
      <c r="C248">
        <v>14.2301880617515</v>
      </c>
      <c r="D248">
        <v>124.473943274452</v>
      </c>
      <c r="E248">
        <v>13.4192963482104</v>
      </c>
      <c r="F248">
        <v>0.30552243198035001</v>
      </c>
      <c r="G248">
        <v>9.9900716852671708E-3</v>
      </c>
      <c r="H248">
        <v>0.25058466205390001</v>
      </c>
      <c r="I248">
        <v>429.67425706828601</v>
      </c>
      <c r="J248">
        <v>4.8706640358976101E-2</v>
      </c>
      <c r="K248">
        <v>4.8706640358976198E-2</v>
      </c>
      <c r="L248">
        <v>1271.4174048597499</v>
      </c>
      <c r="M248">
        <v>61.619720925799598</v>
      </c>
      <c r="N248">
        <v>93.136435558289904</v>
      </c>
      <c r="O248">
        <v>580.09073029008198</v>
      </c>
      <c r="P248">
        <v>0.10969011875382099</v>
      </c>
      <c r="Q248">
        <v>5.3972697005887603E-2</v>
      </c>
      <c r="R248">
        <v>0.80598616647181998</v>
      </c>
      <c r="S248">
        <v>49.647150425677097</v>
      </c>
      <c r="T248">
        <v>0.80570229270367</v>
      </c>
      <c r="U248">
        <v>253.92998493028799</v>
      </c>
      <c r="V248" s="1">
        <v>13.933563534612601</v>
      </c>
      <c r="W248">
        <v>75.040239663561806</v>
      </c>
      <c r="X248">
        <v>140.280109903099</v>
      </c>
      <c r="Y248" s="1">
        <v>0</v>
      </c>
      <c r="Z248">
        <v>0.85</v>
      </c>
      <c r="AA248" s="1">
        <v>0</v>
      </c>
      <c r="AB248" s="1">
        <v>0</v>
      </c>
      <c r="AC248">
        <v>0</v>
      </c>
      <c r="AD248">
        <v>0</v>
      </c>
      <c r="AE248">
        <v>0</v>
      </c>
      <c r="AF248">
        <v>0</v>
      </c>
      <c r="AG248" s="1">
        <v>0</v>
      </c>
      <c r="AH248">
        <v>-0.194790568260332</v>
      </c>
      <c r="AI248">
        <v>1716.3483388972099</v>
      </c>
      <c r="AJ248">
        <v>202.53404295814499</v>
      </c>
      <c r="AK248">
        <v>3482.4220879261302</v>
      </c>
      <c r="AL248">
        <v>105.550993218171</v>
      </c>
      <c r="AM248">
        <v>102.631528041325</v>
      </c>
      <c r="AN248">
        <v>2123.57668927027</v>
      </c>
      <c r="AO248">
        <v>6.4530103319203702</v>
      </c>
      <c r="AP248">
        <v>3.82544240967826</v>
      </c>
      <c r="AQ248">
        <v>2.1446862682556298</v>
      </c>
      <c r="AR248">
        <v>7.915</v>
      </c>
      <c r="AS248" s="1">
        <v>0.70028994382191101</v>
      </c>
      <c r="AT248">
        <v>0.99880312022798801</v>
      </c>
      <c r="AU248">
        <v>0.99880312022798801</v>
      </c>
      <c r="AV248">
        <v>0.98508775555706296</v>
      </c>
      <c r="AW248">
        <v>0.81420436745109204</v>
      </c>
      <c r="AX248">
        <v>0.74053230925063895</v>
      </c>
      <c r="AY248">
        <v>0.67534807304171396</v>
      </c>
      <c r="AZ248">
        <v>0.81420436745109204</v>
      </c>
      <c r="BA248">
        <v>0.47123330468799102</v>
      </c>
      <c r="BB248">
        <v>0.40462001960344501</v>
      </c>
      <c r="BC248">
        <v>0.99880312022798801</v>
      </c>
      <c r="BD248">
        <v>0.99880312022798801</v>
      </c>
      <c r="BE248">
        <v>0.99632951022354599</v>
      </c>
      <c r="BF248">
        <v>0.96547998292575099</v>
      </c>
      <c r="BG248">
        <v>0.84619551828051298</v>
      </c>
      <c r="BH248">
        <v>0.67534807304171396</v>
      </c>
      <c r="BI248">
        <v>0.67534807304171396</v>
      </c>
      <c r="BJ248">
        <v>83</v>
      </c>
      <c r="BK248">
        <v>83</v>
      </c>
      <c r="BL248">
        <v>104</v>
      </c>
      <c r="BM248">
        <v>182</v>
      </c>
      <c r="BN248">
        <v>209</v>
      </c>
      <c r="BO248">
        <v>235</v>
      </c>
      <c r="BP248">
        <v>182</v>
      </c>
      <c r="BQ248">
        <v>0</v>
      </c>
      <c r="BR248">
        <v>0</v>
      </c>
      <c r="BS248">
        <v>83</v>
      </c>
      <c r="BT248">
        <v>83</v>
      </c>
      <c r="BU248">
        <v>90</v>
      </c>
      <c r="BV248">
        <v>119</v>
      </c>
      <c r="BW248">
        <v>171</v>
      </c>
      <c r="BX248">
        <v>235</v>
      </c>
      <c r="BY248">
        <v>235</v>
      </c>
      <c r="BZ248">
        <v>7.915</v>
      </c>
      <c r="CA248">
        <v>8.4130000000000003E-3</v>
      </c>
      <c r="CB248">
        <v>0.25099137698512902</v>
      </c>
    </row>
    <row r="249" spans="1:80" x14ac:dyDescent="0.4">
      <c r="A249">
        <v>241</v>
      </c>
      <c r="B249" s="2">
        <v>2255</v>
      </c>
      <c r="C249">
        <v>14.237455900866699</v>
      </c>
      <c r="D249">
        <v>124.473943274452</v>
      </c>
      <c r="E249">
        <v>13.426980828948199</v>
      </c>
      <c r="F249">
        <v>0.30634127744275103</v>
      </c>
      <c r="G249">
        <v>1.00009346487931E-2</v>
      </c>
      <c r="H249">
        <v>0.25099137698512902</v>
      </c>
      <c r="I249">
        <v>430.14762342876298</v>
      </c>
      <c r="J249">
        <v>4.8708427467316399E-2</v>
      </c>
      <c r="K249">
        <v>4.8708427467316399E-2</v>
      </c>
      <c r="L249">
        <v>1275.6954123943001</v>
      </c>
      <c r="M249">
        <v>61.858998097450304</v>
      </c>
      <c r="N249">
        <v>93.248774140875696</v>
      </c>
      <c r="O249">
        <v>581.01670676505898</v>
      </c>
      <c r="P249">
        <v>0.1097129315413</v>
      </c>
      <c r="Q249">
        <v>5.3962896985342797E-2</v>
      </c>
      <c r="R249">
        <v>0.80567250603822804</v>
      </c>
      <c r="S249">
        <v>49.839745919597497</v>
      </c>
      <c r="T249">
        <v>0.80569921034094005</v>
      </c>
      <c r="U249">
        <v>254.29487767557001</v>
      </c>
      <c r="V249" s="1">
        <v>13.9505911224578</v>
      </c>
      <c r="W249">
        <v>75.130463690564198</v>
      </c>
      <c r="X249">
        <v>140.225855121477</v>
      </c>
      <c r="Y249" s="1">
        <v>0</v>
      </c>
      <c r="Z249">
        <v>0.85</v>
      </c>
      <c r="AA249" s="1">
        <v>0</v>
      </c>
      <c r="AB249" s="1">
        <v>0</v>
      </c>
      <c r="AC249">
        <v>0</v>
      </c>
      <c r="AD249">
        <v>0</v>
      </c>
      <c r="AE249">
        <v>0</v>
      </c>
      <c r="AF249">
        <v>0</v>
      </c>
      <c r="AG249" s="1">
        <v>0</v>
      </c>
      <c r="AH249">
        <v>-0.19193137783019901</v>
      </c>
      <c r="AI249">
        <v>1722.6004179573699</v>
      </c>
      <c r="AJ249">
        <v>203.22323644192701</v>
      </c>
      <c r="AK249">
        <v>3476.46681460533</v>
      </c>
      <c r="AL249">
        <v>105.93995136291301</v>
      </c>
      <c r="AM249">
        <v>103.00214450388199</v>
      </c>
      <c r="AN249">
        <v>2125.6116478251402</v>
      </c>
      <c r="AO249">
        <v>6.4778765070187099</v>
      </c>
      <c r="AP249">
        <v>3.8447032523700702</v>
      </c>
      <c r="AQ249">
        <v>2.1530900489627398</v>
      </c>
      <c r="AR249">
        <v>7.915</v>
      </c>
      <c r="AS249" s="1">
        <v>0.70114573699397997</v>
      </c>
      <c r="AT249">
        <v>0.99885412839597298</v>
      </c>
      <c r="AU249">
        <v>0.99885412839597298</v>
      </c>
      <c r="AV249">
        <v>0.98548824747573904</v>
      </c>
      <c r="AW249">
        <v>0.81621766296904097</v>
      </c>
      <c r="AX249">
        <v>0.74278843661361005</v>
      </c>
      <c r="AY249">
        <v>0.67770374340125705</v>
      </c>
      <c r="AZ249">
        <v>0.81621766296904097</v>
      </c>
      <c r="BA249">
        <v>0.47340987990172301</v>
      </c>
      <c r="BB249">
        <v>0.40661521070392098</v>
      </c>
      <c r="BC249">
        <v>0.99885412839597298</v>
      </c>
      <c r="BD249">
        <v>0.99885412839597298</v>
      </c>
      <c r="BE249">
        <v>0.996460354100557</v>
      </c>
      <c r="BF249">
        <v>0.96622405259543898</v>
      </c>
      <c r="BG249">
        <v>0.84804813991582795</v>
      </c>
      <c r="BH249">
        <v>0.67770374340125705</v>
      </c>
      <c r="BI249">
        <v>0.67770374340125705</v>
      </c>
      <c r="BJ249">
        <v>83</v>
      </c>
      <c r="BK249">
        <v>83</v>
      </c>
      <c r="BL249">
        <v>104</v>
      </c>
      <c r="BM249">
        <v>182</v>
      </c>
      <c r="BN249">
        <v>209</v>
      </c>
      <c r="BO249">
        <v>235</v>
      </c>
      <c r="BP249">
        <v>182</v>
      </c>
      <c r="BQ249">
        <v>0</v>
      </c>
      <c r="BR249">
        <v>0</v>
      </c>
      <c r="BS249">
        <v>83</v>
      </c>
      <c r="BT249">
        <v>83</v>
      </c>
      <c r="BU249">
        <v>90</v>
      </c>
      <c r="BV249">
        <v>119</v>
      </c>
      <c r="BW249">
        <v>171</v>
      </c>
      <c r="BX249">
        <v>235</v>
      </c>
      <c r="BY249">
        <v>235</v>
      </c>
      <c r="BZ249">
        <v>7.915</v>
      </c>
      <c r="CA249">
        <v>8.4130000000000003E-3</v>
      </c>
      <c r="CB249">
        <v>0.25139806482484001</v>
      </c>
    </row>
    <row r="250" spans="1:80" x14ac:dyDescent="0.4">
      <c r="A250">
        <v>242</v>
      </c>
      <c r="B250" s="2">
        <v>2256</v>
      </c>
      <c r="C250">
        <v>14.243607695293001</v>
      </c>
      <c r="D250">
        <v>124.473943274452</v>
      </c>
      <c r="E250">
        <v>13.4335970817617</v>
      </c>
      <c r="F250">
        <v>0.30711414571461199</v>
      </c>
      <c r="G250">
        <v>1.00114996229467E-2</v>
      </c>
      <c r="H250">
        <v>0.25139806482484001</v>
      </c>
      <c r="I250">
        <v>430.59572697922999</v>
      </c>
      <c r="J250">
        <v>4.8710179053328001E-2</v>
      </c>
      <c r="K250">
        <v>4.7710179053328E-2</v>
      </c>
      <c r="L250">
        <v>1280.03511621908</v>
      </c>
      <c r="M250">
        <v>61.966511988508003</v>
      </c>
      <c r="N250">
        <v>93.301267443538507</v>
      </c>
      <c r="O250">
        <v>581.90172899164202</v>
      </c>
      <c r="P250">
        <v>0.109905123727535</v>
      </c>
      <c r="Q250">
        <v>5.4005595785364603E-2</v>
      </c>
      <c r="R250">
        <v>0.80533299596392005</v>
      </c>
      <c r="S250">
        <v>49.9240650381455</v>
      </c>
      <c r="T250">
        <v>0.80566201704888896</v>
      </c>
      <c r="U250">
        <v>254.39726251373301</v>
      </c>
      <c r="V250" s="1">
        <v>13.9611163862604</v>
      </c>
      <c r="W250">
        <v>75.169287321779095</v>
      </c>
      <c r="X250">
        <v>140.20253564695699</v>
      </c>
      <c r="Y250" s="1">
        <v>0</v>
      </c>
      <c r="Z250">
        <v>0.85</v>
      </c>
      <c r="AA250" s="1">
        <v>0</v>
      </c>
      <c r="AB250" s="1">
        <v>0</v>
      </c>
      <c r="AC250">
        <v>0</v>
      </c>
      <c r="AD250">
        <v>0</v>
      </c>
      <c r="AE250">
        <v>0</v>
      </c>
      <c r="AF250">
        <v>0</v>
      </c>
      <c r="AG250" s="1">
        <v>0</v>
      </c>
      <c r="AH250">
        <v>-0.189113266424833</v>
      </c>
      <c r="AI250">
        <v>1728.81229599837</v>
      </c>
      <c r="AJ250">
        <v>203.925626906509</v>
      </c>
      <c r="AK250">
        <v>3470.53250592928</v>
      </c>
      <c r="AL250">
        <v>106.32582810452401</v>
      </c>
      <c r="AM250">
        <v>103.369790716061</v>
      </c>
      <c r="AN250">
        <v>2127.6617614073102</v>
      </c>
      <c r="AO250">
        <v>6.5025497504443504</v>
      </c>
      <c r="AP250">
        <v>3.8638817470737901</v>
      </c>
      <c r="AQ250">
        <v>2.1615481149797802</v>
      </c>
      <c r="AR250">
        <v>7.915</v>
      </c>
      <c r="AS250" s="1">
        <v>0.70167472847406898</v>
      </c>
      <c r="AT250">
        <v>0.99890328478503199</v>
      </c>
      <c r="AU250">
        <v>0.99890328478503199</v>
      </c>
      <c r="AV250">
        <v>0.98588057524183503</v>
      </c>
      <c r="AW250">
        <v>0.81822249497343102</v>
      </c>
      <c r="AX250">
        <v>0.74503995843787796</v>
      </c>
      <c r="AY250">
        <v>0.68005802960525996</v>
      </c>
      <c r="AZ250">
        <v>0.81822249497343102</v>
      </c>
      <c r="BA250">
        <v>0.47559207899278999</v>
      </c>
      <c r="BB250">
        <v>0.40861709919046302</v>
      </c>
      <c r="BC250">
        <v>0.99890328478503199</v>
      </c>
      <c r="BD250">
        <v>0.99890328478503199</v>
      </c>
      <c r="BE250">
        <v>0.99658736895020505</v>
      </c>
      <c r="BF250">
        <v>0.96695693866631605</v>
      </c>
      <c r="BG250">
        <v>0.84989071064969401</v>
      </c>
      <c r="BH250">
        <v>0.68005802960525996</v>
      </c>
      <c r="BI250">
        <v>0.68005802960525996</v>
      </c>
      <c r="BJ250">
        <v>83</v>
      </c>
      <c r="BK250">
        <v>83</v>
      </c>
      <c r="BL250">
        <v>104</v>
      </c>
      <c r="BM250">
        <v>182</v>
      </c>
      <c r="BN250">
        <v>209</v>
      </c>
      <c r="BO250">
        <v>235</v>
      </c>
      <c r="BP250">
        <v>182</v>
      </c>
      <c r="BQ250">
        <v>0</v>
      </c>
      <c r="BR250">
        <v>0</v>
      </c>
      <c r="BS250">
        <v>83</v>
      </c>
      <c r="BT250">
        <v>83</v>
      </c>
      <c r="BU250">
        <v>90</v>
      </c>
      <c r="BV250">
        <v>119</v>
      </c>
      <c r="BW250">
        <v>171</v>
      </c>
      <c r="BX250">
        <v>235</v>
      </c>
      <c r="BY250">
        <v>235</v>
      </c>
      <c r="BZ250">
        <v>7.915</v>
      </c>
      <c r="CA250">
        <v>8.4130000000000003E-3</v>
      </c>
      <c r="CB250">
        <v>0.251804725573606</v>
      </c>
    </row>
    <row r="251" spans="1:80" x14ac:dyDescent="0.4">
      <c r="A251">
        <v>243</v>
      </c>
      <c r="B251" s="2">
        <v>2257</v>
      </c>
      <c r="C251">
        <v>14.249338146187799</v>
      </c>
      <c r="D251">
        <v>124.473943274452</v>
      </c>
      <c r="E251">
        <v>13.4389840250682</v>
      </c>
      <c r="F251">
        <v>0.307841502265009</v>
      </c>
      <c r="G251">
        <v>1.00076720386522E-2</v>
      </c>
      <c r="H251">
        <v>0.251804725573606</v>
      </c>
      <c r="I251">
        <v>431.01902235152397</v>
      </c>
      <c r="J251">
        <v>4.8710141170875999E-2</v>
      </c>
      <c r="K251">
        <v>4.8710141170875999E-2</v>
      </c>
      <c r="L251">
        <v>1284.40364343341</v>
      </c>
      <c r="M251">
        <v>62.217721488446898</v>
      </c>
      <c r="N251">
        <v>93.416043226622307</v>
      </c>
      <c r="O251">
        <v>582.74052780162003</v>
      </c>
      <c r="P251">
        <v>0.109896796396506</v>
      </c>
      <c r="Q251">
        <v>5.3990108951921099E-2</v>
      </c>
      <c r="R251">
        <v>0.80541764112545899</v>
      </c>
      <c r="S251">
        <v>50.124879288655698</v>
      </c>
      <c r="T251">
        <v>0.80563669143627104</v>
      </c>
      <c r="U251">
        <v>254.82097238306801</v>
      </c>
      <c r="V251" s="1">
        <v>13.9801124514149</v>
      </c>
      <c r="W251">
        <v>75.2593919921636</v>
      </c>
      <c r="X251">
        <v>140.14847543894399</v>
      </c>
      <c r="Y251" s="1">
        <v>0</v>
      </c>
      <c r="Z251">
        <v>0.85</v>
      </c>
      <c r="AA251" s="1">
        <v>0</v>
      </c>
      <c r="AB251" s="1">
        <v>0</v>
      </c>
      <c r="AC251">
        <v>0</v>
      </c>
      <c r="AD251">
        <v>0</v>
      </c>
      <c r="AE251">
        <v>0</v>
      </c>
      <c r="AF251">
        <v>0</v>
      </c>
      <c r="AG251" s="1">
        <v>0</v>
      </c>
      <c r="AH251">
        <v>-0.186335839423658</v>
      </c>
      <c r="AI251">
        <v>1734.99318292829</v>
      </c>
      <c r="AJ251">
        <v>204.633327417218</v>
      </c>
      <c r="AK251">
        <v>3464.6190534201</v>
      </c>
      <c r="AL251">
        <v>106.70922713173699</v>
      </c>
      <c r="AM251">
        <v>103.73508298997901</v>
      </c>
      <c r="AN251">
        <v>2129.7268649590801</v>
      </c>
      <c r="AO251">
        <v>6.52707126216416</v>
      </c>
      <c r="AP251">
        <v>3.8829781951740099</v>
      </c>
      <c r="AQ251">
        <v>2.1700597831402502</v>
      </c>
      <c r="AR251">
        <v>7.915</v>
      </c>
      <c r="AS251" s="1">
        <v>0.70262945576740199</v>
      </c>
      <c r="AT251">
        <v>0.99895063927236905</v>
      </c>
      <c r="AU251">
        <v>0.99895063927236905</v>
      </c>
      <c r="AV251">
        <v>0.98626480673546801</v>
      </c>
      <c r="AW251">
        <v>0.82021860638902899</v>
      </c>
      <c r="AX251">
        <v>0.74728658742224796</v>
      </c>
      <c r="AY251">
        <v>0.68241064473183</v>
      </c>
      <c r="AZ251">
        <v>0.82021860638902899</v>
      </c>
      <c r="BA251">
        <v>0.47777969541287402</v>
      </c>
      <c r="BB251">
        <v>0.41062551495386601</v>
      </c>
      <c r="BC251">
        <v>0.99895063927236905</v>
      </c>
      <c r="BD251">
        <v>0.99895063927236905</v>
      </c>
      <c r="BE251">
        <v>0.99671062768495899</v>
      </c>
      <c r="BF251">
        <v>0.96767865051129798</v>
      </c>
      <c r="BG251">
        <v>0.85172300129412903</v>
      </c>
      <c r="BH251">
        <v>0.68241064473183</v>
      </c>
      <c r="BI251">
        <v>0.68241064473183</v>
      </c>
      <c r="BJ251">
        <v>83</v>
      </c>
      <c r="BK251">
        <v>83</v>
      </c>
      <c r="BL251">
        <v>104</v>
      </c>
      <c r="BM251">
        <v>182</v>
      </c>
      <c r="BN251">
        <v>209</v>
      </c>
      <c r="BO251">
        <v>235</v>
      </c>
      <c r="BP251">
        <v>182</v>
      </c>
      <c r="BQ251">
        <v>0</v>
      </c>
      <c r="BR251">
        <v>0</v>
      </c>
      <c r="BS251">
        <v>83</v>
      </c>
      <c r="BT251">
        <v>83</v>
      </c>
      <c r="BU251">
        <v>90</v>
      </c>
      <c r="BV251">
        <v>119</v>
      </c>
      <c r="BW251">
        <v>171</v>
      </c>
      <c r="BX251">
        <v>235</v>
      </c>
      <c r="BY251">
        <v>235</v>
      </c>
      <c r="BZ251">
        <v>7.915</v>
      </c>
      <c r="CA251">
        <v>8.4130000000000003E-3</v>
      </c>
      <c r="CB251">
        <v>0.252211359232</v>
      </c>
    </row>
    <row r="252" spans="1:80" x14ac:dyDescent="0.4">
      <c r="A252">
        <v>244</v>
      </c>
      <c r="B252" s="2">
        <v>2258</v>
      </c>
      <c r="C252">
        <v>14.253677467824</v>
      </c>
      <c r="D252">
        <v>124.473943274452</v>
      </c>
      <c r="E252">
        <v>13.4433609406759</v>
      </c>
      <c r="F252">
        <v>0.30851886160580499</v>
      </c>
      <c r="G252">
        <v>1.0019711925453E-2</v>
      </c>
      <c r="H252">
        <v>0.252211359232</v>
      </c>
      <c r="I252">
        <v>431.40048993151203</v>
      </c>
      <c r="J252">
        <v>4.8710752150958499E-2</v>
      </c>
      <c r="K252">
        <v>4.8710752150958499E-2</v>
      </c>
      <c r="L252">
        <v>1288.76625398844</v>
      </c>
      <c r="M252">
        <v>62.464882134786997</v>
      </c>
      <c r="N252">
        <v>93.529517688496796</v>
      </c>
      <c r="O252">
        <v>583.53278163796801</v>
      </c>
      <c r="P252">
        <v>0.109886338728932</v>
      </c>
      <c r="Q252">
        <v>5.39771643745715E-2</v>
      </c>
      <c r="R252">
        <v>0.80500935774001503</v>
      </c>
      <c r="S252">
        <v>50.319942794505202</v>
      </c>
      <c r="T252">
        <v>0.80557172405968203</v>
      </c>
      <c r="U252">
        <v>255.16420626645399</v>
      </c>
      <c r="V252" s="1">
        <v>14.0017730249983</v>
      </c>
      <c r="W252">
        <v>75.344734814792901</v>
      </c>
      <c r="X252">
        <v>140.09735104119301</v>
      </c>
      <c r="Y252" s="1">
        <v>0</v>
      </c>
      <c r="Z252">
        <v>0.85</v>
      </c>
      <c r="AA252" s="1">
        <v>0</v>
      </c>
      <c r="AB252" s="1">
        <v>0</v>
      </c>
      <c r="AC252">
        <v>0</v>
      </c>
      <c r="AD252">
        <v>0</v>
      </c>
      <c r="AE252">
        <v>0</v>
      </c>
      <c r="AF252">
        <v>0</v>
      </c>
      <c r="AG252" s="1">
        <v>0</v>
      </c>
      <c r="AH252">
        <v>-0.18360180667100301</v>
      </c>
      <c r="AI252">
        <v>1741.14694315975</v>
      </c>
      <c r="AJ252">
        <v>205.34220519604699</v>
      </c>
      <c r="AK252">
        <v>3458.72644213899</v>
      </c>
      <c r="AL252">
        <v>107.090716693454</v>
      </c>
      <c r="AM252">
        <v>104.09856197177</v>
      </c>
      <c r="AN252">
        <v>2131.8068235426599</v>
      </c>
      <c r="AO252">
        <v>6.5514772054015298</v>
      </c>
      <c r="AP252">
        <v>3.9019923540602299</v>
      </c>
      <c r="AQ252">
        <v>2.1786243752004202</v>
      </c>
      <c r="AR252">
        <v>7.915</v>
      </c>
      <c r="AS252" s="1">
        <v>0.70371809915860395</v>
      </c>
      <c r="AT252">
        <v>0.99899624130878295</v>
      </c>
      <c r="AU252">
        <v>0.99899624130878295</v>
      </c>
      <c r="AV252">
        <v>0.98664101324457798</v>
      </c>
      <c r="AW252">
        <v>0.82220574656726098</v>
      </c>
      <c r="AX252">
        <v>0.74952804115083205</v>
      </c>
      <c r="AY252">
        <v>0.68476130548768799</v>
      </c>
      <c r="AZ252">
        <v>0.82220574656726098</v>
      </c>
      <c r="BA252">
        <v>0.47997252361856702</v>
      </c>
      <c r="BB252">
        <v>0.41264028843345202</v>
      </c>
      <c r="BC252">
        <v>0.99899624130878295</v>
      </c>
      <c r="BD252">
        <v>0.99899624130878295</v>
      </c>
      <c r="BE252">
        <v>0.99683020366422503</v>
      </c>
      <c r="BF252">
        <v>0.96838920344629498</v>
      </c>
      <c r="BG252">
        <v>0.85354478970626402</v>
      </c>
      <c r="BH252">
        <v>0.68476130548768799</v>
      </c>
      <c r="BI252">
        <v>0.68476130548768799</v>
      </c>
      <c r="BJ252">
        <v>83</v>
      </c>
      <c r="BK252">
        <v>83</v>
      </c>
      <c r="BL252">
        <v>104</v>
      </c>
      <c r="BM252">
        <v>182</v>
      </c>
      <c r="BN252">
        <v>209</v>
      </c>
      <c r="BO252">
        <v>235</v>
      </c>
      <c r="BP252">
        <v>182</v>
      </c>
      <c r="BQ252">
        <v>0</v>
      </c>
      <c r="BR252">
        <v>0</v>
      </c>
      <c r="BS252">
        <v>83</v>
      </c>
      <c r="BT252">
        <v>83</v>
      </c>
      <c r="BU252">
        <v>90</v>
      </c>
      <c r="BV252">
        <v>119</v>
      </c>
      <c r="BW252">
        <v>171</v>
      </c>
      <c r="BX252">
        <v>235</v>
      </c>
      <c r="BY252">
        <v>235</v>
      </c>
      <c r="BZ252">
        <v>7.915</v>
      </c>
      <c r="CA252">
        <v>8.4130000000000003E-3</v>
      </c>
      <c r="CB252">
        <v>0.25261796580059698</v>
      </c>
    </row>
    <row r="253" spans="1:80" x14ac:dyDescent="0.4">
      <c r="A253">
        <v>245</v>
      </c>
      <c r="B253" s="2">
        <v>2259</v>
      </c>
      <c r="C253">
        <v>14.256869775703599</v>
      </c>
      <c r="D253">
        <v>124.473943274452</v>
      </c>
      <c r="E253">
        <v>13.446670381277899</v>
      </c>
      <c r="F253">
        <v>0.30915275783427698</v>
      </c>
      <c r="G253">
        <v>1.0031156896453199E-2</v>
      </c>
      <c r="H253">
        <v>0.25261796580059698</v>
      </c>
      <c r="I253">
        <v>431.74710998357398</v>
      </c>
      <c r="J253">
        <v>4.8711393586654397E-2</v>
      </c>
      <c r="K253">
        <v>4.7711393586654403E-2</v>
      </c>
      <c r="L253">
        <v>1293.0917554633299</v>
      </c>
      <c r="M253">
        <v>62.573653023160297</v>
      </c>
      <c r="N253">
        <v>93.580651797583897</v>
      </c>
      <c r="O253">
        <v>584.270125384876</v>
      </c>
      <c r="P253">
        <v>0.11004630067167</v>
      </c>
      <c r="Q253">
        <v>5.4017037119052397E-2</v>
      </c>
      <c r="R253">
        <v>0.80458102285186806</v>
      </c>
      <c r="S253">
        <v>50.401269383711401</v>
      </c>
      <c r="T253">
        <v>0.805471104029302</v>
      </c>
      <c r="U253">
        <v>255.23551495432901</v>
      </c>
      <c r="V253" s="1">
        <v>14.016678145938499</v>
      </c>
      <c r="W253">
        <v>75.376510919181598</v>
      </c>
      <c r="X253">
        <v>140.07833520147199</v>
      </c>
      <c r="Y253" s="1">
        <v>0</v>
      </c>
      <c r="Z253">
        <v>0.85</v>
      </c>
      <c r="AA253" s="1">
        <v>0</v>
      </c>
      <c r="AB253" s="1">
        <v>0</v>
      </c>
      <c r="AC253">
        <v>0</v>
      </c>
      <c r="AD253">
        <v>0</v>
      </c>
      <c r="AE253">
        <v>0</v>
      </c>
      <c r="AF253">
        <v>0</v>
      </c>
      <c r="AG253" s="1">
        <v>0</v>
      </c>
      <c r="AH253">
        <v>-0.18090857639640101</v>
      </c>
      <c r="AI253">
        <v>1747.2729643452999</v>
      </c>
      <c r="AJ253">
        <v>206.05029168076601</v>
      </c>
      <c r="AK253">
        <v>3452.8550266580901</v>
      </c>
      <c r="AL253">
        <v>107.470533333247</v>
      </c>
      <c r="AM253">
        <v>104.460467270951</v>
      </c>
      <c r="AN253">
        <v>2133.9015286285198</v>
      </c>
      <c r="AO253">
        <v>6.5757835629290602</v>
      </c>
      <c r="AP253">
        <v>3.9209227745777202</v>
      </c>
      <c r="AQ253">
        <v>2.18724121509472</v>
      </c>
      <c r="AR253">
        <v>7.915</v>
      </c>
      <c r="AS253" s="1">
        <v>0.70446721881345298</v>
      </c>
      <c r="AT253">
        <v>0.99904013985045603</v>
      </c>
      <c r="AU253">
        <v>0.99904013985045603</v>
      </c>
      <c r="AV253">
        <v>0.98700926913687703</v>
      </c>
      <c r="AW253">
        <v>0.82418367046667995</v>
      </c>
      <c r="AX253">
        <v>0.75176404119536699</v>
      </c>
      <c r="AY253">
        <v>0.68710973127366304</v>
      </c>
      <c r="AZ253">
        <v>0.82418367046667995</v>
      </c>
      <c r="BA253">
        <v>0.48217035819078402</v>
      </c>
      <c r="BB253">
        <v>0.41466124980311703</v>
      </c>
      <c r="BC253">
        <v>0.99904013985045603</v>
      </c>
      <c r="BD253">
        <v>0.99904013985045603</v>
      </c>
      <c r="BE253">
        <v>0.99694617053965096</v>
      </c>
      <c r="BF253">
        <v>0.96908861826943105</v>
      </c>
      <c r="BG253">
        <v>0.85535586001638797</v>
      </c>
      <c r="BH253">
        <v>0.68710973127366304</v>
      </c>
      <c r="BI253">
        <v>0.68710973127366304</v>
      </c>
      <c r="BJ253">
        <v>83</v>
      </c>
      <c r="BK253">
        <v>83</v>
      </c>
      <c r="BL253">
        <v>104</v>
      </c>
      <c r="BM253">
        <v>182</v>
      </c>
      <c r="BN253">
        <v>209</v>
      </c>
      <c r="BO253">
        <v>235</v>
      </c>
      <c r="BP253">
        <v>182</v>
      </c>
      <c r="BQ253">
        <v>0</v>
      </c>
      <c r="BR253">
        <v>0</v>
      </c>
      <c r="BS253">
        <v>83</v>
      </c>
      <c r="BT253">
        <v>83</v>
      </c>
      <c r="BU253">
        <v>90</v>
      </c>
      <c r="BV253">
        <v>119</v>
      </c>
      <c r="BW253">
        <v>171</v>
      </c>
      <c r="BX253">
        <v>235</v>
      </c>
      <c r="BY253">
        <v>235</v>
      </c>
      <c r="BZ253">
        <v>7.915</v>
      </c>
      <c r="CA253">
        <v>8.4130000000000003E-3</v>
      </c>
      <c r="CB253">
        <v>0.25302454527996998</v>
      </c>
    </row>
    <row r="254" spans="1:80" x14ac:dyDescent="0.4">
      <c r="A254">
        <v>246</v>
      </c>
      <c r="B254" s="2">
        <v>2260</v>
      </c>
      <c r="C254">
        <v>14.259611328016801</v>
      </c>
      <c r="D254">
        <v>124.473943274452</v>
      </c>
      <c r="E254">
        <v>13.448752102977499</v>
      </c>
      <c r="F254">
        <v>0.30974513687059801</v>
      </c>
      <c r="G254">
        <v>1.00278210924511E-2</v>
      </c>
      <c r="H254">
        <v>0.25302454527996998</v>
      </c>
      <c r="I254">
        <v>432.05894605201303</v>
      </c>
      <c r="J254">
        <v>4.8710311110221997E-2</v>
      </c>
      <c r="K254">
        <v>4.8710311110221997E-2</v>
      </c>
      <c r="L254">
        <v>1297.3547946359499</v>
      </c>
      <c r="M254">
        <v>62.822631855485703</v>
      </c>
      <c r="N254">
        <v>93.692152668982601</v>
      </c>
      <c r="O254">
        <v>584.94848512875205</v>
      </c>
      <c r="P254">
        <v>0.110006199313483</v>
      </c>
      <c r="Q254">
        <v>5.3998995764828903E-2</v>
      </c>
      <c r="R254">
        <v>0.80458637708381797</v>
      </c>
      <c r="S254">
        <v>50.596058300692</v>
      </c>
      <c r="T254">
        <v>0.805379475617653</v>
      </c>
      <c r="U254">
        <v>255.62119133440899</v>
      </c>
      <c r="V254" s="1">
        <v>14.0399890507168</v>
      </c>
      <c r="W254">
        <v>75.457736786034303</v>
      </c>
      <c r="X254">
        <v>140.02977516612199</v>
      </c>
      <c r="Y254" s="1">
        <v>0</v>
      </c>
      <c r="Z254">
        <v>0.85</v>
      </c>
      <c r="AA254" s="1">
        <v>0</v>
      </c>
      <c r="AB254" s="1">
        <v>0</v>
      </c>
      <c r="AC254">
        <v>0</v>
      </c>
      <c r="AD254">
        <v>0</v>
      </c>
      <c r="AE254">
        <v>0</v>
      </c>
      <c r="AF254">
        <v>0</v>
      </c>
      <c r="AG254" s="1">
        <v>0</v>
      </c>
      <c r="AH254">
        <v>-0.17825624784750299</v>
      </c>
      <c r="AI254">
        <v>1753.3751218703801</v>
      </c>
      <c r="AJ254">
        <v>206.756622751093</v>
      </c>
      <c r="AK254">
        <v>3447.0043498006298</v>
      </c>
      <c r="AL254">
        <v>107.848637609348</v>
      </c>
      <c r="AM254">
        <v>104.820775565882</v>
      </c>
      <c r="AN254">
        <v>2136.0108834586299</v>
      </c>
      <c r="AO254">
        <v>6.5999886711609301</v>
      </c>
      <c r="AP254">
        <v>3.9397701729330898</v>
      </c>
      <c r="AQ254">
        <v>2.1959096228921302</v>
      </c>
      <c r="AR254">
        <v>7.915</v>
      </c>
      <c r="AS254" s="1">
        <v>0.70563880655244804</v>
      </c>
      <c r="AT254">
        <v>0.99908238334620803</v>
      </c>
      <c r="AU254">
        <v>0.99908238334620803</v>
      </c>
      <c r="AV254">
        <v>0.98736965196668502</v>
      </c>
      <c r="AW254">
        <v>0.82615214013007199</v>
      </c>
      <c r="AX254">
        <v>0.75399431481133505</v>
      </c>
      <c r="AY254">
        <v>0.68945564597257203</v>
      </c>
      <c r="AZ254">
        <v>0.82615214013007199</v>
      </c>
      <c r="BA254">
        <v>0.48437299549785301</v>
      </c>
      <c r="BB254">
        <v>0.41668823049532</v>
      </c>
      <c r="BC254">
        <v>0.99908238334620803</v>
      </c>
      <c r="BD254">
        <v>0.99908238334620803</v>
      </c>
      <c r="BE254">
        <v>0.99705860224151799</v>
      </c>
      <c r="BF254">
        <v>0.96977692161864604</v>
      </c>
      <c r="BG254">
        <v>0.85715600396002201</v>
      </c>
      <c r="BH254">
        <v>0.68945564597257203</v>
      </c>
      <c r="BI254">
        <v>0.68945564597257203</v>
      </c>
      <c r="BJ254">
        <v>83</v>
      </c>
      <c r="BK254">
        <v>83</v>
      </c>
      <c r="BL254">
        <v>104</v>
      </c>
      <c r="BM254">
        <v>182</v>
      </c>
      <c r="BN254">
        <v>209</v>
      </c>
      <c r="BO254">
        <v>235</v>
      </c>
      <c r="BP254">
        <v>182</v>
      </c>
      <c r="BQ254">
        <v>0</v>
      </c>
      <c r="BR254">
        <v>0</v>
      </c>
      <c r="BS254">
        <v>83</v>
      </c>
      <c r="BT254">
        <v>83</v>
      </c>
      <c r="BU254">
        <v>90</v>
      </c>
      <c r="BV254">
        <v>119</v>
      </c>
      <c r="BW254">
        <v>171</v>
      </c>
      <c r="BX254">
        <v>235</v>
      </c>
      <c r="BY254">
        <v>235</v>
      </c>
      <c r="BZ254">
        <v>7.915</v>
      </c>
      <c r="CA254">
        <v>8.4130000000000003E-3</v>
      </c>
      <c r="CB254">
        <v>0.253431097670693</v>
      </c>
    </row>
    <row r="255" spans="1:80" x14ac:dyDescent="0.4">
      <c r="A255">
        <v>247</v>
      </c>
      <c r="B255" s="2">
        <v>2261</v>
      </c>
      <c r="C255">
        <v>14.260931075023001</v>
      </c>
      <c r="D255">
        <v>124.473943274452</v>
      </c>
      <c r="E255">
        <v>13.449827068681101</v>
      </c>
      <c r="F255">
        <v>0.31029276148754698</v>
      </c>
      <c r="G255">
        <v>1.00400182863377E-2</v>
      </c>
      <c r="H255">
        <v>0.253431097670693</v>
      </c>
      <c r="I255">
        <v>432.31982881748399</v>
      </c>
      <c r="J255">
        <v>4.8709946610545597E-2</v>
      </c>
      <c r="K255">
        <v>4.8709946610545597E-2</v>
      </c>
      <c r="L255">
        <v>1301.5282797212999</v>
      </c>
      <c r="M255">
        <v>63.063067183789698</v>
      </c>
      <c r="N255">
        <v>93.800464307347099</v>
      </c>
      <c r="O255">
        <v>585.56874670255002</v>
      </c>
      <c r="P255">
        <v>0.109964654996865</v>
      </c>
      <c r="Q255">
        <v>5.39837613598469E-2</v>
      </c>
      <c r="R255">
        <v>0.80410809481534395</v>
      </c>
      <c r="S255">
        <v>50.781407145651599</v>
      </c>
      <c r="T255">
        <v>0.805247974978054</v>
      </c>
      <c r="U255">
        <v>255.92022513714201</v>
      </c>
      <c r="V255" s="1">
        <v>14.0657172704411</v>
      </c>
      <c r="W255">
        <v>75.532633935492498</v>
      </c>
      <c r="X255">
        <v>139.98505988250599</v>
      </c>
      <c r="Y255" s="1">
        <v>0</v>
      </c>
      <c r="Z255">
        <v>0.85</v>
      </c>
      <c r="AA255" s="1">
        <v>0</v>
      </c>
      <c r="AB255" s="1">
        <v>0</v>
      </c>
      <c r="AC255">
        <v>0</v>
      </c>
      <c r="AD255">
        <v>0</v>
      </c>
      <c r="AE255">
        <v>0</v>
      </c>
      <c r="AF255">
        <v>0</v>
      </c>
      <c r="AG255" s="1">
        <v>0</v>
      </c>
      <c r="AH255">
        <v>-0.175647335351798</v>
      </c>
      <c r="AI255">
        <v>1759.4544772965801</v>
      </c>
      <c r="AJ255">
        <v>207.460604342555</v>
      </c>
      <c r="AK255">
        <v>3441.17423143736</v>
      </c>
      <c r="AL255">
        <v>108.225270392807</v>
      </c>
      <c r="AM255">
        <v>105.179701438517</v>
      </c>
      <c r="AN255">
        <v>2138.1347902779298</v>
      </c>
      <c r="AO255">
        <v>6.6241068519256201</v>
      </c>
      <c r="AP255">
        <v>3.9585345532320102</v>
      </c>
      <c r="AQ255">
        <v>2.2046289256423401</v>
      </c>
      <c r="AR255">
        <v>7.915</v>
      </c>
      <c r="AS255" s="1">
        <v>0.70693188663928896</v>
      </c>
      <c r="AT255">
        <v>0.99912301968092099</v>
      </c>
      <c r="AU255">
        <v>0.99912301968092099</v>
      </c>
      <c r="AV255">
        <v>0.98772224220099103</v>
      </c>
      <c r="AW255">
        <v>0.82811092416602805</v>
      </c>
      <c r="AX255">
        <v>0.75621859438917705</v>
      </c>
      <c r="AY255">
        <v>0.691798777387025</v>
      </c>
      <c r="AZ255">
        <v>0.82811092416602805</v>
      </c>
      <c r="BA255">
        <v>0.48658023317451798</v>
      </c>
      <c r="BB255">
        <v>0.41872106272008602</v>
      </c>
      <c r="BC255">
        <v>0.99912301968092099</v>
      </c>
      <c r="BD255">
        <v>0.99912301968092099</v>
      </c>
      <c r="BE255">
        <v>0.997167572846414</v>
      </c>
      <c r="BF255">
        <v>0.97045414560894305</v>
      </c>
      <c r="BG255">
        <v>0.85894502037781595</v>
      </c>
      <c r="BH255">
        <v>0.691798777387025</v>
      </c>
      <c r="BI255">
        <v>0.691798777387025</v>
      </c>
      <c r="BJ255">
        <v>83</v>
      </c>
      <c r="BK255">
        <v>83</v>
      </c>
      <c r="BL255">
        <v>104</v>
      </c>
      <c r="BM255">
        <v>182</v>
      </c>
      <c r="BN255">
        <v>209</v>
      </c>
      <c r="BO255">
        <v>235</v>
      </c>
      <c r="BP255">
        <v>182</v>
      </c>
      <c r="BQ255">
        <v>0</v>
      </c>
      <c r="BR255">
        <v>0</v>
      </c>
      <c r="BS255">
        <v>83</v>
      </c>
      <c r="BT255">
        <v>83</v>
      </c>
      <c r="BU255">
        <v>90</v>
      </c>
      <c r="BV255">
        <v>119</v>
      </c>
      <c r="BW255">
        <v>171</v>
      </c>
      <c r="BX255">
        <v>235</v>
      </c>
      <c r="BY255">
        <v>235</v>
      </c>
      <c r="BZ255">
        <v>7.915</v>
      </c>
      <c r="CA255">
        <v>8.4130000000000003E-3</v>
      </c>
      <c r="CB255">
        <v>0.25383762297334</v>
      </c>
    </row>
    <row r="256" spans="1:80" x14ac:dyDescent="0.4">
      <c r="A256">
        <v>248</v>
      </c>
      <c r="B256" s="2">
        <v>2262</v>
      </c>
      <c r="C256">
        <v>14.261073321236699</v>
      </c>
      <c r="D256">
        <v>124.473943274452</v>
      </c>
      <c r="E256">
        <v>13.4498389938424</v>
      </c>
      <c r="F256">
        <v>0.31080311370573599</v>
      </c>
      <c r="G256">
        <v>1.00513575005434E-2</v>
      </c>
      <c r="H256">
        <v>0.25383762297334</v>
      </c>
      <c r="I256">
        <v>432.53763467232397</v>
      </c>
      <c r="J256">
        <v>4.8709684126215499E-2</v>
      </c>
      <c r="K256">
        <v>4.7709684126215499E-2</v>
      </c>
      <c r="L256">
        <v>1305.5887488589301</v>
      </c>
      <c r="M256">
        <v>63.1600344760556</v>
      </c>
      <c r="N256">
        <v>93.844694696504106</v>
      </c>
      <c r="O256">
        <v>586.12372754532601</v>
      </c>
      <c r="P256">
        <v>0.110093913086678</v>
      </c>
      <c r="Q256">
        <v>5.4021502278479502E-2</v>
      </c>
      <c r="R256">
        <v>0.80361789879678402</v>
      </c>
      <c r="S256">
        <v>50.849052036941004</v>
      </c>
      <c r="T256">
        <v>0.80508271502318696</v>
      </c>
      <c r="U256">
        <v>255.942576299373</v>
      </c>
      <c r="V256" s="1">
        <v>14.084291094647201</v>
      </c>
      <c r="W256">
        <v>75.552741596783704</v>
      </c>
      <c r="X256">
        <v>139.97306513554199</v>
      </c>
      <c r="Y256" s="1">
        <v>0</v>
      </c>
      <c r="Z256">
        <v>0.85</v>
      </c>
      <c r="AA256" s="1">
        <v>0</v>
      </c>
      <c r="AB256" s="1">
        <v>0</v>
      </c>
      <c r="AC256">
        <v>0</v>
      </c>
      <c r="AD256">
        <v>0</v>
      </c>
      <c r="AE256">
        <v>0</v>
      </c>
      <c r="AF256">
        <v>0</v>
      </c>
      <c r="AG256" s="1">
        <v>0</v>
      </c>
      <c r="AH256">
        <v>-0.17307926089074599</v>
      </c>
      <c r="AI256">
        <v>1765.5089010059201</v>
      </c>
      <c r="AJ256">
        <v>208.162077845927</v>
      </c>
      <c r="AK256">
        <v>3435.3649576907901</v>
      </c>
      <c r="AL256">
        <v>108.600496153965</v>
      </c>
      <c r="AM256">
        <v>105.537313646268</v>
      </c>
      <c r="AN256">
        <v>2140.2731618740299</v>
      </c>
      <c r="AO256">
        <v>6.6481426409199402</v>
      </c>
      <c r="AP256">
        <v>3.9772146157991402</v>
      </c>
      <c r="AQ256">
        <v>2.21339845378029</v>
      </c>
      <c r="AR256">
        <v>7.915</v>
      </c>
      <c r="AS256" s="1">
        <v>0.70786539243466595</v>
      </c>
      <c r="AT256">
        <v>0.99916209611754203</v>
      </c>
      <c r="AU256">
        <v>0.99916209611754203</v>
      </c>
      <c r="AV256">
        <v>0.98806712289578902</v>
      </c>
      <c r="AW256">
        <v>0.83005979687485398</v>
      </c>
      <c r="AX256">
        <v>0.75843661649376404</v>
      </c>
      <c r="AY256">
        <v>0.69413885623793103</v>
      </c>
      <c r="AZ256">
        <v>0.83005979687485398</v>
      </c>
      <c r="BA256">
        <v>0.48879186917548301</v>
      </c>
      <c r="BB256">
        <v>0.42075957858947899</v>
      </c>
      <c r="BC256">
        <v>0.99916209611754203</v>
      </c>
      <c r="BD256">
        <v>0.99916209611754203</v>
      </c>
      <c r="BE256">
        <v>0.99727315643487202</v>
      </c>
      <c r="BF256">
        <v>0.971120327361784</v>
      </c>
      <c r="BG256">
        <v>0.86072271439424697</v>
      </c>
      <c r="BH256">
        <v>0.69413885623793103</v>
      </c>
      <c r="BI256">
        <v>0.69413885623793103</v>
      </c>
      <c r="BJ256">
        <v>83</v>
      </c>
      <c r="BK256">
        <v>83</v>
      </c>
      <c r="BL256">
        <v>104</v>
      </c>
      <c r="BM256">
        <v>182</v>
      </c>
      <c r="BN256">
        <v>209</v>
      </c>
      <c r="BO256">
        <v>235</v>
      </c>
      <c r="BP256">
        <v>182</v>
      </c>
      <c r="BQ256">
        <v>0</v>
      </c>
      <c r="BR256">
        <v>0</v>
      </c>
      <c r="BS256">
        <v>83</v>
      </c>
      <c r="BT256">
        <v>83</v>
      </c>
      <c r="BU256">
        <v>90</v>
      </c>
      <c r="BV256">
        <v>119</v>
      </c>
      <c r="BW256">
        <v>171</v>
      </c>
      <c r="BX256">
        <v>235</v>
      </c>
      <c r="BY256">
        <v>235</v>
      </c>
      <c r="BZ256">
        <v>7.915</v>
      </c>
      <c r="CA256">
        <v>8.4130000000000003E-3</v>
      </c>
      <c r="CB256">
        <v>0.254244121188484</v>
      </c>
    </row>
    <row r="257" spans="1:80" x14ac:dyDescent="0.4">
      <c r="A257">
        <v>249</v>
      </c>
      <c r="B257" s="2">
        <v>2263</v>
      </c>
      <c r="C257">
        <v>14.260733825208799</v>
      </c>
      <c r="D257">
        <v>124.473943274452</v>
      </c>
      <c r="E257">
        <v>13.4486289239965</v>
      </c>
      <c r="F257">
        <v>0.311278866971687</v>
      </c>
      <c r="G257">
        <v>1.0047738479816401E-2</v>
      </c>
      <c r="H257">
        <v>0.254244121188484</v>
      </c>
      <c r="I257">
        <v>432.71329663405902</v>
      </c>
      <c r="J257">
        <v>4.8707773061473503E-2</v>
      </c>
      <c r="K257">
        <v>4.8707773061473503E-2</v>
      </c>
      <c r="L257">
        <v>1309.5185139087801</v>
      </c>
      <c r="M257">
        <v>63.394673181786303</v>
      </c>
      <c r="N257">
        <v>93.947874453752306</v>
      </c>
      <c r="O257">
        <v>586.61054437902601</v>
      </c>
      <c r="P257">
        <v>0.110023926469421</v>
      </c>
      <c r="Q257">
        <v>5.4001666135991999E-2</v>
      </c>
      <c r="R257">
        <v>0.803567435847798</v>
      </c>
      <c r="S257">
        <v>51.028029551559797</v>
      </c>
      <c r="T257">
        <v>0.80492613953912595</v>
      </c>
      <c r="U257">
        <v>256.27453411854202</v>
      </c>
      <c r="V257" s="1">
        <v>14.1111026365623</v>
      </c>
      <c r="W257">
        <v>75.621099901965295</v>
      </c>
      <c r="X257">
        <v>139.93231915286199</v>
      </c>
      <c r="Y257" s="1">
        <v>0</v>
      </c>
      <c r="Z257">
        <v>0.85</v>
      </c>
      <c r="AA257" s="1">
        <v>0</v>
      </c>
      <c r="AB257" s="1">
        <v>0</v>
      </c>
      <c r="AC257">
        <v>0</v>
      </c>
      <c r="AD257">
        <v>0</v>
      </c>
      <c r="AE257">
        <v>0</v>
      </c>
      <c r="AF257">
        <v>0</v>
      </c>
      <c r="AG257" s="1">
        <v>0</v>
      </c>
      <c r="AH257">
        <v>-0.17055199687160399</v>
      </c>
      <c r="AI257">
        <v>1771.5415134815901</v>
      </c>
      <c r="AJ257">
        <v>208.86100127290999</v>
      </c>
      <c r="AK257">
        <v>3429.57603689901</v>
      </c>
      <c r="AL257">
        <v>108.974182271583</v>
      </c>
      <c r="AM257">
        <v>105.893496642522</v>
      </c>
      <c r="AN257">
        <v>2142.4259144901298</v>
      </c>
      <c r="AO257">
        <v>6.6720881886608998</v>
      </c>
      <c r="AP257">
        <v>3.9958112139061601</v>
      </c>
      <c r="AQ257">
        <v>2.2222175345903801</v>
      </c>
      <c r="AR257">
        <v>7.915</v>
      </c>
      <c r="AS257" s="1">
        <v>0.70921291944273701</v>
      </c>
      <c r="AT257">
        <v>0.99919965928921795</v>
      </c>
      <c r="AU257">
        <v>0.99919965928921795</v>
      </c>
      <c r="AV257">
        <v>0.98840437978434303</v>
      </c>
      <c r="AW257">
        <v>0.83199853965401904</v>
      </c>
      <c r="AX257">
        <v>0.76064812349481703</v>
      </c>
      <c r="AY257">
        <v>0.69647561789408596</v>
      </c>
      <c r="AZ257">
        <v>0.83199853965401904</v>
      </c>
      <c r="BA257">
        <v>0.491007703404791</v>
      </c>
      <c r="BB257">
        <v>0.42280361161499802</v>
      </c>
      <c r="BC257">
        <v>0.99919965928921795</v>
      </c>
      <c r="BD257">
        <v>0.99919965928921795</v>
      </c>
      <c r="BE257">
        <v>0.99737542707927795</v>
      </c>
      <c r="BF257">
        <v>0.97177550932161805</v>
      </c>
      <c r="BG257">
        <v>0.86248889867721701</v>
      </c>
      <c r="BH257">
        <v>0.69647561789408596</v>
      </c>
      <c r="BI257">
        <v>0.69647561789408596</v>
      </c>
      <c r="BJ257">
        <v>83</v>
      </c>
      <c r="BK257">
        <v>83</v>
      </c>
      <c r="BL257">
        <v>104</v>
      </c>
      <c r="BM257">
        <v>182</v>
      </c>
      <c r="BN257">
        <v>209</v>
      </c>
      <c r="BO257">
        <v>235</v>
      </c>
      <c r="BP257">
        <v>182</v>
      </c>
      <c r="BQ257">
        <v>0</v>
      </c>
      <c r="BR257">
        <v>0</v>
      </c>
      <c r="BS257">
        <v>83</v>
      </c>
      <c r="BT257">
        <v>83</v>
      </c>
      <c r="BU257">
        <v>90</v>
      </c>
      <c r="BV257">
        <v>119</v>
      </c>
      <c r="BW257">
        <v>171</v>
      </c>
      <c r="BX257">
        <v>235</v>
      </c>
      <c r="BY257">
        <v>235</v>
      </c>
      <c r="BZ257">
        <v>7.915</v>
      </c>
      <c r="CA257">
        <v>8.4130000000000003E-3</v>
      </c>
      <c r="CB257">
        <v>0.25465059231670001</v>
      </c>
    </row>
    <row r="258" spans="1:80" x14ac:dyDescent="0.4">
      <c r="A258">
        <v>250</v>
      </c>
      <c r="B258" s="2">
        <v>2264</v>
      </c>
      <c r="C258">
        <v>14.258944498222199</v>
      </c>
      <c r="D258">
        <v>124.473943274452</v>
      </c>
      <c r="E258">
        <v>13.446418455501201</v>
      </c>
      <c r="F258">
        <v>0.31171736092507202</v>
      </c>
      <c r="G258">
        <v>1.0059449415484201E-2</v>
      </c>
      <c r="H258">
        <v>0.25465059231670001</v>
      </c>
      <c r="I258">
        <v>432.83153051840998</v>
      </c>
      <c r="J258">
        <v>4.87066496483907E-2</v>
      </c>
      <c r="K258">
        <v>4.87066496483907E-2</v>
      </c>
      <c r="L258">
        <v>1313.29797092729</v>
      </c>
      <c r="M258">
        <v>63.617516498973202</v>
      </c>
      <c r="N258">
        <v>94.046581633543497</v>
      </c>
      <c r="O258">
        <v>587.03122387423002</v>
      </c>
      <c r="P258">
        <v>0.10995300029073</v>
      </c>
      <c r="Q258">
        <v>5.3984840620407003E-2</v>
      </c>
      <c r="R258">
        <v>0.80304104126936104</v>
      </c>
      <c r="S258">
        <v>51.195031362160698</v>
      </c>
      <c r="T258">
        <v>0.80473168679866702</v>
      </c>
      <c r="U258">
        <v>256.516629683085</v>
      </c>
      <c r="V258" s="1">
        <v>14.140009544829301</v>
      </c>
      <c r="W258">
        <v>75.682264275609995</v>
      </c>
      <c r="X258">
        <v>139.895902471906</v>
      </c>
      <c r="Y258" s="1">
        <v>0</v>
      </c>
      <c r="Z258">
        <v>0.85</v>
      </c>
      <c r="AA258" s="1">
        <v>0</v>
      </c>
      <c r="AB258" s="1">
        <v>0</v>
      </c>
      <c r="AC258">
        <v>0</v>
      </c>
      <c r="AD258">
        <v>0</v>
      </c>
      <c r="AE258">
        <v>0</v>
      </c>
      <c r="AF258">
        <v>0</v>
      </c>
      <c r="AG258" s="1">
        <v>0</v>
      </c>
      <c r="AH258">
        <v>-0.16806780075090999</v>
      </c>
      <c r="AI258">
        <v>1777.5529136258599</v>
      </c>
      <c r="AJ258">
        <v>209.55724605534499</v>
      </c>
      <c r="AK258">
        <v>3423.8072853973299</v>
      </c>
      <c r="AL258">
        <v>109.34652330162299</v>
      </c>
      <c r="AM258">
        <v>106.248418779727</v>
      </c>
      <c r="AN258">
        <v>2144.5929588815002</v>
      </c>
      <c r="AO258">
        <v>6.6959547295257904</v>
      </c>
      <c r="AP258">
        <v>4.0143244427869504</v>
      </c>
      <c r="AQ258">
        <v>2.2310855029869598</v>
      </c>
      <c r="AR258">
        <v>7.915</v>
      </c>
      <c r="AS258" s="1">
        <v>0.71066575791553899</v>
      </c>
      <c r="AT258">
        <v>0.99923575515294505</v>
      </c>
      <c r="AU258">
        <v>0.99923575515294505</v>
      </c>
      <c r="AV258">
        <v>0.98873410101264403</v>
      </c>
      <c r="AW258">
        <v>0.83392694045315596</v>
      </c>
      <c r="AX258">
        <v>0.76285286298800203</v>
      </c>
      <c r="AY258">
        <v>0.69880880177829097</v>
      </c>
      <c r="AZ258">
        <v>0.83392694045315596</v>
      </c>
      <c r="BA258">
        <v>0.493227537164178</v>
      </c>
      <c r="BB258">
        <v>0.42485299619793598</v>
      </c>
      <c r="BC258">
        <v>0.99923575515294505</v>
      </c>
      <c r="BD258">
        <v>0.99923575515294505</v>
      </c>
      <c r="BE258">
        <v>0.99747445872510498</v>
      </c>
      <c r="BF258">
        <v>0.97241973889275102</v>
      </c>
      <c r="BG258">
        <v>0.86424339291383701</v>
      </c>
      <c r="BH258">
        <v>0.69880880177829097</v>
      </c>
      <c r="BI258">
        <v>0.69880880177829097</v>
      </c>
      <c r="BJ258">
        <v>83</v>
      </c>
      <c r="BK258">
        <v>83</v>
      </c>
      <c r="BL258">
        <v>104</v>
      </c>
      <c r="BM258">
        <v>182</v>
      </c>
      <c r="BN258">
        <v>209</v>
      </c>
      <c r="BO258">
        <v>235</v>
      </c>
      <c r="BP258">
        <v>182</v>
      </c>
      <c r="BQ258">
        <v>0</v>
      </c>
      <c r="BR258">
        <v>0</v>
      </c>
      <c r="BS258">
        <v>83</v>
      </c>
      <c r="BT258">
        <v>83</v>
      </c>
      <c r="BU258">
        <v>90</v>
      </c>
      <c r="BV258">
        <v>119</v>
      </c>
      <c r="BW258">
        <v>171</v>
      </c>
      <c r="BX258">
        <v>235</v>
      </c>
      <c r="BY258">
        <v>235</v>
      </c>
      <c r="BZ258">
        <v>7.915</v>
      </c>
      <c r="CA258">
        <v>8.4130000000000003E-3</v>
      </c>
      <c r="CB258">
        <v>0.25505703635856097</v>
      </c>
    </row>
    <row r="259" spans="1:80" x14ac:dyDescent="0.4">
      <c r="A259">
        <v>251</v>
      </c>
      <c r="B259" s="2">
        <v>2265</v>
      </c>
      <c r="C259">
        <v>14.255950677962501</v>
      </c>
      <c r="D259">
        <v>124.473943274452</v>
      </c>
      <c r="E259">
        <v>13.443152259201099</v>
      </c>
      <c r="F259">
        <v>0.31212641648005301</v>
      </c>
      <c r="G259">
        <v>1.00701856568302E-2</v>
      </c>
      <c r="H259">
        <v>0.25505703635856097</v>
      </c>
      <c r="I259">
        <v>432.90103934310503</v>
      </c>
      <c r="J259">
        <v>4.8705697984907703E-2</v>
      </c>
      <c r="K259">
        <v>4.7705697984907702E-2</v>
      </c>
      <c r="L259">
        <v>1316.9109433603201</v>
      </c>
      <c r="M259">
        <v>63.693303857318497</v>
      </c>
      <c r="N259">
        <v>94.080134465121503</v>
      </c>
      <c r="O259">
        <v>587.379679729862</v>
      </c>
      <c r="P259">
        <v>0.11005274512197701</v>
      </c>
      <c r="Q259">
        <v>5.4021024651605902E-2</v>
      </c>
      <c r="R259">
        <v>0.80250834427603202</v>
      </c>
      <c r="S259">
        <v>51.241706996661797</v>
      </c>
      <c r="T259">
        <v>0.80450697158762696</v>
      </c>
      <c r="U259">
        <v>256.48021252548102</v>
      </c>
      <c r="V259" s="1">
        <v>14.161332410903499</v>
      </c>
      <c r="W259">
        <v>75.6881240650916</v>
      </c>
      <c r="X259">
        <v>139.892415651764</v>
      </c>
      <c r="Y259" s="1">
        <v>0</v>
      </c>
      <c r="Z259">
        <v>0.85</v>
      </c>
      <c r="AA259" s="1">
        <v>0</v>
      </c>
      <c r="AB259" s="1">
        <v>0</v>
      </c>
      <c r="AC259">
        <v>0</v>
      </c>
      <c r="AD259">
        <v>0</v>
      </c>
      <c r="AE259">
        <v>0</v>
      </c>
      <c r="AF259">
        <v>0</v>
      </c>
      <c r="AG259" s="1">
        <v>0</v>
      </c>
      <c r="AH259">
        <v>-0.16562406507536701</v>
      </c>
      <c r="AI259">
        <v>1783.5406573814601</v>
      </c>
      <c r="AJ259">
        <v>210.25088914316399</v>
      </c>
      <c r="AK259">
        <v>3418.0590028953402</v>
      </c>
      <c r="AL259">
        <v>109.717555264401</v>
      </c>
      <c r="AM259">
        <v>106.602120965994</v>
      </c>
      <c r="AN259">
        <v>2146.77421409215</v>
      </c>
      <c r="AO259">
        <v>6.71974493752891</v>
      </c>
      <c r="AP259">
        <v>4.0327530634028301</v>
      </c>
      <c r="AQ259">
        <v>2.24000169768596</v>
      </c>
      <c r="AR259">
        <v>7.915</v>
      </c>
      <c r="AS259" s="1">
        <v>0.71173742839295595</v>
      </c>
      <c r="AT259">
        <v>0.999270428942584</v>
      </c>
      <c r="AU259">
        <v>0.999270428942584</v>
      </c>
      <c r="AV259">
        <v>0.98905637683280001</v>
      </c>
      <c r="AW259">
        <v>0.83584479289806402</v>
      </c>
      <c r="AX259">
        <v>0.76505058682920601</v>
      </c>
      <c r="AY259">
        <v>0.70113815035819005</v>
      </c>
      <c r="AZ259">
        <v>0.83584479289806402</v>
      </c>
      <c r="BA259">
        <v>0.49545117219395501</v>
      </c>
      <c r="BB259">
        <v>0.42690756674070102</v>
      </c>
      <c r="BC259">
        <v>0.999270428942584</v>
      </c>
      <c r="BD259">
        <v>0.999270428942584</v>
      </c>
      <c r="BE259">
        <v>0.99757032506460896</v>
      </c>
      <c r="BF259">
        <v>0.97305306798132096</v>
      </c>
      <c r="BG259">
        <v>0.86598602298892902</v>
      </c>
      <c r="BH259">
        <v>0.70113815035819005</v>
      </c>
      <c r="BI259">
        <v>0.70113815035819005</v>
      </c>
      <c r="BJ259">
        <v>83</v>
      </c>
      <c r="BK259">
        <v>83</v>
      </c>
      <c r="BL259">
        <v>104</v>
      </c>
      <c r="BM259">
        <v>182</v>
      </c>
      <c r="BN259">
        <v>209</v>
      </c>
      <c r="BO259">
        <v>235</v>
      </c>
      <c r="BP259">
        <v>182</v>
      </c>
      <c r="BQ259">
        <v>0</v>
      </c>
      <c r="BR259">
        <v>0</v>
      </c>
      <c r="BS259">
        <v>83</v>
      </c>
      <c r="BT259">
        <v>83</v>
      </c>
      <c r="BU259">
        <v>90</v>
      </c>
      <c r="BV259">
        <v>119</v>
      </c>
      <c r="BW259">
        <v>171</v>
      </c>
      <c r="BX259">
        <v>235</v>
      </c>
      <c r="BY259">
        <v>235</v>
      </c>
      <c r="BZ259">
        <v>7.915</v>
      </c>
      <c r="CA259">
        <v>8.4130000000000003E-3</v>
      </c>
      <c r="CB259">
        <v>0.25546345331463999</v>
      </c>
    </row>
    <row r="260" spans="1:80" x14ac:dyDescent="0.4">
      <c r="A260">
        <v>252</v>
      </c>
      <c r="B260" s="2">
        <v>2266</v>
      </c>
      <c r="C260">
        <v>14.252447576922201</v>
      </c>
      <c r="D260">
        <v>124.473943274452</v>
      </c>
      <c r="E260">
        <v>13.438672687125599</v>
      </c>
      <c r="F260">
        <v>0.31250891174848799</v>
      </c>
      <c r="G260">
        <v>1.00659307479606E-2</v>
      </c>
      <c r="H260">
        <v>0.25546345331463999</v>
      </c>
      <c r="I260">
        <v>432.923548749394</v>
      </c>
      <c r="J260">
        <v>4.8703170409361202E-2</v>
      </c>
      <c r="K260">
        <v>4.8703170409361202E-2</v>
      </c>
      <c r="L260">
        <v>1320.3467249052601</v>
      </c>
      <c r="M260">
        <v>63.905080734502398</v>
      </c>
      <c r="N260">
        <v>94.171659863269099</v>
      </c>
      <c r="O260">
        <v>587.65408170778903</v>
      </c>
      <c r="P260">
        <v>0.109954329674271</v>
      </c>
      <c r="Q260">
        <v>5.3999996266374799E-2</v>
      </c>
      <c r="R260">
        <v>0.80241838311534297</v>
      </c>
      <c r="S260">
        <v>51.398337746013098</v>
      </c>
      <c r="T260">
        <v>0.80429188345056202</v>
      </c>
      <c r="U260">
        <v>256.75024130269799</v>
      </c>
      <c r="V260" s="1">
        <v>14.1907051352694</v>
      </c>
      <c r="W260">
        <v>75.741501679094398</v>
      </c>
      <c r="X260">
        <v>139.860670157801</v>
      </c>
      <c r="Y260" s="1">
        <v>0</v>
      </c>
      <c r="Z260">
        <v>0.85</v>
      </c>
      <c r="AA260" s="1">
        <v>0</v>
      </c>
      <c r="AB260" s="1">
        <v>0</v>
      </c>
      <c r="AC260">
        <v>0</v>
      </c>
      <c r="AD260">
        <v>0</v>
      </c>
      <c r="AE260">
        <v>0</v>
      </c>
      <c r="AF260">
        <v>0</v>
      </c>
      <c r="AG260" s="1">
        <v>0</v>
      </c>
      <c r="AH260">
        <v>-0.16322060999287699</v>
      </c>
      <c r="AI260">
        <v>1789.50772582331</v>
      </c>
      <c r="AJ260">
        <v>210.942003840853</v>
      </c>
      <c r="AK260">
        <v>3412.3307050810199</v>
      </c>
      <c r="AL260">
        <v>110.08712618489</v>
      </c>
      <c r="AM260">
        <v>106.954468894453</v>
      </c>
      <c r="AN260">
        <v>2148.9696012623299</v>
      </c>
      <c r="AO260">
        <v>6.7434497020995696</v>
      </c>
      <c r="AP260">
        <v>4.05109801014612</v>
      </c>
      <c r="AQ260">
        <v>2.2489654545145399</v>
      </c>
      <c r="AR260">
        <v>7.915</v>
      </c>
      <c r="AS260" s="1">
        <v>0.71321367841650496</v>
      </c>
      <c r="AT260">
        <v>0.99930372516635002</v>
      </c>
      <c r="AU260">
        <v>0.99930372516635002</v>
      </c>
      <c r="AV260">
        <v>0.989371299680885</v>
      </c>
      <c r="AW260">
        <v>0.83775189765041103</v>
      </c>
      <c r="AX260">
        <v>0.76724105272708198</v>
      </c>
      <c r="AY260">
        <v>0.70346341084600195</v>
      </c>
      <c r="AZ260">
        <v>0.83775189765041103</v>
      </c>
      <c r="BA260">
        <v>0.49767841229412002</v>
      </c>
      <c r="BB260">
        <v>0.428967159140837</v>
      </c>
      <c r="BC260">
        <v>0.99930372516635002</v>
      </c>
      <c r="BD260">
        <v>0.99930372516635002</v>
      </c>
      <c r="BE260">
        <v>0.99766309952885501</v>
      </c>
      <c r="BF260">
        <v>0.97367555328395805</v>
      </c>
      <c r="BG260">
        <v>0.867716622196682</v>
      </c>
      <c r="BH260">
        <v>0.70346341084600195</v>
      </c>
      <c r="BI260">
        <v>0.70346341084600195</v>
      </c>
      <c r="BJ260">
        <v>83</v>
      </c>
      <c r="BK260">
        <v>83</v>
      </c>
      <c r="BL260">
        <v>104</v>
      </c>
      <c r="BM260">
        <v>182</v>
      </c>
      <c r="BN260">
        <v>209</v>
      </c>
      <c r="BO260">
        <v>235</v>
      </c>
      <c r="BP260">
        <v>182</v>
      </c>
      <c r="BQ260">
        <v>0</v>
      </c>
      <c r="BR260">
        <v>0</v>
      </c>
      <c r="BS260">
        <v>83</v>
      </c>
      <c r="BT260">
        <v>83</v>
      </c>
      <c r="BU260">
        <v>90</v>
      </c>
      <c r="BV260">
        <v>119</v>
      </c>
      <c r="BW260">
        <v>171</v>
      </c>
      <c r="BX260">
        <v>235</v>
      </c>
      <c r="BY260">
        <v>235</v>
      </c>
      <c r="BZ260">
        <v>7.915</v>
      </c>
      <c r="CA260">
        <v>8.4130000000000003E-3</v>
      </c>
      <c r="CB260">
        <v>0.25586984318551198</v>
      </c>
    </row>
    <row r="261" spans="1:80" x14ac:dyDescent="0.4">
      <c r="A261">
        <v>253</v>
      </c>
      <c r="B261" s="2">
        <v>2267</v>
      </c>
      <c r="C261">
        <v>14.2474729323789</v>
      </c>
      <c r="D261">
        <v>124.473943274452</v>
      </c>
      <c r="E261">
        <v>13.433201249893999</v>
      </c>
      <c r="F261">
        <v>0.31286487431327598</v>
      </c>
      <c r="G261">
        <v>1.00768901625094E-2</v>
      </c>
      <c r="H261">
        <v>0.25586984318551198</v>
      </c>
      <c r="I261">
        <v>432.88458934856601</v>
      </c>
      <c r="J261">
        <v>4.8701491812205497E-2</v>
      </c>
      <c r="K261">
        <v>4.7701491812205503E-2</v>
      </c>
      <c r="L261">
        <v>1323.59234434475</v>
      </c>
      <c r="M261">
        <v>63.967644398904397</v>
      </c>
      <c r="N261">
        <v>94.198217723246003</v>
      </c>
      <c r="O261">
        <v>587.85523197895304</v>
      </c>
      <c r="P261">
        <v>0.110028496536003</v>
      </c>
      <c r="Q261">
        <v>5.4033164466992897E-2</v>
      </c>
      <c r="R261">
        <v>0.80185861779763401</v>
      </c>
      <c r="S261">
        <v>51.432955155675003</v>
      </c>
      <c r="T261">
        <v>0.80404641501158503</v>
      </c>
      <c r="U261">
        <v>256.68285107365102</v>
      </c>
      <c r="V261" s="1">
        <v>14.212510955570901</v>
      </c>
      <c r="W261">
        <v>75.739739260856695</v>
      </c>
      <c r="X261">
        <v>139.860670157801</v>
      </c>
      <c r="Y261" s="1">
        <v>0</v>
      </c>
      <c r="Z261">
        <v>0.85</v>
      </c>
      <c r="AA261" s="1">
        <v>0</v>
      </c>
      <c r="AB261" s="1">
        <v>0</v>
      </c>
      <c r="AC261">
        <v>0</v>
      </c>
      <c r="AD261">
        <v>0</v>
      </c>
      <c r="AE261">
        <v>0</v>
      </c>
      <c r="AF261">
        <v>0</v>
      </c>
      <c r="AG261" s="1">
        <v>0</v>
      </c>
      <c r="AH261">
        <v>-0.160859430804043</v>
      </c>
      <c r="AI261">
        <v>1795.4515573552901</v>
      </c>
      <c r="AJ261">
        <v>211.63051376442201</v>
      </c>
      <c r="AK261">
        <v>3406.6226947104701</v>
      </c>
      <c r="AL261">
        <v>110.45542207889601</v>
      </c>
      <c r="AM261">
        <v>107.305622293363</v>
      </c>
      <c r="AN261">
        <v>2151.17903512768</v>
      </c>
      <c r="AO261">
        <v>6.7670796911203102</v>
      </c>
      <c r="AP261">
        <v>4.0693581028191703</v>
      </c>
      <c r="AQ261">
        <v>2.2579761172927002</v>
      </c>
      <c r="AR261">
        <v>7.915</v>
      </c>
      <c r="AS261" s="1">
        <v>0.71430962179351398</v>
      </c>
      <c r="AT261">
        <v>0.99933568755681301</v>
      </c>
      <c r="AU261">
        <v>0.99933568755681301</v>
      </c>
      <c r="AV261">
        <v>0.98967896379509801</v>
      </c>
      <c r="AW261">
        <v>0.83964806103598799</v>
      </c>
      <c r="AX261">
        <v>0.76942402271037103</v>
      </c>
      <c r="AY261">
        <v>0.70578433358927695</v>
      </c>
      <c r="AZ261">
        <v>0.83964806103598799</v>
      </c>
      <c r="BA261">
        <v>0.49990906179350603</v>
      </c>
      <c r="BB261">
        <v>0.43103160937417201</v>
      </c>
      <c r="BC261">
        <v>0.99933568755681301</v>
      </c>
      <c r="BD261">
        <v>0.99933568755681301</v>
      </c>
      <c r="BE261">
        <v>0.99775285514527201</v>
      </c>
      <c r="BF261">
        <v>0.97428725567048202</v>
      </c>
      <c r="BG261">
        <v>0.86943502996834399</v>
      </c>
      <c r="BH261">
        <v>0.70578433358927695</v>
      </c>
      <c r="BI261">
        <v>0.70578433358927695</v>
      </c>
      <c r="BJ261">
        <v>83</v>
      </c>
      <c r="BK261">
        <v>83</v>
      </c>
      <c r="BL261">
        <v>104</v>
      </c>
      <c r="BM261">
        <v>182</v>
      </c>
      <c r="BN261">
        <v>209</v>
      </c>
      <c r="BO261">
        <v>235</v>
      </c>
      <c r="BP261">
        <v>182</v>
      </c>
      <c r="BQ261">
        <v>0</v>
      </c>
      <c r="BR261">
        <v>0</v>
      </c>
      <c r="BS261">
        <v>83</v>
      </c>
      <c r="BT261">
        <v>83</v>
      </c>
      <c r="BU261">
        <v>90</v>
      </c>
      <c r="BV261">
        <v>119</v>
      </c>
      <c r="BW261">
        <v>171</v>
      </c>
      <c r="BX261">
        <v>235</v>
      </c>
      <c r="BY261">
        <v>235</v>
      </c>
      <c r="BZ261">
        <v>7.915</v>
      </c>
      <c r="CA261">
        <v>8.4130000000000003E-3</v>
      </c>
      <c r="CB261">
        <v>0.25627620597174999</v>
      </c>
    </row>
    <row r="262" spans="1:80" x14ac:dyDescent="0.4">
      <c r="A262">
        <v>254</v>
      </c>
      <c r="B262" s="2">
        <v>2268</v>
      </c>
      <c r="C262">
        <v>14.241953833880499</v>
      </c>
      <c r="D262">
        <v>124.473943274452</v>
      </c>
      <c r="E262">
        <v>13.4265280639477</v>
      </c>
      <c r="F262">
        <v>0.31319932610127299</v>
      </c>
      <c r="G262">
        <v>1.0072849546514001E-2</v>
      </c>
      <c r="H262">
        <v>0.25627620597174999</v>
      </c>
      <c r="I262">
        <v>432.79805427021699</v>
      </c>
      <c r="J262">
        <v>4.8698331365217902E-2</v>
      </c>
      <c r="K262">
        <v>4.8698331365217902E-2</v>
      </c>
      <c r="L262">
        <v>1326.6404187625501</v>
      </c>
      <c r="M262">
        <v>64.164989954774697</v>
      </c>
      <c r="N262">
        <v>94.282176074191696</v>
      </c>
      <c r="O262">
        <v>587.98013868352598</v>
      </c>
      <c r="P262">
        <v>0.109905890810435</v>
      </c>
      <c r="Q262">
        <v>5.4009584745607499E-2</v>
      </c>
      <c r="R262">
        <v>0.80174107672116002</v>
      </c>
      <c r="S262">
        <v>51.576428488126503</v>
      </c>
      <c r="T262">
        <v>0.80380949992322903</v>
      </c>
      <c r="U262">
        <v>256.91679051181302</v>
      </c>
      <c r="V262" s="1">
        <v>14.2423772518229</v>
      </c>
      <c r="W262">
        <v>75.784908801869804</v>
      </c>
      <c r="X262">
        <v>139.83382875500999</v>
      </c>
      <c r="Y262" s="1">
        <v>0</v>
      </c>
      <c r="Z262">
        <v>0.85</v>
      </c>
      <c r="AA262" s="1">
        <v>0</v>
      </c>
      <c r="AB262" s="1">
        <v>0</v>
      </c>
      <c r="AC262">
        <v>0</v>
      </c>
      <c r="AD262">
        <v>0</v>
      </c>
      <c r="AE262">
        <v>0</v>
      </c>
      <c r="AF262">
        <v>0</v>
      </c>
      <c r="AG262" s="1">
        <v>0</v>
      </c>
      <c r="AH262">
        <v>-0.15853741388699999</v>
      </c>
      <c r="AI262">
        <v>1801.37511659047</v>
      </c>
      <c r="AJ262">
        <v>212.31651999294201</v>
      </c>
      <c r="AK262">
        <v>3400.9344869874099</v>
      </c>
      <c r="AL262">
        <v>110.822282773076</v>
      </c>
      <c r="AM262">
        <v>107.65544573855399</v>
      </c>
      <c r="AN262">
        <v>2153.4024382888001</v>
      </c>
      <c r="AO262">
        <v>6.7906257170537696</v>
      </c>
      <c r="AP262">
        <v>4.08753433032886</v>
      </c>
      <c r="AQ262">
        <v>2.2670330272203301</v>
      </c>
      <c r="AR262">
        <v>7.915</v>
      </c>
      <c r="AS262" s="1">
        <v>0.71581067835184198</v>
      </c>
      <c r="AT262">
        <v>0.99936635907149296</v>
      </c>
      <c r="AU262">
        <v>0.99936635907149296</v>
      </c>
      <c r="AV262">
        <v>0.98997946528580105</v>
      </c>
      <c r="AW262">
        <v>0.84153309636264595</v>
      </c>
      <c r="AX262">
        <v>0.77159926468192797</v>
      </c>
      <c r="AY262">
        <v>0.70810067373651397</v>
      </c>
      <c r="AZ262">
        <v>0.84153309636264595</v>
      </c>
      <c r="BA262">
        <v>0.50214292715183095</v>
      </c>
      <c r="BB262">
        <v>0.4331007549741</v>
      </c>
      <c r="BC262">
        <v>0.99936635907149296</v>
      </c>
      <c r="BD262">
        <v>0.99936635907149296</v>
      </c>
      <c r="BE262">
        <v>0.99783966453198403</v>
      </c>
      <c r="BF262">
        <v>0.97488824045158995</v>
      </c>
      <c r="BG262">
        <v>0.87114109304190601</v>
      </c>
      <c r="BH262">
        <v>0.70810067373651397</v>
      </c>
      <c r="BI262">
        <v>0.70810067373651397</v>
      </c>
      <c r="BJ262">
        <v>83</v>
      </c>
      <c r="BK262">
        <v>83</v>
      </c>
      <c r="BL262">
        <v>104</v>
      </c>
      <c r="BM262">
        <v>182</v>
      </c>
      <c r="BN262">
        <v>209</v>
      </c>
      <c r="BO262">
        <v>235</v>
      </c>
      <c r="BP262">
        <v>182</v>
      </c>
      <c r="BQ262">
        <v>0</v>
      </c>
      <c r="BR262">
        <v>0</v>
      </c>
      <c r="BS262">
        <v>83</v>
      </c>
      <c r="BT262">
        <v>83</v>
      </c>
      <c r="BU262">
        <v>90</v>
      </c>
      <c r="BV262">
        <v>119</v>
      </c>
      <c r="BW262">
        <v>171</v>
      </c>
      <c r="BX262">
        <v>235</v>
      </c>
      <c r="BY262">
        <v>235</v>
      </c>
      <c r="BZ262">
        <v>7.915</v>
      </c>
      <c r="CA262">
        <v>8.4130000000000003E-3</v>
      </c>
      <c r="CB262">
        <v>0.25668254167392801</v>
      </c>
    </row>
    <row r="263" spans="1:80" x14ac:dyDescent="0.4">
      <c r="A263">
        <v>255</v>
      </c>
      <c r="B263" s="2">
        <v>2269</v>
      </c>
      <c r="C263">
        <v>14.2349354914115</v>
      </c>
      <c r="D263">
        <v>124.473943274452</v>
      </c>
      <c r="E263">
        <v>13.4188737746219</v>
      </c>
      <c r="F263">
        <v>0.31351228050819901</v>
      </c>
      <c r="G263">
        <v>1.008396391738E-2</v>
      </c>
      <c r="H263">
        <v>0.25668254167392801</v>
      </c>
      <c r="I263">
        <v>432.64864628446003</v>
      </c>
      <c r="J263">
        <v>4.8696098235456502E-2</v>
      </c>
      <c r="K263">
        <v>4.7696098235456501E-2</v>
      </c>
      <c r="L263">
        <v>1329.48164134122</v>
      </c>
      <c r="M263">
        <v>64.211563364160696</v>
      </c>
      <c r="N263">
        <v>94.300797350271793</v>
      </c>
      <c r="O263">
        <v>588.03008309139</v>
      </c>
      <c r="P263">
        <v>0.109956239628762</v>
      </c>
      <c r="Q263">
        <v>5.4040408767264403E-2</v>
      </c>
      <c r="R263">
        <v>0.80115527293706801</v>
      </c>
      <c r="S263">
        <v>51.596710175844201</v>
      </c>
      <c r="T263">
        <v>0.80354234459649798</v>
      </c>
      <c r="U263">
        <v>256.81453123552399</v>
      </c>
      <c r="V263" s="1">
        <v>14.264588077054301</v>
      </c>
      <c r="W263">
        <v>75.774683800156595</v>
      </c>
      <c r="X263">
        <v>139.83382875500999</v>
      </c>
      <c r="Y263" s="1">
        <v>0</v>
      </c>
      <c r="Z263">
        <v>0.85</v>
      </c>
      <c r="AA263" s="1">
        <v>0</v>
      </c>
      <c r="AB263" s="1">
        <v>0</v>
      </c>
      <c r="AC263">
        <v>0</v>
      </c>
      <c r="AD263">
        <v>0</v>
      </c>
      <c r="AE263">
        <v>0</v>
      </c>
      <c r="AF263">
        <v>0</v>
      </c>
      <c r="AG263" s="1">
        <v>0</v>
      </c>
      <c r="AH263">
        <v>-0.15625685166855399</v>
      </c>
      <c r="AI263">
        <v>1807.27580337061</v>
      </c>
      <c r="AJ263">
        <v>212.99995594719499</v>
      </c>
      <c r="AK263">
        <v>3395.2663898675</v>
      </c>
      <c r="AL263">
        <v>111.187893310258</v>
      </c>
      <c r="AM263">
        <v>108.004097983932</v>
      </c>
      <c r="AN263">
        <v>2155.6397268854898</v>
      </c>
      <c r="AO263">
        <v>6.81409838971872</v>
      </c>
      <c r="AP263">
        <v>4.1056255516320501</v>
      </c>
      <c r="AQ263">
        <v>2.27613553373588</v>
      </c>
      <c r="AR263">
        <v>7.915</v>
      </c>
      <c r="AS263" s="1">
        <v>0.71692697695807595</v>
      </c>
      <c r="AT263">
        <v>0.99939578185014799</v>
      </c>
      <c r="AU263">
        <v>0.99939578185014799</v>
      </c>
      <c r="AV263">
        <v>0.99027290177132699</v>
      </c>
      <c r="AW263">
        <v>0.84340682256335997</v>
      </c>
      <c r="AX263">
        <v>0.77376655089790503</v>
      </c>
      <c r="AY263">
        <v>0.71041218963693198</v>
      </c>
      <c r="AZ263">
        <v>0.84340682256335997</v>
      </c>
      <c r="BA263">
        <v>0.50437981542959798</v>
      </c>
      <c r="BB263">
        <v>0.43517443361350799</v>
      </c>
      <c r="BC263">
        <v>0.99939578185014799</v>
      </c>
      <c r="BD263">
        <v>0.99939578185014799</v>
      </c>
      <c r="BE263">
        <v>0.99792359976766298</v>
      </c>
      <c r="BF263">
        <v>0.97547857678029704</v>
      </c>
      <c r="BG263">
        <v>0.87283466420572797</v>
      </c>
      <c r="BH263">
        <v>0.71041218963693198</v>
      </c>
      <c r="BI263">
        <v>0.71041218963693198</v>
      </c>
      <c r="BJ263">
        <v>83</v>
      </c>
      <c r="BK263">
        <v>83</v>
      </c>
      <c r="BL263">
        <v>104</v>
      </c>
      <c r="BM263">
        <v>182</v>
      </c>
      <c r="BN263">
        <v>209</v>
      </c>
      <c r="BO263">
        <v>235</v>
      </c>
      <c r="BP263">
        <v>182</v>
      </c>
      <c r="BQ263">
        <v>0</v>
      </c>
      <c r="BR263">
        <v>0</v>
      </c>
      <c r="BS263">
        <v>83</v>
      </c>
      <c r="BT263">
        <v>83</v>
      </c>
      <c r="BU263">
        <v>90</v>
      </c>
      <c r="BV263">
        <v>119</v>
      </c>
      <c r="BW263">
        <v>171</v>
      </c>
      <c r="BX263">
        <v>235</v>
      </c>
      <c r="BY263">
        <v>235</v>
      </c>
      <c r="BZ263">
        <v>7.915</v>
      </c>
      <c r="CA263">
        <v>8.4130000000000003E-3</v>
      </c>
      <c r="CB263">
        <v>0.25708885029262002</v>
      </c>
    </row>
    <row r="264" spans="1:80" x14ac:dyDescent="0.4">
      <c r="A264">
        <v>256</v>
      </c>
      <c r="B264" s="2">
        <v>2270</v>
      </c>
      <c r="C264">
        <v>14.227346729425999</v>
      </c>
      <c r="D264">
        <v>124.473943274452</v>
      </c>
      <c r="E264">
        <v>13.410028873284</v>
      </c>
      <c r="F264">
        <v>0.313808581243606</v>
      </c>
      <c r="G264">
        <v>1.0079668664708901E-2</v>
      </c>
      <c r="H264">
        <v>0.25708885029262002</v>
      </c>
      <c r="I264">
        <v>432.45076045780598</v>
      </c>
      <c r="J264">
        <v>4.8692456979262902E-2</v>
      </c>
      <c r="K264">
        <v>4.8692456979262902E-2</v>
      </c>
      <c r="L264">
        <v>1332.11210132573</v>
      </c>
      <c r="M264">
        <v>64.3920633499487</v>
      </c>
      <c r="N264">
        <v>94.3763993336011</v>
      </c>
      <c r="O264">
        <v>588.00259410400997</v>
      </c>
      <c r="P264">
        <v>0.10981114148165599</v>
      </c>
      <c r="Q264">
        <v>5.4014889779011997E-2</v>
      </c>
      <c r="R264">
        <v>0.80102398493454596</v>
      </c>
      <c r="S264">
        <v>51.725124212640097</v>
      </c>
      <c r="T264">
        <v>0.80328415524646002</v>
      </c>
      <c r="U264">
        <v>257.00296484313498</v>
      </c>
      <c r="V264" s="1">
        <v>14.294786046167999</v>
      </c>
      <c r="W264">
        <v>75.811066213894307</v>
      </c>
      <c r="X264">
        <v>139.81222144475001</v>
      </c>
      <c r="Y264" s="1">
        <v>0</v>
      </c>
      <c r="Z264">
        <v>0.85</v>
      </c>
      <c r="AA264" s="1">
        <v>0</v>
      </c>
      <c r="AB264" s="1">
        <v>0</v>
      </c>
      <c r="AC264">
        <v>0</v>
      </c>
      <c r="AD264">
        <v>0</v>
      </c>
      <c r="AE264">
        <v>0</v>
      </c>
      <c r="AF264">
        <v>0</v>
      </c>
      <c r="AG264" s="1">
        <v>0</v>
      </c>
      <c r="AH264">
        <v>-0.154014621895949</v>
      </c>
      <c r="AI264">
        <v>1813.1565560244201</v>
      </c>
      <c r="AJ264">
        <v>213.680927673535</v>
      </c>
      <c r="AK264">
        <v>3389.6179232313002</v>
      </c>
      <c r="AL264">
        <v>111.5520911285</v>
      </c>
      <c r="AM264">
        <v>108.351441424687</v>
      </c>
      <c r="AN264">
        <v>2157.8908248733101</v>
      </c>
      <c r="AO264">
        <v>6.83748837281808</v>
      </c>
      <c r="AP264">
        <v>4.1236327932776398</v>
      </c>
      <c r="AQ264">
        <v>2.2852829838253599</v>
      </c>
      <c r="AR264">
        <v>7.915</v>
      </c>
      <c r="AS264" s="1">
        <v>0.71844470313355202</v>
      </c>
      <c r="AT264">
        <v>0.99942399721836395</v>
      </c>
      <c r="AU264">
        <v>0.99942399721836395</v>
      </c>
      <c r="AV264">
        <v>0.99055937244187597</v>
      </c>
      <c r="AW264">
        <v>0.84526906547563896</v>
      </c>
      <c r="AX264">
        <v>0.77592565948637104</v>
      </c>
      <c r="AY264">
        <v>0.71271864447493305</v>
      </c>
      <c r="AZ264">
        <v>0.84526906547563896</v>
      </c>
      <c r="BA264">
        <v>0.50661953587340902</v>
      </c>
      <c r="BB264">
        <v>0.43725248457140298</v>
      </c>
      <c r="BC264">
        <v>0.99942399721836395</v>
      </c>
      <c r="BD264">
        <v>0.99942399721836395</v>
      </c>
      <c r="BE264">
        <v>0.99800473238855203</v>
      </c>
      <c r="BF264">
        <v>0.97605833790121799</v>
      </c>
      <c r="BG264">
        <v>0.87451560342953005</v>
      </c>
      <c r="BH264">
        <v>0.71271864447493305</v>
      </c>
      <c r="BI264">
        <v>0.71271864447493305</v>
      </c>
      <c r="BJ264">
        <v>83</v>
      </c>
      <c r="BK264">
        <v>83</v>
      </c>
      <c r="BL264">
        <v>104</v>
      </c>
      <c r="BM264">
        <v>182</v>
      </c>
      <c r="BN264">
        <v>209</v>
      </c>
      <c r="BO264">
        <v>235</v>
      </c>
      <c r="BP264">
        <v>182</v>
      </c>
      <c r="BQ264">
        <v>0</v>
      </c>
      <c r="BR264">
        <v>0</v>
      </c>
      <c r="BS264">
        <v>83</v>
      </c>
      <c r="BT264">
        <v>83</v>
      </c>
      <c r="BU264">
        <v>90</v>
      </c>
      <c r="BV264">
        <v>119</v>
      </c>
      <c r="BW264">
        <v>171</v>
      </c>
      <c r="BX264">
        <v>235</v>
      </c>
      <c r="BY264">
        <v>235</v>
      </c>
      <c r="BZ264">
        <v>7.915</v>
      </c>
      <c r="CA264">
        <v>8.4130000000000003E-3</v>
      </c>
      <c r="CB264">
        <v>0.257495131828399</v>
      </c>
    </row>
    <row r="265" spans="1:80" x14ac:dyDescent="0.4">
      <c r="A265">
        <v>257</v>
      </c>
      <c r="B265" s="2">
        <v>2271</v>
      </c>
      <c r="C265">
        <v>14.218234312700501</v>
      </c>
      <c r="D265">
        <v>124.473943274452</v>
      </c>
      <c r="E265">
        <v>13.4002144521747</v>
      </c>
      <c r="F265">
        <v>0.31408548183812302</v>
      </c>
      <c r="G265">
        <v>1.00908199662769E-2</v>
      </c>
      <c r="H265">
        <v>0.257495131828399</v>
      </c>
      <c r="I265">
        <v>432.189189209581</v>
      </c>
      <c r="J265">
        <v>4.8689816594447301E-2</v>
      </c>
      <c r="K265">
        <v>4.8689816594447301E-2</v>
      </c>
      <c r="L265">
        <v>1334.5255674878399</v>
      </c>
      <c r="M265">
        <v>64.556397629423302</v>
      </c>
      <c r="N265">
        <v>94.446075653939801</v>
      </c>
      <c r="O265">
        <v>587.90161599526095</v>
      </c>
      <c r="P265">
        <v>0.109667015812952</v>
      </c>
      <c r="Q265">
        <v>5.3993094062019201E-2</v>
      </c>
      <c r="R265">
        <v>0.80041643607012902</v>
      </c>
      <c r="S265">
        <v>51.838194235453997</v>
      </c>
      <c r="T265">
        <v>0.80299081328892796</v>
      </c>
      <c r="U265">
        <v>257.10965364625599</v>
      </c>
      <c r="V265" s="1">
        <v>14.326671688604799</v>
      </c>
      <c r="W265">
        <v>75.839331101304793</v>
      </c>
      <c r="X265">
        <v>139.79544454668999</v>
      </c>
      <c r="Y265" s="1">
        <v>0</v>
      </c>
      <c r="Z265">
        <v>0.85</v>
      </c>
      <c r="AA265" s="1">
        <v>0</v>
      </c>
      <c r="AB265" s="1">
        <v>0</v>
      </c>
      <c r="AC265">
        <v>0</v>
      </c>
      <c r="AD265">
        <v>0</v>
      </c>
      <c r="AE265">
        <v>0</v>
      </c>
      <c r="AF265">
        <v>0</v>
      </c>
      <c r="AG265" s="1">
        <v>0</v>
      </c>
      <c r="AH265">
        <v>-0.151812910781255</v>
      </c>
      <c r="AI265">
        <v>1819.0177924567599</v>
      </c>
      <c r="AJ265">
        <v>214.359369628271</v>
      </c>
      <c r="AK265">
        <v>3383.98892656825</v>
      </c>
      <c r="AL265">
        <v>111.91505965288501</v>
      </c>
      <c r="AM265">
        <v>108.697633244923</v>
      </c>
      <c r="AN265">
        <v>2160.15564963937</v>
      </c>
      <c r="AO265">
        <v>6.8608061776563298</v>
      </c>
      <c r="AP265">
        <v>4.1415562890675801</v>
      </c>
      <c r="AQ265">
        <v>2.29447473287262</v>
      </c>
      <c r="AR265">
        <v>7.915</v>
      </c>
      <c r="AS265" s="1">
        <v>0.72004725044281004</v>
      </c>
      <c r="AT265">
        <v>0.999451045663032</v>
      </c>
      <c r="AU265">
        <v>0.999451045663032</v>
      </c>
      <c r="AV265">
        <v>0.99083897783178998</v>
      </c>
      <c r="AW265">
        <v>0.84711965729243199</v>
      </c>
      <c r="AX265">
        <v>0.77807637386082595</v>
      </c>
      <c r="AY265">
        <v>0.71501980566651402</v>
      </c>
      <c r="AZ265">
        <v>0.84711965729243199</v>
      </c>
      <c r="BA265">
        <v>0.50886189935035797</v>
      </c>
      <c r="BB265">
        <v>0.43933474820884999</v>
      </c>
      <c r="BC265">
        <v>0.999451045663032</v>
      </c>
      <c r="BD265">
        <v>0.999451045663032</v>
      </c>
      <c r="BE265">
        <v>0.99808313330333298</v>
      </c>
      <c r="BF265">
        <v>0.97662760081361699</v>
      </c>
      <c r="BG265">
        <v>0.87618377733844799</v>
      </c>
      <c r="BH265">
        <v>0.71501980566651402</v>
      </c>
      <c r="BI265">
        <v>0.71501980566651402</v>
      </c>
      <c r="BJ265">
        <v>83</v>
      </c>
      <c r="BK265">
        <v>83</v>
      </c>
      <c r="BL265">
        <v>104</v>
      </c>
      <c r="BM265">
        <v>182</v>
      </c>
      <c r="BN265">
        <v>209</v>
      </c>
      <c r="BO265">
        <v>235</v>
      </c>
      <c r="BP265">
        <v>182</v>
      </c>
      <c r="BQ265">
        <v>0</v>
      </c>
      <c r="BR265">
        <v>0</v>
      </c>
      <c r="BS265">
        <v>83</v>
      </c>
      <c r="BT265">
        <v>83</v>
      </c>
      <c r="BU265">
        <v>90</v>
      </c>
      <c r="BV265">
        <v>119</v>
      </c>
      <c r="BW265">
        <v>171</v>
      </c>
      <c r="BX265">
        <v>235</v>
      </c>
      <c r="BY265">
        <v>235</v>
      </c>
      <c r="BZ265">
        <v>7.915</v>
      </c>
      <c r="CA265">
        <v>8.4130000000000003E-3</v>
      </c>
      <c r="CB265">
        <v>0.25790138628184001</v>
      </c>
    </row>
    <row r="266" spans="1:80" x14ac:dyDescent="0.4">
      <c r="A266">
        <v>258</v>
      </c>
      <c r="B266" s="2">
        <v>2272</v>
      </c>
      <c r="C266">
        <v>14.2078565447197</v>
      </c>
      <c r="D266">
        <v>124.473943274452</v>
      </c>
      <c r="E266">
        <v>13.389374951385999</v>
      </c>
      <c r="F266">
        <v>0.31435043209198399</v>
      </c>
      <c r="G266">
        <v>1.01008560359986E-2</v>
      </c>
      <c r="H266">
        <v>0.25790138628184001</v>
      </c>
      <c r="I266">
        <v>431.87416292077899</v>
      </c>
      <c r="J266">
        <v>4.8687533590267902E-2</v>
      </c>
      <c r="K266">
        <v>4.7687533590267901E-2</v>
      </c>
      <c r="L266">
        <v>1336.7184152934601</v>
      </c>
      <c r="M266">
        <v>64.569352652534803</v>
      </c>
      <c r="N266">
        <v>94.449702770390402</v>
      </c>
      <c r="O266">
        <v>587.72283494677799</v>
      </c>
      <c r="P266">
        <v>0.10969321424917799</v>
      </c>
      <c r="Q266">
        <v>5.4024495428935601E-2</v>
      </c>
      <c r="R266">
        <v>0.79980956903873401</v>
      </c>
      <c r="S266">
        <v>51.828018820028603</v>
      </c>
      <c r="T266">
        <v>0.80267211441516595</v>
      </c>
      <c r="U266">
        <v>256.93799207321098</v>
      </c>
      <c r="V266" s="1">
        <v>14.350398828383</v>
      </c>
      <c r="W266">
        <v>75.812142628593094</v>
      </c>
      <c r="X266">
        <v>139.79544454668999</v>
      </c>
      <c r="Y266" s="1">
        <v>0</v>
      </c>
      <c r="Z266">
        <v>0.85</v>
      </c>
      <c r="AA266" s="1">
        <v>0</v>
      </c>
      <c r="AB266" s="1">
        <v>0</v>
      </c>
      <c r="AC266">
        <v>0</v>
      </c>
      <c r="AD266">
        <v>0</v>
      </c>
      <c r="AE266">
        <v>0</v>
      </c>
      <c r="AF266">
        <v>0</v>
      </c>
      <c r="AG266" s="1">
        <v>0</v>
      </c>
      <c r="AH266">
        <v>-0.14964905215959801</v>
      </c>
      <c r="AI266">
        <v>1824.85686705033</v>
      </c>
      <c r="AJ266">
        <v>215.035386869999</v>
      </c>
      <c r="AK266">
        <v>3378.3797326926001</v>
      </c>
      <c r="AL266">
        <v>112.27682373184</v>
      </c>
      <c r="AM266">
        <v>109.042703788548</v>
      </c>
      <c r="AN266">
        <v>2162.4341263086799</v>
      </c>
      <c r="AO266">
        <v>6.8840537805679096</v>
      </c>
      <c r="AP266">
        <v>4.1593949057008999</v>
      </c>
      <c r="AQ266">
        <v>2.3037101406535898</v>
      </c>
      <c r="AR266">
        <v>7.915</v>
      </c>
      <c r="AS266" s="1">
        <v>0.72123975782550998</v>
      </c>
      <c r="AT266">
        <v>0.99947696680776799</v>
      </c>
      <c r="AU266">
        <v>0.99947696680776799</v>
      </c>
      <c r="AV266">
        <v>0.99111181956029104</v>
      </c>
      <c r="AW266">
        <v>0.84895843571285001</v>
      </c>
      <c r="AX266">
        <v>0.78021848177600595</v>
      </c>
      <c r="AY266">
        <v>0.71731544386671597</v>
      </c>
      <c r="AZ266">
        <v>0.84895843571285001</v>
      </c>
      <c r="BA266">
        <v>0.51110671739019897</v>
      </c>
      <c r="BB266">
        <v>0.44142106507766499</v>
      </c>
      <c r="BC266">
        <v>0.99947696680776799</v>
      </c>
      <c r="BD266">
        <v>0.99947696680776799</v>
      </c>
      <c r="BE266">
        <v>0.99815887270347203</v>
      </c>
      <c r="BF266">
        <v>0.97718644585769099</v>
      </c>
      <c r="BG266">
        <v>0.87783905842052201</v>
      </c>
      <c r="BH266">
        <v>0.71731544386671597</v>
      </c>
      <c r="BI266">
        <v>0.71731544386671597</v>
      </c>
      <c r="BJ266">
        <v>83</v>
      </c>
      <c r="BK266">
        <v>83</v>
      </c>
      <c r="BL266">
        <v>104</v>
      </c>
      <c r="BM266">
        <v>182</v>
      </c>
      <c r="BN266">
        <v>209</v>
      </c>
      <c r="BO266">
        <v>235</v>
      </c>
      <c r="BP266">
        <v>182</v>
      </c>
      <c r="BQ266">
        <v>0</v>
      </c>
      <c r="BR266">
        <v>0</v>
      </c>
      <c r="BS266">
        <v>83</v>
      </c>
      <c r="BT266">
        <v>83</v>
      </c>
      <c r="BU266">
        <v>90</v>
      </c>
      <c r="BV266">
        <v>119</v>
      </c>
      <c r="BW266">
        <v>171</v>
      </c>
      <c r="BX266">
        <v>235</v>
      </c>
      <c r="BY266">
        <v>235</v>
      </c>
      <c r="BZ266">
        <v>7.915</v>
      </c>
      <c r="CA266">
        <v>8.4130000000000003E-3</v>
      </c>
      <c r="CB266">
        <v>0.25830761365351601</v>
      </c>
    </row>
    <row r="267" spans="1:80" x14ac:dyDescent="0.4">
      <c r="A267">
        <v>259</v>
      </c>
      <c r="B267" s="2">
        <v>2273</v>
      </c>
      <c r="C267">
        <v>14.1969090168541</v>
      </c>
      <c r="D267">
        <v>124.473943274452</v>
      </c>
      <c r="E267">
        <v>13.377355388563799</v>
      </c>
      <c r="F267">
        <v>0.31460567406298801</v>
      </c>
      <c r="G267">
        <v>1.0094774146933201E-2</v>
      </c>
      <c r="H267">
        <v>0.25830761365351601</v>
      </c>
      <c r="I267">
        <v>431.50914348644898</v>
      </c>
      <c r="J267">
        <v>4.8683859193443001E-2</v>
      </c>
      <c r="K267">
        <v>4.8683859193443001E-2</v>
      </c>
      <c r="L267">
        <v>1338.69165947073</v>
      </c>
      <c r="M267">
        <v>64.716143640104306</v>
      </c>
      <c r="N267">
        <v>94.510090539095401</v>
      </c>
      <c r="O267">
        <v>587.46616549716896</v>
      </c>
      <c r="P267">
        <v>0.109525106740406</v>
      </c>
      <c r="Q267">
        <v>5.3999772680340001E-2</v>
      </c>
      <c r="R267">
        <v>0.79968263680685103</v>
      </c>
      <c r="S267">
        <v>51.926102160633803</v>
      </c>
      <c r="T267">
        <v>0.80236706391843005</v>
      </c>
      <c r="U267">
        <v>257.03971157984603</v>
      </c>
      <c r="V267" s="1">
        <v>14.3817725225045</v>
      </c>
      <c r="W267">
        <v>75.831783856518896</v>
      </c>
      <c r="X267">
        <v>139.78378699357299</v>
      </c>
      <c r="Y267" s="1">
        <v>0</v>
      </c>
      <c r="Z267">
        <v>0.85</v>
      </c>
      <c r="AA267" s="1">
        <v>0</v>
      </c>
      <c r="AB267" s="1">
        <v>0</v>
      </c>
      <c r="AC267">
        <v>0</v>
      </c>
      <c r="AD267">
        <v>0</v>
      </c>
      <c r="AE267">
        <v>0</v>
      </c>
      <c r="AF267">
        <v>0</v>
      </c>
      <c r="AG267" s="1">
        <v>0</v>
      </c>
      <c r="AH267">
        <v>-0.14752253004832899</v>
      </c>
      <c r="AI267">
        <v>1830.6766373423</v>
      </c>
      <c r="AJ267">
        <v>215.70906040116</v>
      </c>
      <c r="AK267">
        <v>3372.7898824785502</v>
      </c>
      <c r="AL267">
        <v>112.637218941897</v>
      </c>
      <c r="AM267">
        <v>109.38650707119101</v>
      </c>
      <c r="AN267">
        <v>2164.7261815816801</v>
      </c>
      <c r="AO267">
        <v>6.9072212782537399</v>
      </c>
      <c r="AP267">
        <v>4.1771496922540203</v>
      </c>
      <c r="AQ267">
        <v>2.3129885644788302</v>
      </c>
      <c r="AR267">
        <v>7.915</v>
      </c>
      <c r="AS267" s="1">
        <v>0.72281657501511398</v>
      </c>
      <c r="AT267">
        <v>0.99950179942084005</v>
      </c>
      <c r="AU267">
        <v>0.99950179942084005</v>
      </c>
      <c r="AV267">
        <v>0.991378000390155</v>
      </c>
      <c r="AW267">
        <v>0.85078524517690601</v>
      </c>
      <c r="AX267">
        <v>0.78235177680736701</v>
      </c>
      <c r="AY267">
        <v>0.71960533457160702</v>
      </c>
      <c r="AZ267">
        <v>0.85078524517690601</v>
      </c>
      <c r="BA267">
        <v>0.51335380375838402</v>
      </c>
      <c r="BB267">
        <v>0.443511277379808</v>
      </c>
      <c r="BC267">
        <v>0.99950179942084005</v>
      </c>
      <c r="BD267">
        <v>0.99950179942084005</v>
      </c>
      <c r="BE267">
        <v>0.99823202006511502</v>
      </c>
      <c r="BF267">
        <v>0.97773495694308399</v>
      </c>
      <c r="BG267">
        <v>0.87948132611215402</v>
      </c>
      <c r="BH267">
        <v>0.71960533457160702</v>
      </c>
      <c r="BI267">
        <v>0.71960533457160702</v>
      </c>
      <c r="BJ267">
        <v>83</v>
      </c>
      <c r="BK267">
        <v>83</v>
      </c>
      <c r="BL267">
        <v>104</v>
      </c>
      <c r="BM267">
        <v>182</v>
      </c>
      <c r="BN267">
        <v>209</v>
      </c>
      <c r="BO267">
        <v>235</v>
      </c>
      <c r="BP267">
        <v>182</v>
      </c>
      <c r="BQ267">
        <v>0</v>
      </c>
      <c r="BR267">
        <v>0</v>
      </c>
      <c r="BS267">
        <v>83</v>
      </c>
      <c r="BT267">
        <v>83</v>
      </c>
      <c r="BU267">
        <v>90</v>
      </c>
      <c r="BV267">
        <v>119</v>
      </c>
      <c r="BW267">
        <v>171</v>
      </c>
      <c r="BX267">
        <v>235</v>
      </c>
      <c r="BY267">
        <v>235</v>
      </c>
      <c r="BZ267">
        <v>7.915</v>
      </c>
      <c r="CA267">
        <v>8.4130000000000003E-3</v>
      </c>
      <c r="CB267">
        <v>0.258713813944</v>
      </c>
    </row>
    <row r="268" spans="1:80" x14ac:dyDescent="0.4">
      <c r="A268">
        <v>260</v>
      </c>
      <c r="B268" s="2">
        <v>2274</v>
      </c>
      <c r="C268">
        <v>14.184434646805901</v>
      </c>
      <c r="D268">
        <v>124.473943274452</v>
      </c>
      <c r="E268">
        <v>13.3643788155373</v>
      </c>
      <c r="F268">
        <v>0.31485052913790201</v>
      </c>
      <c r="G268">
        <v>1.0104957611809001E-2</v>
      </c>
      <c r="H268">
        <v>0.258713813944</v>
      </c>
      <c r="I268">
        <v>431.08004072689698</v>
      </c>
      <c r="J268">
        <v>4.8681218993310703E-2</v>
      </c>
      <c r="K268">
        <v>4.7681218993310702E-2</v>
      </c>
      <c r="L268">
        <v>1340.44272031164</v>
      </c>
      <c r="M268">
        <v>64.7110670094943</v>
      </c>
      <c r="N268">
        <v>94.505268611183993</v>
      </c>
      <c r="O268">
        <v>587.13396235480195</v>
      </c>
      <c r="P268">
        <v>0.10952861418615301</v>
      </c>
      <c r="Q268">
        <v>5.4029299549539202E-2</v>
      </c>
      <c r="R268">
        <v>0.79905995560043797</v>
      </c>
      <c r="S268">
        <v>51.900643298709902</v>
      </c>
      <c r="T268">
        <v>0.80203658658719401</v>
      </c>
      <c r="U268">
        <v>256.83651920345102</v>
      </c>
      <c r="V268" s="1">
        <v>14.4050864091083</v>
      </c>
      <c r="W268">
        <v>75.796683051419905</v>
      </c>
      <c r="X268">
        <v>139.78378699357299</v>
      </c>
      <c r="Y268" s="1">
        <v>0</v>
      </c>
      <c r="Z268">
        <v>0.85</v>
      </c>
      <c r="AA268" s="1">
        <v>0</v>
      </c>
      <c r="AB268" s="1">
        <v>0</v>
      </c>
      <c r="AC268">
        <v>0</v>
      </c>
      <c r="AD268">
        <v>0</v>
      </c>
      <c r="AE268">
        <v>0</v>
      </c>
      <c r="AF268">
        <v>0</v>
      </c>
      <c r="AG268" s="1">
        <v>0</v>
      </c>
      <c r="AH268">
        <v>-0.14543500130508399</v>
      </c>
      <c r="AI268">
        <v>1836.4743931605401</v>
      </c>
      <c r="AJ268">
        <v>216.380308615123</v>
      </c>
      <c r="AK268">
        <v>3367.2197085476801</v>
      </c>
      <c r="AL268">
        <v>112.99642370271999</v>
      </c>
      <c r="AM268">
        <v>109.729195386908</v>
      </c>
      <c r="AN268">
        <v>2167.03173518016</v>
      </c>
      <c r="AO268">
        <v>6.9303188633687602</v>
      </c>
      <c r="AP268">
        <v>4.1948195634390197</v>
      </c>
      <c r="AQ268">
        <v>2.32230937011771</v>
      </c>
      <c r="AR268">
        <v>7.915</v>
      </c>
      <c r="AS268" s="1">
        <v>0.72398831261831498</v>
      </c>
      <c r="AT268">
        <v>0.99952558138886005</v>
      </c>
      <c r="AU268">
        <v>0.99952558138886005</v>
      </c>
      <c r="AV268">
        <v>0.99163762391128396</v>
      </c>
      <c r="AW268">
        <v>0.85259993556952196</v>
      </c>
      <c r="AX268">
        <v>0.78447605688674105</v>
      </c>
      <c r="AY268">
        <v>0.72188925656865999</v>
      </c>
      <c r="AZ268">
        <v>0.85259993556952196</v>
      </c>
      <c r="BA268">
        <v>0.51560297295399204</v>
      </c>
      <c r="BB268">
        <v>0.44560522757025101</v>
      </c>
      <c r="BC268">
        <v>0.99952558138886005</v>
      </c>
      <c r="BD268">
        <v>0.99952558138886005</v>
      </c>
      <c r="BE268">
        <v>0.99830264404878899</v>
      </c>
      <c r="BF268">
        <v>0.97827322100589098</v>
      </c>
      <c r="BG268">
        <v>0.88111046560359496</v>
      </c>
      <c r="BH268">
        <v>0.72188925656865999</v>
      </c>
      <c r="BI268">
        <v>0.72188925656865999</v>
      </c>
      <c r="BJ268">
        <v>83</v>
      </c>
      <c r="BK268">
        <v>83</v>
      </c>
      <c r="BL268">
        <v>104</v>
      </c>
      <c r="BM268">
        <v>182</v>
      </c>
      <c r="BN268">
        <v>209</v>
      </c>
      <c r="BO268">
        <v>235</v>
      </c>
      <c r="BP268">
        <v>182</v>
      </c>
      <c r="BQ268">
        <v>0</v>
      </c>
      <c r="BR268">
        <v>0</v>
      </c>
      <c r="BS268">
        <v>83</v>
      </c>
      <c r="BT268">
        <v>83</v>
      </c>
      <c r="BU268">
        <v>90</v>
      </c>
      <c r="BV268">
        <v>119</v>
      </c>
      <c r="BW268">
        <v>171</v>
      </c>
      <c r="BX268">
        <v>235</v>
      </c>
      <c r="BY268">
        <v>235</v>
      </c>
      <c r="BZ268">
        <v>7.915</v>
      </c>
      <c r="CA268">
        <v>8.4130000000000003E-3</v>
      </c>
      <c r="CB268">
        <v>0.25911998715386703</v>
      </c>
    </row>
    <row r="269" spans="1:80" x14ac:dyDescent="0.4">
      <c r="A269">
        <v>261</v>
      </c>
      <c r="B269" s="2">
        <v>2275</v>
      </c>
      <c r="C269">
        <v>14.171373614753101</v>
      </c>
      <c r="D269">
        <v>124.473943274452</v>
      </c>
      <c r="E269">
        <v>13.350235104872</v>
      </c>
      <c r="F269">
        <v>0.31508928150753301</v>
      </c>
      <c r="G269">
        <v>1.00988482999583E-2</v>
      </c>
      <c r="H269">
        <v>0.25911998715386703</v>
      </c>
      <c r="I269">
        <v>430.60286079905302</v>
      </c>
      <c r="J269">
        <v>4.8677245518522899E-2</v>
      </c>
      <c r="K269">
        <v>4.8677245518522899E-2</v>
      </c>
      <c r="L269">
        <v>1341.97398685135</v>
      </c>
      <c r="M269">
        <v>64.839404085865397</v>
      </c>
      <c r="N269">
        <v>94.557019899951896</v>
      </c>
      <c r="O269">
        <v>586.72456504789795</v>
      </c>
      <c r="P269">
        <v>0.10933922742748001</v>
      </c>
      <c r="Q269">
        <v>5.4003067788415703E-2</v>
      </c>
      <c r="R269">
        <v>0.79892194391131399</v>
      </c>
      <c r="S269">
        <v>51.983019420149297</v>
      </c>
      <c r="T269">
        <v>0.80171957396939297</v>
      </c>
      <c r="U269">
        <v>256.89622197357397</v>
      </c>
      <c r="V269" s="1">
        <v>14.436055166813899</v>
      </c>
      <c r="W269">
        <v>75.808213710004793</v>
      </c>
      <c r="X269">
        <v>139.776941954546</v>
      </c>
      <c r="Y269" s="1">
        <v>0</v>
      </c>
      <c r="Z269">
        <v>0.85</v>
      </c>
      <c r="AA269" s="1">
        <v>0</v>
      </c>
      <c r="AB269" s="1">
        <v>0</v>
      </c>
      <c r="AC269">
        <v>0</v>
      </c>
      <c r="AD269">
        <v>0</v>
      </c>
      <c r="AE269">
        <v>0</v>
      </c>
      <c r="AF269">
        <v>0</v>
      </c>
      <c r="AG269" s="1">
        <v>0</v>
      </c>
      <c r="AH269">
        <v>-0.14338323142388401</v>
      </c>
      <c r="AI269">
        <v>1842.2529858415801</v>
      </c>
      <c r="AJ269">
        <v>217.04922362241001</v>
      </c>
      <c r="AK269">
        <v>3361.6687514293899</v>
      </c>
      <c r="AL269">
        <v>113.35426866100801</v>
      </c>
      <c r="AM269">
        <v>110.07062473748201</v>
      </c>
      <c r="AN269">
        <v>2169.3507143233901</v>
      </c>
      <c r="AO269">
        <v>6.9533367634549297</v>
      </c>
      <c r="AP269">
        <v>4.2124056023065002</v>
      </c>
      <c r="AQ269">
        <v>2.3316719210843102</v>
      </c>
      <c r="AR269">
        <v>7.915</v>
      </c>
      <c r="AS269" s="1">
        <v>0.725544778022156</v>
      </c>
      <c r="AT269">
        <v>0.99954834972700002</v>
      </c>
      <c r="AU269">
        <v>0.99954834972700002</v>
      </c>
      <c r="AV269">
        <v>0.99189079459419704</v>
      </c>
      <c r="AW269">
        <v>0.85440236341114295</v>
      </c>
      <c r="AX269">
        <v>0.78659112573882195</v>
      </c>
      <c r="AY269">
        <v>0.724166993498917</v>
      </c>
      <c r="AZ269">
        <v>0.85440236341114295</v>
      </c>
      <c r="BA269">
        <v>0.51785404175699001</v>
      </c>
      <c r="BB269">
        <v>0.44770275979527602</v>
      </c>
      <c r="BC269">
        <v>0.99954834972700002</v>
      </c>
      <c r="BD269">
        <v>0.99954834972700002</v>
      </c>
      <c r="BE269">
        <v>0.99837081250374105</v>
      </c>
      <c r="BF269">
        <v>0.97880132821973898</v>
      </c>
      <c r="BG269">
        <v>0.88272636888126799</v>
      </c>
      <c r="BH269">
        <v>0.724166993498917</v>
      </c>
      <c r="BI269">
        <v>0.724166993498917</v>
      </c>
      <c r="BJ269">
        <v>83</v>
      </c>
      <c r="BK269">
        <v>83</v>
      </c>
      <c r="BL269">
        <v>104</v>
      </c>
      <c r="BM269">
        <v>182</v>
      </c>
      <c r="BN269">
        <v>209</v>
      </c>
      <c r="BO269">
        <v>235</v>
      </c>
      <c r="BP269">
        <v>182</v>
      </c>
      <c r="BQ269">
        <v>0</v>
      </c>
      <c r="BR269">
        <v>0</v>
      </c>
      <c r="BS269">
        <v>83</v>
      </c>
      <c r="BT269">
        <v>83</v>
      </c>
      <c r="BU269">
        <v>90</v>
      </c>
      <c r="BV269">
        <v>119</v>
      </c>
      <c r="BW269">
        <v>171</v>
      </c>
      <c r="BX269">
        <v>235</v>
      </c>
      <c r="BY269">
        <v>235</v>
      </c>
      <c r="BZ269">
        <v>7.915</v>
      </c>
      <c r="CA269">
        <v>8.4130000000000003E-3</v>
      </c>
      <c r="CB269">
        <v>0.25952613328369001</v>
      </c>
    </row>
    <row r="270" spans="1:80" x14ac:dyDescent="0.4">
      <c r="A270">
        <v>262</v>
      </c>
      <c r="B270" s="2">
        <v>2276</v>
      </c>
      <c r="C270">
        <v>14.1567736630659</v>
      </c>
      <c r="D270">
        <v>124.473943274452</v>
      </c>
      <c r="E270">
        <v>13.3351469470652</v>
      </c>
      <c r="F270">
        <v>0.31532100844088801</v>
      </c>
      <c r="G270">
        <v>1.0109286771930801E-2</v>
      </c>
      <c r="H270">
        <v>0.25952613328369001</v>
      </c>
      <c r="I270">
        <v>430.06218520680198</v>
      </c>
      <c r="J270">
        <v>4.8674357761488603E-2</v>
      </c>
      <c r="K270">
        <v>4.7674357761488602E-2</v>
      </c>
      <c r="L270">
        <v>1343.28457310659</v>
      </c>
      <c r="M270">
        <v>64.815719830864495</v>
      </c>
      <c r="N270">
        <v>94.543671214877904</v>
      </c>
      <c r="O270">
        <v>586.24055219476895</v>
      </c>
      <c r="P270">
        <v>0.109321287403152</v>
      </c>
      <c r="Q270">
        <v>5.4031157228004299E-2</v>
      </c>
      <c r="R270">
        <v>0.79827986634161896</v>
      </c>
      <c r="S270">
        <v>51.941809896951298</v>
      </c>
      <c r="T270">
        <v>0.80137673441709201</v>
      </c>
      <c r="U270">
        <v>256.66043814638903</v>
      </c>
      <c r="V270" s="1">
        <v>14.4589745580969</v>
      </c>
      <c r="W270">
        <v>75.765098497981995</v>
      </c>
      <c r="X270">
        <v>139.776941954546</v>
      </c>
      <c r="Y270" s="1">
        <v>0</v>
      </c>
      <c r="Z270">
        <v>0.85</v>
      </c>
      <c r="AA270" s="1">
        <v>0</v>
      </c>
      <c r="AB270" s="1">
        <v>0</v>
      </c>
      <c r="AC270">
        <v>0</v>
      </c>
      <c r="AD270">
        <v>0</v>
      </c>
      <c r="AE270">
        <v>0</v>
      </c>
      <c r="AF270">
        <v>0</v>
      </c>
      <c r="AG270" s="1">
        <v>0</v>
      </c>
      <c r="AH270">
        <v>-0.14136924251035701</v>
      </c>
      <c r="AI270">
        <v>1848.0097056178599</v>
      </c>
      <c r="AJ270">
        <v>217.715726446476</v>
      </c>
      <c r="AK270">
        <v>3356.1373435732598</v>
      </c>
      <c r="AL270">
        <v>113.710931880988</v>
      </c>
      <c r="AM270">
        <v>110.410947154894</v>
      </c>
      <c r="AN270">
        <v>2171.6830393475898</v>
      </c>
      <c r="AO270">
        <v>6.9762851596250899</v>
      </c>
      <c r="AP270">
        <v>4.2299067574783002</v>
      </c>
      <c r="AQ270">
        <v>2.3410755894904201</v>
      </c>
      <c r="AR270">
        <v>7.915</v>
      </c>
      <c r="AS270" s="1">
        <v>0.72669668860082004</v>
      </c>
      <c r="AT270">
        <v>0.99957014055825499</v>
      </c>
      <c r="AU270">
        <v>0.99957014055825499</v>
      </c>
      <c r="AV270">
        <v>0.99213761749206097</v>
      </c>
      <c r="AW270">
        <v>0.85619239058667895</v>
      </c>
      <c r="AX270">
        <v>0.788696791440189</v>
      </c>
      <c r="AY270">
        <v>0.72643833232855803</v>
      </c>
      <c r="AZ270">
        <v>0.85619239058667895</v>
      </c>
      <c r="BA270">
        <v>0.52010682773850803</v>
      </c>
      <c r="BB270">
        <v>0.44980371850480899</v>
      </c>
      <c r="BC270">
        <v>0.99957014055825499</v>
      </c>
      <c r="BD270">
        <v>0.99957014055825499</v>
      </c>
      <c r="BE270">
        <v>0.99843659237846905</v>
      </c>
      <c r="BF270">
        <v>0.97931937147482595</v>
      </c>
      <c r="BG270">
        <v>0.88432893355846098</v>
      </c>
      <c r="BH270">
        <v>0.72643833232855803</v>
      </c>
      <c r="BI270">
        <v>0.72643833232855803</v>
      </c>
      <c r="BJ270">
        <v>83</v>
      </c>
      <c r="BK270">
        <v>83</v>
      </c>
      <c r="BL270">
        <v>104</v>
      </c>
      <c r="BM270">
        <v>182</v>
      </c>
      <c r="BN270">
        <v>209</v>
      </c>
      <c r="BO270">
        <v>235</v>
      </c>
      <c r="BP270">
        <v>182</v>
      </c>
      <c r="BQ270">
        <v>0</v>
      </c>
      <c r="BR270">
        <v>0</v>
      </c>
      <c r="BS270">
        <v>83</v>
      </c>
      <c r="BT270">
        <v>83</v>
      </c>
      <c r="BU270">
        <v>90</v>
      </c>
      <c r="BV270">
        <v>119</v>
      </c>
      <c r="BW270">
        <v>171</v>
      </c>
      <c r="BX270">
        <v>235</v>
      </c>
      <c r="BY270">
        <v>235</v>
      </c>
      <c r="BZ270">
        <v>7.915</v>
      </c>
      <c r="CA270">
        <v>8.4130000000000003E-3</v>
      </c>
      <c r="CB270">
        <v>0.25993225233404299</v>
      </c>
    </row>
    <row r="271" spans="1:80" x14ac:dyDescent="0.4">
      <c r="A271">
        <v>263</v>
      </c>
      <c r="B271" s="2">
        <v>2277</v>
      </c>
      <c r="C271">
        <v>14.1415785886261</v>
      </c>
      <c r="D271">
        <v>124.473943274452</v>
      </c>
      <c r="E271">
        <v>13.3189041566092</v>
      </c>
      <c r="F271">
        <v>0.31554972169069301</v>
      </c>
      <c r="G271">
        <v>1.0103092785445101E-2</v>
      </c>
      <c r="H271">
        <v>0.25993225233404299</v>
      </c>
      <c r="I271">
        <v>429.474420201334</v>
      </c>
      <c r="J271">
        <v>4.86701765143049E-2</v>
      </c>
      <c r="K271">
        <v>4.86701765143049E-2</v>
      </c>
      <c r="L271">
        <v>1344.37842307338</v>
      </c>
      <c r="M271">
        <v>64.925175446946</v>
      </c>
      <c r="N271">
        <v>94.586769518173597</v>
      </c>
      <c r="O271">
        <v>585.68047601468004</v>
      </c>
      <c r="P271">
        <v>0.109111802937813</v>
      </c>
      <c r="Q271">
        <v>5.4003798032877103E-2</v>
      </c>
      <c r="R271">
        <v>0.79813197591528295</v>
      </c>
      <c r="S271">
        <v>52.0081387882923</v>
      </c>
      <c r="T271">
        <v>0.80104733534052697</v>
      </c>
      <c r="U271">
        <v>256.67793983243303</v>
      </c>
      <c r="V271" s="1">
        <v>14.489555627289599</v>
      </c>
      <c r="W271">
        <v>75.768479681001494</v>
      </c>
      <c r="X271">
        <v>139.774933874174</v>
      </c>
      <c r="Y271" s="1">
        <v>0</v>
      </c>
      <c r="Z271">
        <v>0.85</v>
      </c>
      <c r="AA271" s="1">
        <v>0</v>
      </c>
      <c r="AB271" s="1">
        <v>0</v>
      </c>
      <c r="AC271">
        <v>0</v>
      </c>
      <c r="AD271">
        <v>0</v>
      </c>
      <c r="AE271">
        <v>0</v>
      </c>
      <c r="AF271">
        <v>0</v>
      </c>
      <c r="AG271" s="1">
        <v>0</v>
      </c>
      <c r="AH271">
        <v>-0.139389809608162</v>
      </c>
      <c r="AI271">
        <v>1853.7474037018701</v>
      </c>
      <c r="AJ271">
        <v>218.37991045534301</v>
      </c>
      <c r="AK271">
        <v>3350.6250255856698</v>
      </c>
      <c r="AL271">
        <v>114.06624403661399</v>
      </c>
      <c r="AM271">
        <v>110.750018660694</v>
      </c>
      <c r="AN271">
        <v>2174.0286380729399</v>
      </c>
      <c r="AO271">
        <v>6.9991542778523197</v>
      </c>
      <c r="AP271">
        <v>4.2473241435426097</v>
      </c>
      <c r="AQ271">
        <v>2.3505197453303599</v>
      </c>
      <c r="AR271">
        <v>7.915</v>
      </c>
      <c r="AS271" s="1">
        <v>0.72823366908494103</v>
      </c>
      <c r="AT271">
        <v>0.99959098912581001</v>
      </c>
      <c r="AU271">
        <v>0.99959098912581001</v>
      </c>
      <c r="AV271">
        <v>0.99237819829089102</v>
      </c>
      <c r="AW271">
        <v>0.85796988549998299</v>
      </c>
      <c r="AX271">
        <v>0.790792867821557</v>
      </c>
      <c r="AY271">
        <v>0.72870306488033598</v>
      </c>
      <c r="AZ271">
        <v>0.85796988549998299</v>
      </c>
      <c r="BA271">
        <v>0.52236115079080503</v>
      </c>
      <c r="BB271">
        <v>0.45190794987744598</v>
      </c>
      <c r="BC271">
        <v>0.99959098912581001</v>
      </c>
      <c r="BD271">
        <v>0.99959098912581001</v>
      </c>
      <c r="BE271">
        <v>0.99850004972780004</v>
      </c>
      <c r="BF271">
        <v>0.979827446575112</v>
      </c>
      <c r="BG271">
        <v>0.885918063882003</v>
      </c>
      <c r="BH271">
        <v>0.72870306488033598</v>
      </c>
      <c r="BI271">
        <v>0.72870306488033598</v>
      </c>
      <c r="BJ271">
        <v>83</v>
      </c>
      <c r="BK271">
        <v>83</v>
      </c>
      <c r="BL271">
        <v>104</v>
      </c>
      <c r="BM271">
        <v>182</v>
      </c>
      <c r="BN271">
        <v>209</v>
      </c>
      <c r="BO271">
        <v>235</v>
      </c>
      <c r="BP271">
        <v>182</v>
      </c>
      <c r="BQ271">
        <v>0</v>
      </c>
      <c r="BR271">
        <v>0</v>
      </c>
      <c r="BS271">
        <v>83</v>
      </c>
      <c r="BT271">
        <v>83</v>
      </c>
      <c r="BU271">
        <v>90</v>
      </c>
      <c r="BV271">
        <v>119</v>
      </c>
      <c r="BW271">
        <v>171</v>
      </c>
      <c r="BX271">
        <v>235</v>
      </c>
      <c r="BY271">
        <v>235</v>
      </c>
      <c r="BZ271">
        <v>7.915</v>
      </c>
      <c r="CA271">
        <v>8.4130000000000003E-3</v>
      </c>
      <c r="CB271">
        <v>0.26033834430550001</v>
      </c>
    </row>
    <row r="272" spans="1:80" x14ac:dyDescent="0.4">
      <c r="A272">
        <v>264</v>
      </c>
      <c r="B272" s="2">
        <v>2278</v>
      </c>
      <c r="C272">
        <v>14.124838268256401</v>
      </c>
      <c r="D272">
        <v>124.473943274452</v>
      </c>
      <c r="E272">
        <v>13.3017296452929</v>
      </c>
      <c r="F272">
        <v>0.315774217990129</v>
      </c>
      <c r="G272">
        <v>1.01137498237471E-2</v>
      </c>
      <c r="H272">
        <v>0.26033834430550001</v>
      </c>
      <c r="I272">
        <v>428.82405965416501</v>
      </c>
      <c r="J272">
        <v>4.86671216365899E-2</v>
      </c>
      <c r="K272">
        <v>4.7667121636589899E-2</v>
      </c>
      <c r="L272">
        <v>1345.25589344419</v>
      </c>
      <c r="M272">
        <v>64.882749370973698</v>
      </c>
      <c r="N272">
        <v>94.564961338919105</v>
      </c>
      <c r="O272">
        <v>585.04710166880398</v>
      </c>
      <c r="P272">
        <v>0.10907341629735</v>
      </c>
      <c r="Q272">
        <v>5.4030782753689999E-2</v>
      </c>
      <c r="R272">
        <v>0.79747126174066296</v>
      </c>
      <c r="S272">
        <v>51.951087491367701</v>
      </c>
      <c r="T272">
        <v>0.80069183249822096</v>
      </c>
      <c r="U272">
        <v>256.40986087539</v>
      </c>
      <c r="V272" s="1">
        <v>14.512099880697001</v>
      </c>
      <c r="W272">
        <v>75.717392184582494</v>
      </c>
      <c r="X272">
        <v>139.774933874174</v>
      </c>
      <c r="Y272" s="1">
        <v>0</v>
      </c>
      <c r="Z272">
        <v>0.85</v>
      </c>
      <c r="AA272" s="1">
        <v>0</v>
      </c>
      <c r="AB272" s="1">
        <v>0</v>
      </c>
      <c r="AC272">
        <v>0</v>
      </c>
      <c r="AD272">
        <v>0</v>
      </c>
      <c r="AE272">
        <v>0</v>
      </c>
      <c r="AF272">
        <v>0</v>
      </c>
      <c r="AG272" s="1">
        <v>0</v>
      </c>
      <c r="AH272">
        <v>-0.13744690039914201</v>
      </c>
      <c r="AI272">
        <v>1859.4633725894901</v>
      </c>
      <c r="AJ272">
        <v>219.041697428025</v>
      </c>
      <c r="AK272">
        <v>3345.13212973605</v>
      </c>
      <c r="AL272">
        <v>114.420383184245</v>
      </c>
      <c r="AM272">
        <v>111.087991273288</v>
      </c>
      <c r="AN272">
        <v>2176.3874314366499</v>
      </c>
      <c r="AO272">
        <v>7.0219543043514596</v>
      </c>
      <c r="AP272">
        <v>4.2646567411890004</v>
      </c>
      <c r="AQ272">
        <v>2.36000376732142</v>
      </c>
      <c r="AR272">
        <v>7.915</v>
      </c>
      <c r="AS272" s="1">
        <v>0.72936672552904402</v>
      </c>
      <c r="AT272">
        <v>0.99961092977736299</v>
      </c>
      <c r="AU272">
        <v>0.99961092977736299</v>
      </c>
      <c r="AV272">
        <v>0.99261264302970598</v>
      </c>
      <c r="AW272">
        <v>0.85973472182810196</v>
      </c>
      <c r="AX272">
        <v>0.79287917305060696</v>
      </c>
      <c r="AY272">
        <v>0.73096098632681195</v>
      </c>
      <c r="AZ272">
        <v>0.85973472182810196</v>
      </c>
      <c r="BA272">
        <v>0.52461683165036199</v>
      </c>
      <c r="BB272">
        <v>0.454015300442696</v>
      </c>
      <c r="BC272">
        <v>0.99961092977736299</v>
      </c>
      <c r="BD272">
        <v>0.99961092977736299</v>
      </c>
      <c r="BE272">
        <v>0.99856124963366399</v>
      </c>
      <c r="BF272">
        <v>0.98032565173936004</v>
      </c>
      <c r="BG272">
        <v>0.88749366958849796</v>
      </c>
      <c r="BH272">
        <v>0.73096098632681195</v>
      </c>
      <c r="BI272">
        <v>0.73096098632681195</v>
      </c>
      <c r="BJ272">
        <v>83</v>
      </c>
      <c r="BK272">
        <v>83</v>
      </c>
      <c r="BL272">
        <v>104</v>
      </c>
      <c r="BM272">
        <v>182</v>
      </c>
      <c r="BN272">
        <v>209</v>
      </c>
      <c r="BO272">
        <v>235</v>
      </c>
      <c r="BP272">
        <v>182</v>
      </c>
      <c r="BQ272">
        <v>0</v>
      </c>
      <c r="BR272">
        <v>0</v>
      </c>
      <c r="BS272">
        <v>83</v>
      </c>
      <c r="BT272">
        <v>83</v>
      </c>
      <c r="BU272">
        <v>90</v>
      </c>
      <c r="BV272">
        <v>119</v>
      </c>
      <c r="BW272">
        <v>171</v>
      </c>
      <c r="BX272">
        <v>235</v>
      </c>
      <c r="BY272">
        <v>235</v>
      </c>
      <c r="BZ272">
        <v>7.915</v>
      </c>
      <c r="CA272">
        <v>8.4130000000000003E-3</v>
      </c>
      <c r="CB272">
        <v>0.26074440919863401</v>
      </c>
    </row>
    <row r="273" spans="1:80" x14ac:dyDescent="0.4">
      <c r="A273">
        <v>265</v>
      </c>
      <c r="B273" s="2">
        <v>2279</v>
      </c>
      <c r="C273">
        <v>14.107499474013601</v>
      </c>
      <c r="D273">
        <v>124.473943274452</v>
      </c>
      <c r="E273">
        <v>13.2834133102827</v>
      </c>
      <c r="F273">
        <v>0.31599824560145101</v>
      </c>
      <c r="G273">
        <v>1.0107450274591E-2</v>
      </c>
      <c r="H273">
        <v>0.26074440919863401</v>
      </c>
      <c r="I273">
        <v>428.12787520996199</v>
      </c>
      <c r="J273">
        <v>4.8662803072707102E-2</v>
      </c>
      <c r="K273">
        <v>4.8662803072707102E-2</v>
      </c>
      <c r="L273">
        <v>1345.9220490939699</v>
      </c>
      <c r="M273">
        <v>64.973283697584804</v>
      </c>
      <c r="N273">
        <v>94.599522339110806</v>
      </c>
      <c r="O273">
        <v>584.33913260538395</v>
      </c>
      <c r="P273">
        <v>0.108844801180234</v>
      </c>
      <c r="Q273">
        <v>5.4002589902855502E-2</v>
      </c>
      <c r="R273">
        <v>0.79731383370769005</v>
      </c>
      <c r="S273">
        <v>52.001354377509998</v>
      </c>
      <c r="T273">
        <v>0.80034979638012405</v>
      </c>
      <c r="U273">
        <v>256.385625967274</v>
      </c>
      <c r="V273" s="1">
        <v>14.542317232637201</v>
      </c>
      <c r="W273">
        <v>75.712708441764306</v>
      </c>
      <c r="X273">
        <v>139.774933874174</v>
      </c>
      <c r="Y273" s="1">
        <v>0</v>
      </c>
      <c r="Z273">
        <v>0.85</v>
      </c>
      <c r="AA273" s="1">
        <v>0</v>
      </c>
      <c r="AB273" s="1">
        <v>0</v>
      </c>
      <c r="AC273">
        <v>0</v>
      </c>
      <c r="AD273">
        <v>0</v>
      </c>
      <c r="AE273">
        <v>0</v>
      </c>
      <c r="AF273">
        <v>0</v>
      </c>
      <c r="AG273" s="1">
        <v>0</v>
      </c>
      <c r="AH273">
        <v>-0.13553730422281801</v>
      </c>
      <c r="AI273">
        <v>1865.1604653971001</v>
      </c>
      <c r="AJ273">
        <v>219.70118116739999</v>
      </c>
      <c r="AK273">
        <v>3339.65819652653</v>
      </c>
      <c r="AL273">
        <v>114.773180138428</v>
      </c>
      <c r="AM273">
        <v>111.424721148714</v>
      </c>
      <c r="AN273">
        <v>2178.7593478584199</v>
      </c>
      <c r="AO273">
        <v>7.0446754712856103</v>
      </c>
      <c r="AP273">
        <v>4.2819056951780299</v>
      </c>
      <c r="AQ273">
        <v>2.36952703219076</v>
      </c>
      <c r="AR273">
        <v>7.915</v>
      </c>
      <c r="AS273" s="1">
        <v>0.73088542587013305</v>
      </c>
      <c r="AT273">
        <v>0.99962999597940605</v>
      </c>
      <c r="AU273">
        <v>0.99962999597940605</v>
      </c>
      <c r="AV273">
        <v>0.99284105814813395</v>
      </c>
      <c r="AW273">
        <v>0.86148677964076503</v>
      </c>
      <c r="AX273">
        <v>0.79495553100088201</v>
      </c>
      <c r="AY273">
        <v>0.73321189669175502</v>
      </c>
      <c r="AZ273">
        <v>0.86148677964076503</v>
      </c>
      <c r="BA273">
        <v>0.52687369341092705</v>
      </c>
      <c r="BB273">
        <v>0.456125618493055</v>
      </c>
      <c r="BC273">
        <v>0.99962999597940605</v>
      </c>
      <c r="BD273">
        <v>0.99962999597940605</v>
      </c>
      <c r="BE273">
        <v>0.99862025621483996</v>
      </c>
      <c r="BF273">
        <v>0.98081408778571399</v>
      </c>
      <c r="BG273">
        <v>0.88905566687663196</v>
      </c>
      <c r="BH273">
        <v>0.73321189669175502</v>
      </c>
      <c r="BI273">
        <v>0.73321189669175502</v>
      </c>
      <c r="BJ273">
        <v>83</v>
      </c>
      <c r="BK273">
        <v>83</v>
      </c>
      <c r="BL273">
        <v>104</v>
      </c>
      <c r="BM273">
        <v>182</v>
      </c>
      <c r="BN273">
        <v>209</v>
      </c>
      <c r="BO273">
        <v>235</v>
      </c>
      <c r="BP273">
        <v>182</v>
      </c>
      <c r="BQ273">
        <v>0</v>
      </c>
      <c r="BR273">
        <v>0</v>
      </c>
      <c r="BS273">
        <v>83</v>
      </c>
      <c r="BT273">
        <v>83</v>
      </c>
      <c r="BU273">
        <v>90</v>
      </c>
      <c r="BV273">
        <v>119</v>
      </c>
      <c r="BW273">
        <v>171</v>
      </c>
      <c r="BX273">
        <v>235</v>
      </c>
      <c r="BY273">
        <v>235</v>
      </c>
      <c r="BZ273">
        <v>7.915</v>
      </c>
      <c r="CA273">
        <v>8.4130000000000003E-3</v>
      </c>
      <c r="CB273">
        <v>0.26115044701402002</v>
      </c>
    </row>
    <row r="274" spans="1:80" x14ac:dyDescent="0.4">
      <c r="A274">
        <v>266</v>
      </c>
      <c r="B274" s="2">
        <v>2280</v>
      </c>
      <c r="C274">
        <v>14.0886141573072</v>
      </c>
      <c r="D274">
        <v>124.473943274452</v>
      </c>
      <c r="E274">
        <v>13.264178268783301</v>
      </c>
      <c r="F274">
        <v>0.316220320499911</v>
      </c>
      <c r="G274">
        <v>1.0118113777313901E-2</v>
      </c>
      <c r="H274">
        <v>0.26115044701402002</v>
      </c>
      <c r="I274">
        <v>427.37032555904</v>
      </c>
      <c r="J274">
        <v>4.8659642385497297E-2</v>
      </c>
      <c r="K274">
        <v>4.7659642385497303E-2</v>
      </c>
      <c r="L274">
        <v>1346.3781172833501</v>
      </c>
      <c r="M274">
        <v>64.912307728493005</v>
      </c>
      <c r="N274">
        <v>94.569428855749507</v>
      </c>
      <c r="O274">
        <v>583.55947415689502</v>
      </c>
      <c r="P274">
        <v>0.108786791165501</v>
      </c>
      <c r="Q274">
        <v>5.4028726980123898E-2</v>
      </c>
      <c r="R274">
        <v>0.79664087993328903</v>
      </c>
      <c r="S274">
        <v>51.928680379786897</v>
      </c>
      <c r="T274">
        <v>0.79998204033952403</v>
      </c>
      <c r="U274">
        <v>256.08111683197399</v>
      </c>
      <c r="V274" s="1">
        <v>14.564469563747901</v>
      </c>
      <c r="W274">
        <v>75.653844649765901</v>
      </c>
      <c r="X274">
        <v>139.774933874174</v>
      </c>
      <c r="Y274" s="1">
        <v>0</v>
      </c>
      <c r="Z274">
        <v>0.85</v>
      </c>
      <c r="AA274" s="1">
        <v>0</v>
      </c>
      <c r="AB274" s="1">
        <v>0</v>
      </c>
      <c r="AC274">
        <v>0</v>
      </c>
      <c r="AD274">
        <v>0</v>
      </c>
      <c r="AE274">
        <v>0</v>
      </c>
      <c r="AF274">
        <v>0</v>
      </c>
      <c r="AG274" s="1">
        <v>0</v>
      </c>
      <c r="AH274">
        <v>-0.13366293390704601</v>
      </c>
      <c r="AI274">
        <v>1870.8359638245599</v>
      </c>
      <c r="AJ274">
        <v>220.35828381624401</v>
      </c>
      <c r="AK274">
        <v>3334.2035601248799</v>
      </c>
      <c r="AL274">
        <v>115.124813072896</v>
      </c>
      <c r="AM274">
        <v>111.760360410039</v>
      </c>
      <c r="AN274">
        <v>2181.14430888067</v>
      </c>
      <c r="AO274">
        <v>7.06732797786497</v>
      </c>
      <c r="AP274">
        <v>4.29907001056542</v>
      </c>
      <c r="AQ274">
        <v>2.3790889255056999</v>
      </c>
      <c r="AR274">
        <v>7.915</v>
      </c>
      <c r="AS274" s="1">
        <v>0.73199878460787104</v>
      </c>
      <c r="AT274">
        <v>0.99964822030605405</v>
      </c>
      <c r="AU274">
        <v>0.99964822030605405</v>
      </c>
      <c r="AV274">
        <v>0.99306355022382997</v>
      </c>
      <c r="AW274">
        <v>0.86322594417660004</v>
      </c>
      <c r="AX274">
        <v>0.79702176985446105</v>
      </c>
      <c r="AY274">
        <v>0.73545559936075899</v>
      </c>
      <c r="AZ274">
        <v>0.86322594417660004</v>
      </c>
      <c r="BA274">
        <v>0.52913156005516004</v>
      </c>
      <c r="BB274">
        <v>0.45823875271215903</v>
      </c>
      <c r="BC274">
        <v>0.99964822030605405</v>
      </c>
      <c r="BD274">
        <v>0.99964822030605405</v>
      </c>
      <c r="BE274">
        <v>0.99867713255724899</v>
      </c>
      <c r="BF274">
        <v>0.98129285765361796</v>
      </c>
      <c r="BG274">
        <v>0.89060397728597296</v>
      </c>
      <c r="BH274">
        <v>0.73545559936075899</v>
      </c>
      <c r="BI274">
        <v>0.73545559936075899</v>
      </c>
      <c r="BJ274">
        <v>83</v>
      </c>
      <c r="BK274">
        <v>83</v>
      </c>
      <c r="BL274">
        <v>104</v>
      </c>
      <c r="BM274">
        <v>182</v>
      </c>
      <c r="BN274">
        <v>209</v>
      </c>
      <c r="BO274">
        <v>235</v>
      </c>
      <c r="BP274">
        <v>182</v>
      </c>
      <c r="BQ274">
        <v>0</v>
      </c>
      <c r="BR274">
        <v>0</v>
      </c>
      <c r="BS274">
        <v>83</v>
      </c>
      <c r="BT274">
        <v>83</v>
      </c>
      <c r="BU274">
        <v>90</v>
      </c>
      <c r="BV274">
        <v>119</v>
      </c>
      <c r="BW274">
        <v>171</v>
      </c>
      <c r="BX274">
        <v>235</v>
      </c>
      <c r="BY274">
        <v>235</v>
      </c>
      <c r="BZ274">
        <v>7.915</v>
      </c>
      <c r="CA274">
        <v>8.4130000000000003E-3</v>
      </c>
      <c r="CB274">
        <v>0.26155645775223102</v>
      </c>
    </row>
    <row r="275" spans="1:80" x14ac:dyDescent="0.4">
      <c r="A275">
        <v>267</v>
      </c>
      <c r="B275" s="2">
        <v>2281</v>
      </c>
      <c r="C275">
        <v>14.069128775433301</v>
      </c>
      <c r="D275">
        <v>124.473943274452</v>
      </c>
      <c r="E275">
        <v>13.243815242533</v>
      </c>
      <c r="F275">
        <v>0.31644652942249801</v>
      </c>
      <c r="G275">
        <v>1.01117310310141E-2</v>
      </c>
      <c r="H275">
        <v>0.26155645775223102</v>
      </c>
      <c r="I275">
        <v>426.568320181008</v>
      </c>
      <c r="J275">
        <v>4.8655246278344097E-2</v>
      </c>
      <c r="K275">
        <v>4.7655246278344103E-2</v>
      </c>
      <c r="L275">
        <v>1346.62987647776</v>
      </c>
      <c r="M275">
        <v>64.849272678347404</v>
      </c>
      <c r="N275">
        <v>94.536717282802798</v>
      </c>
      <c r="O275">
        <v>582.704724763934</v>
      </c>
      <c r="P275">
        <v>0.10870810667825</v>
      </c>
      <c r="Q275">
        <v>5.4050141627268698E-2</v>
      </c>
      <c r="R275">
        <v>0.79647361576566</v>
      </c>
      <c r="S275">
        <v>51.855700631919298</v>
      </c>
      <c r="T275">
        <v>0.79963426712777097</v>
      </c>
      <c r="U275">
        <v>255.775790717169</v>
      </c>
      <c r="V275" s="1">
        <v>14.5847463409991</v>
      </c>
      <c r="W275">
        <v>75.594798641099302</v>
      </c>
      <c r="X275">
        <v>139.774933874174</v>
      </c>
      <c r="Y275" s="1">
        <v>0</v>
      </c>
      <c r="Z275">
        <v>0.85</v>
      </c>
      <c r="AA275" s="1">
        <v>0</v>
      </c>
      <c r="AB275" s="1">
        <v>0</v>
      </c>
      <c r="AC275">
        <v>0</v>
      </c>
      <c r="AD275">
        <v>0</v>
      </c>
      <c r="AE275">
        <v>0</v>
      </c>
      <c r="AF275">
        <v>0</v>
      </c>
      <c r="AG275" s="1">
        <v>0</v>
      </c>
      <c r="AH275">
        <v>-0.13182062730565899</v>
      </c>
      <c r="AI275">
        <v>1876.4896363261</v>
      </c>
      <c r="AJ275">
        <v>221.013099482928</v>
      </c>
      <c r="AK275">
        <v>3328.76824142956</v>
      </c>
      <c r="AL275">
        <v>115.475112131134</v>
      </c>
      <c r="AM275">
        <v>112.094764626201</v>
      </c>
      <c r="AN275">
        <v>2183.5422435325299</v>
      </c>
      <c r="AO275">
        <v>7.0899020137668298</v>
      </c>
      <c r="AP275">
        <v>4.3161495050441898</v>
      </c>
      <c r="AQ275">
        <v>2.3886888309310002</v>
      </c>
      <c r="AR275">
        <v>7.915</v>
      </c>
      <c r="AS275" s="1">
        <v>0.73301787948383901</v>
      </c>
      <c r="AT275">
        <v>0.99966563444809498</v>
      </c>
      <c r="AU275">
        <v>0.99966563444809498</v>
      </c>
      <c r="AV275">
        <v>0.99328022593134202</v>
      </c>
      <c r="AW275">
        <v>0.86495210623068897</v>
      </c>
      <c r="AX275">
        <v>0.79907772260582899</v>
      </c>
      <c r="AY275">
        <v>0.73769190164693199</v>
      </c>
      <c r="AZ275">
        <v>0.86495210623068897</v>
      </c>
      <c r="BA275">
        <v>0.53139025703390497</v>
      </c>
      <c r="BB275">
        <v>0.460354552714624</v>
      </c>
      <c r="BC275">
        <v>0.99966563444809498</v>
      </c>
      <c r="BD275">
        <v>0.99966563444809498</v>
      </c>
      <c r="BE275">
        <v>0.99873194070443605</v>
      </c>
      <c r="BF275">
        <v>0.98176206638847296</v>
      </c>
      <c r="BG275">
        <v>0.89213852801603799</v>
      </c>
      <c r="BH275">
        <v>0.73769190164693199</v>
      </c>
      <c r="BI275">
        <v>0.73769190164693199</v>
      </c>
      <c r="BJ275">
        <v>83</v>
      </c>
      <c r="BK275">
        <v>83</v>
      </c>
      <c r="BL275">
        <v>104</v>
      </c>
      <c r="BM275">
        <v>182</v>
      </c>
      <c r="BN275">
        <v>209</v>
      </c>
      <c r="BO275">
        <v>235</v>
      </c>
      <c r="BP275">
        <v>182</v>
      </c>
      <c r="BQ275">
        <v>0</v>
      </c>
      <c r="BR275">
        <v>0</v>
      </c>
      <c r="BS275">
        <v>83</v>
      </c>
      <c r="BT275">
        <v>83</v>
      </c>
      <c r="BU275">
        <v>90</v>
      </c>
      <c r="BV275">
        <v>119</v>
      </c>
      <c r="BW275">
        <v>171</v>
      </c>
      <c r="BX275">
        <v>235</v>
      </c>
      <c r="BY275">
        <v>235</v>
      </c>
      <c r="BZ275">
        <v>7.915</v>
      </c>
      <c r="CA275">
        <v>8.4130000000000003E-3</v>
      </c>
      <c r="CB275">
        <v>0.26196244141384001</v>
      </c>
    </row>
    <row r="276" spans="1:80" x14ac:dyDescent="0.4">
      <c r="A276">
        <v>268</v>
      </c>
      <c r="B276" s="2">
        <v>2282</v>
      </c>
      <c r="C276">
        <v>14.048760808098599</v>
      </c>
      <c r="D276">
        <v>124.473943274452</v>
      </c>
      <c r="E276">
        <v>13.222396089600499</v>
      </c>
      <c r="F276">
        <v>0.31667220428194398</v>
      </c>
      <c r="G276">
        <v>1.0106595537597801E-2</v>
      </c>
      <c r="H276">
        <v>0.26196244141384001</v>
      </c>
      <c r="I276">
        <v>425.71155045620998</v>
      </c>
      <c r="J276">
        <v>4.8650345761064799E-2</v>
      </c>
      <c r="K276">
        <v>4.8650345761064799E-2</v>
      </c>
      <c r="L276">
        <v>1346.6818315069199</v>
      </c>
      <c r="M276">
        <v>64.918273950927698</v>
      </c>
      <c r="N276">
        <v>94.561021827006897</v>
      </c>
      <c r="O276">
        <v>581.78022097307996</v>
      </c>
      <c r="P276">
        <v>0.10844328034514999</v>
      </c>
      <c r="Q276">
        <v>5.40180343570687E-2</v>
      </c>
      <c r="R276">
        <v>0.79628736788503895</v>
      </c>
      <c r="S276">
        <v>51.888941075481199</v>
      </c>
      <c r="T276">
        <v>0.79929637554295496</v>
      </c>
      <c r="U276">
        <v>255.71108357689101</v>
      </c>
      <c r="V276" s="1">
        <v>14.6130976106941</v>
      </c>
      <c r="W276">
        <v>75.5822820139648</v>
      </c>
      <c r="X276">
        <v>139.774933874174</v>
      </c>
      <c r="Y276" s="1">
        <v>0</v>
      </c>
      <c r="Z276">
        <v>0.85</v>
      </c>
      <c r="AA276" s="1">
        <v>0</v>
      </c>
      <c r="AB276" s="1">
        <v>0</v>
      </c>
      <c r="AC276">
        <v>0</v>
      </c>
      <c r="AD276">
        <v>0</v>
      </c>
      <c r="AE276">
        <v>0</v>
      </c>
      <c r="AF276">
        <v>0</v>
      </c>
      <c r="AG276" s="1">
        <v>0</v>
      </c>
      <c r="AH276">
        <v>-0.13001174609655</v>
      </c>
      <c r="AI276">
        <v>1882.1243523658</v>
      </c>
      <c r="AJ276">
        <v>221.665550299431</v>
      </c>
      <c r="AK276">
        <v>3323.3517636097799</v>
      </c>
      <c r="AL276">
        <v>115.82406395490401</v>
      </c>
      <c r="AM276">
        <v>112.427914192369</v>
      </c>
      <c r="AN276">
        <v>2185.95307393658</v>
      </c>
      <c r="AO276">
        <v>7.1123961890011502</v>
      </c>
      <c r="AP276">
        <v>4.33314540717664</v>
      </c>
      <c r="AQ276">
        <v>2.3983261343015601</v>
      </c>
      <c r="AR276">
        <v>7.915</v>
      </c>
      <c r="AS276" s="1">
        <v>0.73444279199905205</v>
      </c>
      <c r="AT276">
        <v>0.99968226922487802</v>
      </c>
      <c r="AU276">
        <v>0.99968226922487802</v>
      </c>
      <c r="AV276">
        <v>0.993491192031559</v>
      </c>
      <c r="AW276">
        <v>0.86666516281350403</v>
      </c>
      <c r="AX276">
        <v>0.80112322789846802</v>
      </c>
      <c r="AY276">
        <v>0.739920615725569</v>
      </c>
      <c r="AZ276">
        <v>0.86666516281350403</v>
      </c>
      <c r="BA276">
        <v>0.53364961223357399</v>
      </c>
      <c r="BB276">
        <v>0.46247286995290698</v>
      </c>
      <c r="BC276">
        <v>0.99968226922487802</v>
      </c>
      <c r="BD276">
        <v>0.99968226922487802</v>
      </c>
      <c r="BE276">
        <v>0.998784741656495</v>
      </c>
      <c r="BF276">
        <v>0.98222182119245105</v>
      </c>
      <c r="BG276">
        <v>0.893659252482777</v>
      </c>
      <c r="BH276">
        <v>0.739920615725569</v>
      </c>
      <c r="BI276">
        <v>0.739920615725569</v>
      </c>
      <c r="BJ276">
        <v>83</v>
      </c>
      <c r="BK276">
        <v>83</v>
      </c>
      <c r="BL276">
        <v>104</v>
      </c>
      <c r="BM276">
        <v>182</v>
      </c>
      <c r="BN276">
        <v>209</v>
      </c>
      <c r="BO276">
        <v>235</v>
      </c>
      <c r="BP276">
        <v>182</v>
      </c>
      <c r="BQ276">
        <v>0</v>
      </c>
      <c r="BR276">
        <v>0</v>
      </c>
      <c r="BS276">
        <v>83</v>
      </c>
      <c r="BT276">
        <v>83</v>
      </c>
      <c r="BU276">
        <v>90</v>
      </c>
      <c r="BV276">
        <v>119</v>
      </c>
      <c r="BW276">
        <v>171</v>
      </c>
      <c r="BX276">
        <v>235</v>
      </c>
      <c r="BY276">
        <v>235</v>
      </c>
      <c r="BZ276">
        <v>7.915</v>
      </c>
      <c r="CA276">
        <v>8.4130000000000003E-3</v>
      </c>
      <c r="CB276">
        <v>0.26236839799942202</v>
      </c>
    </row>
    <row r="277" spans="1:80" x14ac:dyDescent="0.4">
      <c r="A277">
        <v>269</v>
      </c>
      <c r="B277" s="2">
        <v>2283</v>
      </c>
      <c r="C277">
        <v>14.0268290385975</v>
      </c>
      <c r="D277">
        <v>124.473943274452</v>
      </c>
      <c r="E277">
        <v>13.200083995062</v>
      </c>
      <c r="F277">
        <v>0.31689810237236299</v>
      </c>
      <c r="G277">
        <v>1.0118419368217099E-2</v>
      </c>
      <c r="H277">
        <v>0.26236839799942202</v>
      </c>
      <c r="I277">
        <v>424.79726321886397</v>
      </c>
      <c r="J277">
        <v>4.8646695234248603E-2</v>
      </c>
      <c r="K277">
        <v>4.7646695234248602E-2</v>
      </c>
      <c r="L277">
        <v>1346.53513407269</v>
      </c>
      <c r="M277">
        <v>64.835950788225205</v>
      </c>
      <c r="N277">
        <v>94.520852379098102</v>
      </c>
      <c r="O277">
        <v>580.78689873424003</v>
      </c>
      <c r="P277">
        <v>0.108349368147807</v>
      </c>
      <c r="Q277">
        <v>5.40405956832479E-2</v>
      </c>
      <c r="R277">
        <v>0.795582835832083</v>
      </c>
      <c r="S277">
        <v>51.799338521415798</v>
      </c>
      <c r="T277">
        <v>0.79892926519438101</v>
      </c>
      <c r="U277">
        <v>255.36580811496299</v>
      </c>
      <c r="V277" s="1">
        <v>14.633607684489901</v>
      </c>
      <c r="W277">
        <v>75.515475136779401</v>
      </c>
      <c r="X277">
        <v>139.774933874174</v>
      </c>
      <c r="Y277" s="1">
        <v>0</v>
      </c>
      <c r="Z277">
        <v>0.85</v>
      </c>
      <c r="AA277" s="1">
        <v>0</v>
      </c>
      <c r="AB277" s="1">
        <v>0</v>
      </c>
      <c r="AC277">
        <v>0</v>
      </c>
      <c r="AD277">
        <v>0</v>
      </c>
      <c r="AE277">
        <v>0</v>
      </c>
      <c r="AF277">
        <v>0</v>
      </c>
      <c r="AG277" s="1">
        <v>0</v>
      </c>
      <c r="AH277">
        <v>-0.12823563692058401</v>
      </c>
      <c r="AI277">
        <v>1887.73743893757</v>
      </c>
      <c r="AJ277">
        <v>222.31558002324601</v>
      </c>
      <c r="AK277">
        <v>3317.9544481194498</v>
      </c>
      <c r="AL277">
        <v>116.17184679805401</v>
      </c>
      <c r="AM277">
        <v>112.759967820952</v>
      </c>
      <c r="AN277">
        <v>2188.37672137246</v>
      </c>
      <c r="AO277">
        <v>7.1348211554946896</v>
      </c>
      <c r="AP277">
        <v>4.3500567840307403</v>
      </c>
      <c r="AQ277">
        <v>2.40800023066594</v>
      </c>
      <c r="AR277">
        <v>7.915</v>
      </c>
      <c r="AS277" s="1">
        <v>0.73547361217585805</v>
      </c>
      <c r="AT277">
        <v>0.999698154578886</v>
      </c>
      <c r="AU277">
        <v>0.999698154578886</v>
      </c>
      <c r="AV277">
        <v>0.99369655513284605</v>
      </c>
      <c r="AW277">
        <v>0.86836501595224802</v>
      </c>
      <c r="AX277">
        <v>0.80315812864829195</v>
      </c>
      <c r="AY277">
        <v>0.74214155716124197</v>
      </c>
      <c r="AZ277">
        <v>0.86836501595224802</v>
      </c>
      <c r="BA277">
        <v>0.53590945451138094</v>
      </c>
      <c r="BB277">
        <v>0.464593556345752</v>
      </c>
      <c r="BC277">
        <v>0.999698154578886</v>
      </c>
      <c r="BD277">
        <v>0.999698154578886</v>
      </c>
      <c r="BE277">
        <v>0.99883559531312205</v>
      </c>
      <c r="BF277">
        <v>0.98267223097474798</v>
      </c>
      <c r="BG277">
        <v>0.89516608922410801</v>
      </c>
      <c r="BH277">
        <v>0.74214155716124197</v>
      </c>
      <c r="BI277">
        <v>0.74214155716124197</v>
      </c>
      <c r="BJ277">
        <v>83</v>
      </c>
      <c r="BK277">
        <v>83</v>
      </c>
      <c r="BL277">
        <v>104</v>
      </c>
      <c r="BM277">
        <v>182</v>
      </c>
      <c r="BN277">
        <v>209</v>
      </c>
      <c r="BO277">
        <v>235</v>
      </c>
      <c r="BP277">
        <v>182</v>
      </c>
      <c r="BQ277">
        <v>0</v>
      </c>
      <c r="BR277">
        <v>0</v>
      </c>
      <c r="BS277">
        <v>83</v>
      </c>
      <c r="BT277">
        <v>83</v>
      </c>
      <c r="BU277">
        <v>90</v>
      </c>
      <c r="BV277">
        <v>119</v>
      </c>
      <c r="BW277">
        <v>171</v>
      </c>
      <c r="BX277">
        <v>235</v>
      </c>
      <c r="BY277">
        <v>235</v>
      </c>
      <c r="BZ277">
        <v>7.915</v>
      </c>
      <c r="CA277">
        <v>8.4130000000000003E-3</v>
      </c>
      <c r="CB277">
        <v>0.26277432750954999</v>
      </c>
    </row>
    <row r="278" spans="1:80" x14ac:dyDescent="0.4">
      <c r="A278">
        <v>270</v>
      </c>
      <c r="B278" s="2">
        <v>2284</v>
      </c>
      <c r="C278">
        <v>14.0042812950191</v>
      </c>
      <c r="D278">
        <v>124.473943274452</v>
      </c>
      <c r="E278">
        <v>13.1766704453157</v>
      </c>
      <c r="F278">
        <v>0.31712735548263699</v>
      </c>
      <c r="G278">
        <v>1.0113092287943701E-2</v>
      </c>
      <c r="H278">
        <v>0.26277432750954999</v>
      </c>
      <c r="I278">
        <v>423.84087903368601</v>
      </c>
      <c r="J278">
        <v>4.8641890613458499E-2</v>
      </c>
      <c r="K278">
        <v>4.8641890613458499E-2</v>
      </c>
      <c r="L278">
        <v>1346.19599093903</v>
      </c>
      <c r="M278">
        <v>64.885660616067199</v>
      </c>
      <c r="N278">
        <v>94.536816637187101</v>
      </c>
      <c r="O278">
        <v>579.72369599204103</v>
      </c>
      <c r="P278">
        <v>0.108069126644498</v>
      </c>
      <c r="Q278">
        <v>5.4008795241179998E-2</v>
      </c>
      <c r="R278">
        <v>0.79538310311516303</v>
      </c>
      <c r="S278">
        <v>51.815884999534497</v>
      </c>
      <c r="T278">
        <v>0.79857220389775496</v>
      </c>
      <c r="U278">
        <v>255.257302097755</v>
      </c>
      <c r="V278" s="1">
        <v>14.662069993454001</v>
      </c>
      <c r="W278">
        <v>75.494474011436495</v>
      </c>
      <c r="X278">
        <v>139.774933874174</v>
      </c>
      <c r="Y278" s="1">
        <v>0</v>
      </c>
      <c r="Z278">
        <v>0.85</v>
      </c>
      <c r="AA278" s="1">
        <v>0</v>
      </c>
      <c r="AB278" s="1">
        <v>0</v>
      </c>
      <c r="AC278">
        <v>0</v>
      </c>
      <c r="AD278">
        <v>0</v>
      </c>
      <c r="AE278">
        <v>0</v>
      </c>
      <c r="AF278">
        <v>0</v>
      </c>
      <c r="AG278" s="1">
        <v>0</v>
      </c>
      <c r="AH278">
        <v>-0.12648967766116001</v>
      </c>
      <c r="AI278">
        <v>1893.33182157379</v>
      </c>
      <c r="AJ278">
        <v>222.963295436267</v>
      </c>
      <c r="AK278">
        <v>3312.5758210079798</v>
      </c>
      <c r="AL278">
        <v>116.51829361603301</v>
      </c>
      <c r="AM278">
        <v>113.090783916136</v>
      </c>
      <c r="AN278">
        <v>2190.81311492644</v>
      </c>
      <c r="AO278">
        <v>7.1571672894316301</v>
      </c>
      <c r="AP278">
        <v>4.3668848760424597</v>
      </c>
      <c r="AQ278">
        <v>2.4177105134327599</v>
      </c>
      <c r="AR278">
        <v>7.915</v>
      </c>
      <c r="AS278" s="1">
        <v>0.73690410543739704</v>
      </c>
      <c r="AT278">
        <v>0.999713319593733</v>
      </c>
      <c r="AU278">
        <v>0.999713319593733</v>
      </c>
      <c r="AV278">
        <v>0.99389642173509196</v>
      </c>
      <c r="AW278">
        <v>0.87005157373312902</v>
      </c>
      <c r="AX278">
        <v>0.80518227333956804</v>
      </c>
      <c r="AY278">
        <v>0.74435454634452503</v>
      </c>
      <c r="AZ278">
        <v>0.87005157373312902</v>
      </c>
      <c r="BA278">
        <v>0.53816961517546802</v>
      </c>
      <c r="BB278">
        <v>0.46671646566659503</v>
      </c>
      <c r="BC278">
        <v>0.999713319593733</v>
      </c>
      <c r="BD278">
        <v>0.999713319593733</v>
      </c>
      <c r="BE278">
        <v>0.99888456048956398</v>
      </c>
      <c r="BF278">
        <v>0.98311340651076395</v>
      </c>
      <c r="BG278">
        <v>0.896658982796396</v>
      </c>
      <c r="BH278">
        <v>0.74435454634452503</v>
      </c>
      <c r="BI278">
        <v>0.74435454634452503</v>
      </c>
      <c r="BJ278">
        <v>83</v>
      </c>
      <c r="BK278">
        <v>83</v>
      </c>
      <c r="BL278">
        <v>104</v>
      </c>
      <c r="BM278">
        <v>182</v>
      </c>
      <c r="BN278">
        <v>209</v>
      </c>
      <c r="BO278">
        <v>235</v>
      </c>
      <c r="BP278">
        <v>182</v>
      </c>
      <c r="BQ278">
        <v>0</v>
      </c>
      <c r="BR278">
        <v>0</v>
      </c>
      <c r="BS278">
        <v>83</v>
      </c>
      <c r="BT278">
        <v>83</v>
      </c>
      <c r="BU278">
        <v>90</v>
      </c>
      <c r="BV278">
        <v>119</v>
      </c>
      <c r="BW278">
        <v>171</v>
      </c>
      <c r="BX278">
        <v>235</v>
      </c>
      <c r="BY278">
        <v>235</v>
      </c>
      <c r="BZ278">
        <v>7.915</v>
      </c>
      <c r="CA278">
        <v>8.4130000000000003E-3</v>
      </c>
      <c r="CB278">
        <v>0.26318022994479801</v>
      </c>
    </row>
    <row r="279" spans="1:80" x14ac:dyDescent="0.4">
      <c r="A279">
        <v>271</v>
      </c>
      <c r="B279" s="2">
        <v>2285</v>
      </c>
      <c r="C279">
        <v>13.9801859362945</v>
      </c>
      <c r="D279">
        <v>124.473943274452</v>
      </c>
      <c r="E279">
        <v>13.152376431469801</v>
      </c>
      <c r="F279">
        <v>0.31735803398471701</v>
      </c>
      <c r="G279">
        <v>1.01245180908824E-2</v>
      </c>
      <c r="H279">
        <v>0.26318022994479801</v>
      </c>
      <c r="I279">
        <v>422.82717343598199</v>
      </c>
      <c r="J279">
        <v>4.8638332153194498E-2</v>
      </c>
      <c r="K279">
        <v>4.7638332153194497E-2</v>
      </c>
      <c r="L279">
        <v>1345.66645518307</v>
      </c>
      <c r="M279">
        <v>64.784921530196598</v>
      </c>
      <c r="N279">
        <v>94.488667265471605</v>
      </c>
      <c r="O279">
        <v>578.59357421150798</v>
      </c>
      <c r="P279">
        <v>0.10795878042522999</v>
      </c>
      <c r="Q279">
        <v>5.4031498625712299E-2</v>
      </c>
      <c r="R279">
        <v>0.79467259269604196</v>
      </c>
      <c r="S279">
        <v>51.710527524083098</v>
      </c>
      <c r="T279">
        <v>0.798187700203982</v>
      </c>
      <c r="U279">
        <v>254.871057166919</v>
      </c>
      <c r="V279" s="1">
        <v>14.682576364053</v>
      </c>
      <c r="W279">
        <v>75.419692019966007</v>
      </c>
      <c r="X279">
        <v>139.774933874174</v>
      </c>
      <c r="Y279" s="1">
        <v>0</v>
      </c>
      <c r="Z279">
        <v>0.85</v>
      </c>
      <c r="AA279" s="1">
        <v>0</v>
      </c>
      <c r="AB279" s="1">
        <v>0</v>
      </c>
      <c r="AC279">
        <v>0</v>
      </c>
      <c r="AD279">
        <v>0</v>
      </c>
      <c r="AE279">
        <v>0</v>
      </c>
      <c r="AF279">
        <v>0</v>
      </c>
      <c r="AG279" s="1">
        <v>0</v>
      </c>
      <c r="AH279">
        <v>-0.12477561595995</v>
      </c>
      <c r="AI279">
        <v>1898.9047983924099</v>
      </c>
      <c r="AJ279">
        <v>223.608627923157</v>
      </c>
      <c r="AK279">
        <v>3307.2162108737498</v>
      </c>
      <c r="AL279">
        <v>116.86358706625801</v>
      </c>
      <c r="AM279">
        <v>113.420518715394</v>
      </c>
      <c r="AN279">
        <v>2193.2621769156899</v>
      </c>
      <c r="AO279">
        <v>7.1794450818320596</v>
      </c>
      <c r="AP279">
        <v>4.3836287619143004</v>
      </c>
      <c r="AQ279">
        <v>2.4274563852458102</v>
      </c>
      <c r="AR279">
        <v>7.915</v>
      </c>
      <c r="AS279" s="1">
        <v>0.737934739494439</v>
      </c>
      <c r="AT279">
        <v>0.99972779249215604</v>
      </c>
      <c r="AU279">
        <v>0.99972779249215604</v>
      </c>
      <c r="AV279">
        <v>0.99409089800749995</v>
      </c>
      <c r="AW279">
        <v>0.87172474912839304</v>
      </c>
      <c r="AX279">
        <v>0.80719551467248396</v>
      </c>
      <c r="AY279">
        <v>0.74655940704102597</v>
      </c>
      <c r="AZ279">
        <v>0.87172474912839304</v>
      </c>
      <c r="BA279">
        <v>0.54042992653303601</v>
      </c>
      <c r="BB279">
        <v>0.46884145218192802</v>
      </c>
      <c r="BC279">
        <v>0.99972779249215604</v>
      </c>
      <c r="BD279">
        <v>0.99972779249215604</v>
      </c>
      <c r="BE279">
        <v>0.99893169486783695</v>
      </c>
      <c r="BF279">
        <v>0.98354546001382703</v>
      </c>
      <c r="BG279">
        <v>0.89813788270593298</v>
      </c>
      <c r="BH279">
        <v>0.74655940704102597</v>
      </c>
      <c r="BI279">
        <v>0.74655940704102597</v>
      </c>
      <c r="BJ279">
        <v>83</v>
      </c>
      <c r="BK279">
        <v>83</v>
      </c>
      <c r="BL279">
        <v>104</v>
      </c>
      <c r="BM279">
        <v>182</v>
      </c>
      <c r="BN279">
        <v>209</v>
      </c>
      <c r="BO279">
        <v>235</v>
      </c>
      <c r="BP279">
        <v>182</v>
      </c>
      <c r="BQ279">
        <v>0</v>
      </c>
      <c r="BR279">
        <v>0</v>
      </c>
      <c r="BS279">
        <v>83</v>
      </c>
      <c r="BT279">
        <v>83</v>
      </c>
      <c r="BU279">
        <v>90</v>
      </c>
      <c r="BV279">
        <v>119</v>
      </c>
      <c r="BW279">
        <v>171</v>
      </c>
      <c r="BX279">
        <v>235</v>
      </c>
      <c r="BY279">
        <v>235</v>
      </c>
      <c r="BZ279">
        <v>7.915</v>
      </c>
      <c r="CA279">
        <v>8.4130000000000003E-3</v>
      </c>
      <c r="CB279">
        <v>0.26358610530574</v>
      </c>
    </row>
    <row r="280" spans="1:80" x14ac:dyDescent="0.4">
      <c r="A280">
        <v>272</v>
      </c>
      <c r="B280" s="2">
        <v>2286</v>
      </c>
      <c r="C280">
        <v>13.955483650685901</v>
      </c>
      <c r="D280">
        <v>124.473943274452</v>
      </c>
      <c r="E280">
        <v>13.1269957973181</v>
      </c>
      <c r="F280">
        <v>0.31759564832046899</v>
      </c>
      <c r="G280">
        <v>1.01189102416654E-2</v>
      </c>
      <c r="H280">
        <v>0.26358610530574</v>
      </c>
      <c r="I280">
        <v>421.77283816314502</v>
      </c>
      <c r="J280">
        <v>4.8633628139902498E-2</v>
      </c>
      <c r="K280">
        <v>4.7633628139902497E-2</v>
      </c>
      <c r="L280">
        <v>1344.9528083723801</v>
      </c>
      <c r="M280">
        <v>64.682333343026102</v>
      </c>
      <c r="N280">
        <v>94.438087573833002</v>
      </c>
      <c r="O280">
        <v>577.39331985134004</v>
      </c>
      <c r="P280">
        <v>0.107829297072949</v>
      </c>
      <c r="Q280">
        <v>5.4049929160221701E-2</v>
      </c>
      <c r="R280">
        <v>0.79446406555117</v>
      </c>
      <c r="S280">
        <v>51.604901357947099</v>
      </c>
      <c r="T280">
        <v>0.79782065195876295</v>
      </c>
      <c r="U280">
        <v>254.48370646028201</v>
      </c>
      <c r="V280" s="1">
        <v>14.7014065909006</v>
      </c>
      <c r="W280">
        <v>75.3446565978942</v>
      </c>
      <c r="X280">
        <v>139.774933874174</v>
      </c>
      <c r="Y280" s="1">
        <v>0</v>
      </c>
      <c r="Z280">
        <v>0.85</v>
      </c>
      <c r="AA280" s="1">
        <v>0</v>
      </c>
      <c r="AB280" s="1">
        <v>0</v>
      </c>
      <c r="AC280">
        <v>0</v>
      </c>
      <c r="AD280">
        <v>0</v>
      </c>
      <c r="AE280">
        <v>0</v>
      </c>
      <c r="AF280">
        <v>0</v>
      </c>
      <c r="AG280" s="1">
        <v>0</v>
      </c>
      <c r="AH280">
        <v>-0.123090506100205</v>
      </c>
      <c r="AI280">
        <v>1904.45619005872</v>
      </c>
      <c r="AJ280">
        <v>224.251680490512</v>
      </c>
      <c r="AK280">
        <v>3301.8756287423698</v>
      </c>
      <c r="AL280">
        <v>117.207558284759</v>
      </c>
      <c r="AM280">
        <v>113.749028911568</v>
      </c>
      <c r="AN280">
        <v>2195.7238373425198</v>
      </c>
      <c r="AO280">
        <v>7.2016447907731296</v>
      </c>
      <c r="AP280">
        <v>4.4002883445321999</v>
      </c>
      <c r="AQ280">
        <v>2.4372372471291501</v>
      </c>
      <c r="AR280">
        <v>7.915</v>
      </c>
      <c r="AS280" s="1">
        <v>0.73888113188491</v>
      </c>
      <c r="AT280">
        <v>0.99974160064975703</v>
      </c>
      <c r="AU280">
        <v>0.99974160064975703</v>
      </c>
      <c r="AV280">
        <v>0.994280089758105</v>
      </c>
      <c r="AW280">
        <v>0.87338446035363804</v>
      </c>
      <c r="AX280">
        <v>0.80919771003884799</v>
      </c>
      <c r="AY280">
        <v>0.74875596693311897</v>
      </c>
      <c r="AZ280">
        <v>0.87338446035363804</v>
      </c>
      <c r="BA280">
        <v>0.54269022246050702</v>
      </c>
      <c r="BB280">
        <v>0.47096837118585999</v>
      </c>
      <c r="BC280">
        <v>0.99974160064975703</v>
      </c>
      <c r="BD280">
        <v>0.99974160064975703</v>
      </c>
      <c r="BE280">
        <v>0.99897705499729395</v>
      </c>
      <c r="BF280">
        <v>0.98396850512006095</v>
      </c>
      <c r="BG280">
        <v>0.89960274369869997</v>
      </c>
      <c r="BH280">
        <v>0.74875596693311897</v>
      </c>
      <c r="BI280">
        <v>0.74875596693311897</v>
      </c>
      <c r="BJ280">
        <v>83</v>
      </c>
      <c r="BK280">
        <v>83</v>
      </c>
      <c r="BL280">
        <v>104</v>
      </c>
      <c r="BM280">
        <v>182</v>
      </c>
      <c r="BN280">
        <v>209</v>
      </c>
      <c r="BO280">
        <v>235</v>
      </c>
      <c r="BP280">
        <v>182</v>
      </c>
      <c r="BQ280">
        <v>0</v>
      </c>
      <c r="BR280">
        <v>0</v>
      </c>
      <c r="BS280">
        <v>83</v>
      </c>
      <c r="BT280">
        <v>83</v>
      </c>
      <c r="BU280">
        <v>90</v>
      </c>
      <c r="BV280">
        <v>119</v>
      </c>
      <c r="BW280">
        <v>171</v>
      </c>
      <c r="BX280">
        <v>235</v>
      </c>
      <c r="BY280">
        <v>235</v>
      </c>
      <c r="BZ280">
        <v>7.915</v>
      </c>
      <c r="CA280">
        <v>8.4130000000000003E-3</v>
      </c>
      <c r="CB280">
        <v>0.26399195359294902</v>
      </c>
    </row>
    <row r="281" spans="1:80" x14ac:dyDescent="0.4">
      <c r="A281">
        <v>273</v>
      </c>
      <c r="B281" s="2">
        <v>2287</v>
      </c>
      <c r="C281">
        <v>13.9299013813479</v>
      </c>
      <c r="D281">
        <v>124.473943274452</v>
      </c>
      <c r="E281">
        <v>13.100599874376099</v>
      </c>
      <c r="F281">
        <v>0.31783508963357399</v>
      </c>
      <c r="G281">
        <v>1.01144613466093E-2</v>
      </c>
      <c r="H281">
        <v>0.26399195359294902</v>
      </c>
      <c r="I281">
        <v>420.66782586331402</v>
      </c>
      <c r="J281">
        <v>4.8628493934095102E-2</v>
      </c>
      <c r="K281">
        <v>4.8628493934095102E-2</v>
      </c>
      <c r="L281">
        <v>1344.05979841776</v>
      </c>
      <c r="M281">
        <v>64.710977227920395</v>
      </c>
      <c r="N281">
        <v>94.444360166582399</v>
      </c>
      <c r="O281">
        <v>576.12829128445003</v>
      </c>
      <c r="P281">
        <v>0.107517350906135</v>
      </c>
      <c r="Q281">
        <v>5.40154885089675E-2</v>
      </c>
      <c r="R281">
        <v>0.79423688040783103</v>
      </c>
      <c r="S281">
        <v>51.604470717120101</v>
      </c>
      <c r="T281">
        <v>0.79746084710423204</v>
      </c>
      <c r="U281">
        <v>254.33417408658499</v>
      </c>
      <c r="V281" s="1">
        <v>14.7285478932658</v>
      </c>
      <c r="W281">
        <v>75.315679462659901</v>
      </c>
      <c r="X281">
        <v>139.774933874174</v>
      </c>
      <c r="Y281" s="1">
        <v>0</v>
      </c>
      <c r="Z281">
        <v>0.85</v>
      </c>
      <c r="AA281" s="1">
        <v>0</v>
      </c>
      <c r="AB281" s="1">
        <v>0</v>
      </c>
      <c r="AC281">
        <v>0</v>
      </c>
      <c r="AD281">
        <v>0</v>
      </c>
      <c r="AE281">
        <v>0</v>
      </c>
      <c r="AF281">
        <v>0</v>
      </c>
      <c r="AG281" s="1">
        <v>0</v>
      </c>
      <c r="AH281">
        <v>-0.12143559029959899</v>
      </c>
      <c r="AI281">
        <v>1909.9889287035501</v>
      </c>
      <c r="AJ281">
        <v>224.892381234813</v>
      </c>
      <c r="AK281">
        <v>3296.5535862725701</v>
      </c>
      <c r="AL281">
        <v>117.55019714928601</v>
      </c>
      <c r="AM281">
        <v>114.07629785007001</v>
      </c>
      <c r="AN281">
        <v>2198.1980193558402</v>
      </c>
      <c r="AO281">
        <v>7.22376522728685</v>
      </c>
      <c r="AP281">
        <v>4.41686494064637</v>
      </c>
      <c r="AQ281">
        <v>2.4470525026161698</v>
      </c>
      <c r="AR281">
        <v>7.915</v>
      </c>
      <c r="AS281" s="1">
        <v>0.740245232393823</v>
      </c>
      <c r="AT281">
        <v>0.99975477061075801</v>
      </c>
      <c r="AU281">
        <v>0.99975477061075801</v>
      </c>
      <c r="AV281">
        <v>0.99446410242892103</v>
      </c>
      <c r="AW281">
        <v>0.87503063147445803</v>
      </c>
      <c r="AX281">
        <v>0.81118872230768901</v>
      </c>
      <c r="AY281">
        <v>0.75094405850855095</v>
      </c>
      <c r="AZ281">
        <v>0.87503063147445803</v>
      </c>
      <c r="BA281">
        <v>0.54495033934610604</v>
      </c>
      <c r="BB281">
        <v>0.47309707988863697</v>
      </c>
      <c r="BC281">
        <v>0.99975477061075801</v>
      </c>
      <c r="BD281">
        <v>0.99975477061075801</v>
      </c>
      <c r="BE281">
        <v>0.999020696301822</v>
      </c>
      <c r="BF281">
        <v>0.984382656930327</v>
      </c>
      <c r="BG281">
        <v>0.90105352626658397</v>
      </c>
      <c r="BH281">
        <v>0.75094405850855095</v>
      </c>
      <c r="BI281">
        <v>0.75094405850855095</v>
      </c>
      <c r="BJ281">
        <v>83</v>
      </c>
      <c r="BK281">
        <v>83</v>
      </c>
      <c r="BL281">
        <v>104</v>
      </c>
      <c r="BM281">
        <v>182</v>
      </c>
      <c r="BN281">
        <v>209</v>
      </c>
      <c r="BO281">
        <v>235</v>
      </c>
      <c r="BP281">
        <v>182</v>
      </c>
      <c r="BQ281">
        <v>0</v>
      </c>
      <c r="BR281">
        <v>0</v>
      </c>
      <c r="BS281">
        <v>83</v>
      </c>
      <c r="BT281">
        <v>83</v>
      </c>
      <c r="BU281">
        <v>90</v>
      </c>
      <c r="BV281">
        <v>119</v>
      </c>
      <c r="BW281">
        <v>171</v>
      </c>
      <c r="BX281">
        <v>235</v>
      </c>
      <c r="BY281">
        <v>235</v>
      </c>
      <c r="BZ281">
        <v>7.915</v>
      </c>
      <c r="CA281">
        <v>8.4130000000000003E-3</v>
      </c>
      <c r="CB281">
        <v>0.264397774807</v>
      </c>
    </row>
    <row r="282" spans="1:80" x14ac:dyDescent="0.4">
      <c r="A282">
        <v>274</v>
      </c>
      <c r="B282" s="2">
        <v>2288</v>
      </c>
      <c r="C282">
        <v>13.9027724373063</v>
      </c>
      <c r="D282">
        <v>124.473943274452</v>
      </c>
      <c r="E282">
        <v>13.0733500621588</v>
      </c>
      <c r="F282">
        <v>0.31807673525976898</v>
      </c>
      <c r="G282">
        <v>1.0126817651319E-2</v>
      </c>
      <c r="H282">
        <v>0.264397774807</v>
      </c>
      <c r="I282">
        <v>419.509495055287</v>
      </c>
      <c r="J282">
        <v>4.8624664884662099E-2</v>
      </c>
      <c r="K282">
        <v>4.7624664884662098E-2</v>
      </c>
      <c r="L282">
        <v>1342.98865653902</v>
      </c>
      <c r="M282">
        <v>64.589906480568501</v>
      </c>
      <c r="N282">
        <v>94.386802260878099</v>
      </c>
      <c r="O282">
        <v>574.79941809824697</v>
      </c>
      <c r="P282">
        <v>0.107375000917179</v>
      </c>
      <c r="Q282">
        <v>5.4035734580769899E-2</v>
      </c>
      <c r="R282">
        <v>0.79349537560358996</v>
      </c>
      <c r="S282">
        <v>51.482740685377898</v>
      </c>
      <c r="T282">
        <v>0.79707098973530999</v>
      </c>
      <c r="U282">
        <v>253.90759213195199</v>
      </c>
      <c r="V282" s="1">
        <v>14.747904727420099</v>
      </c>
      <c r="W282">
        <v>75.232981896029102</v>
      </c>
      <c r="X282">
        <v>139.774933874174</v>
      </c>
      <c r="Y282" s="1">
        <v>0</v>
      </c>
      <c r="Z282">
        <v>0.85</v>
      </c>
      <c r="AA282" s="1">
        <v>0</v>
      </c>
      <c r="AB282" s="1">
        <v>0</v>
      </c>
      <c r="AC282">
        <v>0</v>
      </c>
      <c r="AD282">
        <v>0</v>
      </c>
      <c r="AE282">
        <v>0</v>
      </c>
      <c r="AF282">
        <v>0</v>
      </c>
      <c r="AG282" s="1">
        <v>0</v>
      </c>
      <c r="AH282">
        <v>-0.11981025178220001</v>
      </c>
      <c r="AI282">
        <v>1915.5003441917499</v>
      </c>
      <c r="AJ282">
        <v>225.53067991843099</v>
      </c>
      <c r="AK282">
        <v>3291.2504026052302</v>
      </c>
      <c r="AL282">
        <v>117.891685785441</v>
      </c>
      <c r="AM282">
        <v>114.40248785613301</v>
      </c>
      <c r="AN282">
        <v>2200.6846454033198</v>
      </c>
      <c r="AO282">
        <v>7.2458173019120302</v>
      </c>
      <c r="AP282">
        <v>4.4333576817175304</v>
      </c>
      <c r="AQ282">
        <v>2.4569015648063202</v>
      </c>
      <c r="AR282">
        <v>7.915</v>
      </c>
      <c r="AS282" s="1">
        <v>0.74121809165332597</v>
      </c>
      <c r="AT282">
        <v>0.99976732809014801</v>
      </c>
      <c r="AU282">
        <v>0.99976732809014801</v>
      </c>
      <c r="AV282">
        <v>0.99464304089573197</v>
      </c>
      <c r="AW282">
        <v>0.87666319125883496</v>
      </c>
      <c r="AX282">
        <v>0.81316841849368704</v>
      </c>
      <c r="AY282">
        <v>0.75312351762594698</v>
      </c>
      <c r="AZ282">
        <v>0.87666319125883496</v>
      </c>
      <c r="BA282">
        <v>0.54721011464121505</v>
      </c>
      <c r="BB282">
        <v>0.47522743605484502</v>
      </c>
      <c r="BC282">
        <v>0.99976732809014801</v>
      </c>
      <c r="BD282">
        <v>0.99976732809014801</v>
      </c>
      <c r="BE282">
        <v>0.99906267304164897</v>
      </c>
      <c r="BF282">
        <v>0.98478803160954498</v>
      </c>
      <c r="BG282">
        <v>0.90249019560587496</v>
      </c>
      <c r="BH282">
        <v>0.75312351762594698</v>
      </c>
      <c r="BI282">
        <v>0.75312351762594698</v>
      </c>
      <c r="BJ282">
        <v>83</v>
      </c>
      <c r="BK282">
        <v>83</v>
      </c>
      <c r="BL282">
        <v>104</v>
      </c>
      <c r="BM282">
        <v>182</v>
      </c>
      <c r="BN282">
        <v>209</v>
      </c>
      <c r="BO282">
        <v>235</v>
      </c>
      <c r="BP282">
        <v>182</v>
      </c>
      <c r="BQ282">
        <v>0</v>
      </c>
      <c r="BR282">
        <v>0</v>
      </c>
      <c r="BS282">
        <v>83</v>
      </c>
      <c r="BT282">
        <v>83</v>
      </c>
      <c r="BU282">
        <v>90</v>
      </c>
      <c r="BV282">
        <v>119</v>
      </c>
      <c r="BW282">
        <v>171</v>
      </c>
      <c r="BX282">
        <v>235</v>
      </c>
      <c r="BY282">
        <v>235</v>
      </c>
      <c r="BZ282">
        <v>7.915</v>
      </c>
      <c r="CA282">
        <v>8.4130000000000003E-3</v>
      </c>
      <c r="CB282">
        <v>0.26480356894846602</v>
      </c>
    </row>
    <row r="283" spans="1:80" x14ac:dyDescent="0.4">
      <c r="A283">
        <v>275</v>
      </c>
      <c r="B283" s="2">
        <v>2289</v>
      </c>
      <c r="C283">
        <v>13.875036535655299</v>
      </c>
      <c r="D283">
        <v>124.473943274452</v>
      </c>
      <c r="E283">
        <v>13.0450414450228</v>
      </c>
      <c r="F283">
        <v>0.31832587053370898</v>
      </c>
      <c r="G283">
        <v>1.0122078884021699E-2</v>
      </c>
      <c r="H283">
        <v>0.26480356894846602</v>
      </c>
      <c r="I283">
        <v>418.31298657447797</v>
      </c>
      <c r="J283">
        <v>4.8619741677671698E-2</v>
      </c>
      <c r="K283">
        <v>4.7619741677671801E-2</v>
      </c>
      <c r="L283">
        <v>1341.74541997149</v>
      </c>
      <c r="M283">
        <v>64.466990518364895</v>
      </c>
      <c r="N283">
        <v>94.326866183098602</v>
      </c>
      <c r="O283">
        <v>573.40351444918997</v>
      </c>
      <c r="P283">
        <v>0.107214578413432</v>
      </c>
      <c r="Q283">
        <v>5.4052006970073903E-2</v>
      </c>
      <c r="R283">
        <v>0.793254313433019</v>
      </c>
      <c r="S283">
        <v>51.360585191626903</v>
      </c>
      <c r="T283">
        <v>0.79669587146301901</v>
      </c>
      <c r="U283">
        <v>253.47888962552801</v>
      </c>
      <c r="V283" s="1">
        <v>14.7657842172896</v>
      </c>
      <c r="W283">
        <v>75.149824856119295</v>
      </c>
      <c r="X283">
        <v>139.774933874174</v>
      </c>
      <c r="Y283" s="1">
        <v>0</v>
      </c>
      <c r="Z283">
        <v>0.85</v>
      </c>
      <c r="AA283" s="1">
        <v>0</v>
      </c>
      <c r="AB283" s="1">
        <v>0</v>
      </c>
      <c r="AC283">
        <v>0</v>
      </c>
      <c r="AD283">
        <v>0</v>
      </c>
      <c r="AE283">
        <v>0</v>
      </c>
      <c r="AF283">
        <v>0</v>
      </c>
      <c r="AG283" s="1">
        <v>0</v>
      </c>
      <c r="AH283">
        <v>-0.11821206059198799</v>
      </c>
      <c r="AI283">
        <v>1920.9903068779399</v>
      </c>
      <c r="AJ283">
        <v>226.16668985530001</v>
      </c>
      <c r="AK283">
        <v>3285.9660784037101</v>
      </c>
      <c r="AL283">
        <v>118.23185730370599</v>
      </c>
      <c r="AM283">
        <v>114.72745768135999</v>
      </c>
      <c r="AN283">
        <v>2203.1836459128499</v>
      </c>
      <c r="AO283">
        <v>7.2677914073974597</v>
      </c>
      <c r="AP283">
        <v>4.4497665275077001</v>
      </c>
      <c r="AQ283">
        <v>2.4667838453908799</v>
      </c>
      <c r="AR283">
        <v>7.915</v>
      </c>
      <c r="AS283" s="1">
        <v>0.74211670075107805</v>
      </c>
      <c r="AT283">
        <v>0.99977929798936505</v>
      </c>
      <c r="AU283">
        <v>0.99977929798936505</v>
      </c>
      <c r="AV283">
        <v>0.99481700944383</v>
      </c>
      <c r="AW283">
        <v>0.87828207351583698</v>
      </c>
      <c r="AX283">
        <v>0.81513667021470804</v>
      </c>
      <c r="AY283">
        <v>0.75529418404041204</v>
      </c>
      <c r="AZ283">
        <v>0.87828207351583698</v>
      </c>
      <c r="BA283">
        <v>0.54946938742293705</v>
      </c>
      <c r="BB283">
        <v>0.477359298532815</v>
      </c>
      <c r="BC283">
        <v>0.99977929798936505</v>
      </c>
      <c r="BD283">
        <v>0.99977929798936505</v>
      </c>
      <c r="BE283">
        <v>0.99910303831893199</v>
      </c>
      <c r="BF283">
        <v>0.98518474637239595</v>
      </c>
      <c r="BG283">
        <v>0.90391272188939797</v>
      </c>
      <c r="BH283">
        <v>0.75529418404041204</v>
      </c>
      <c r="BI283">
        <v>0.75529418404041204</v>
      </c>
      <c r="BJ283">
        <v>83</v>
      </c>
      <c r="BK283">
        <v>83</v>
      </c>
      <c r="BL283">
        <v>104</v>
      </c>
      <c r="BM283">
        <v>182</v>
      </c>
      <c r="BN283">
        <v>209</v>
      </c>
      <c r="BO283">
        <v>235</v>
      </c>
      <c r="BP283">
        <v>182</v>
      </c>
      <c r="BQ283">
        <v>0</v>
      </c>
      <c r="BR283">
        <v>0</v>
      </c>
      <c r="BS283">
        <v>83</v>
      </c>
      <c r="BT283">
        <v>83</v>
      </c>
      <c r="BU283">
        <v>90</v>
      </c>
      <c r="BV283">
        <v>119</v>
      </c>
      <c r="BW283">
        <v>171</v>
      </c>
      <c r="BX283">
        <v>235</v>
      </c>
      <c r="BY283">
        <v>235</v>
      </c>
      <c r="BZ283">
        <v>7.915</v>
      </c>
      <c r="CA283">
        <v>8.4130000000000003E-3</v>
      </c>
      <c r="CB283">
        <v>0.26520933601792002</v>
      </c>
    </row>
    <row r="284" spans="1:80" x14ac:dyDescent="0.4">
      <c r="A284">
        <v>276</v>
      </c>
      <c r="B284" s="2">
        <v>2290</v>
      </c>
      <c r="C284">
        <v>13.8464259627786</v>
      </c>
      <c r="D284">
        <v>124.473943274452</v>
      </c>
      <c r="E284">
        <v>13.0157450472525</v>
      </c>
      <c r="F284">
        <v>0.31857720985986498</v>
      </c>
      <c r="G284">
        <v>1.0118391825699499E-2</v>
      </c>
      <c r="H284">
        <v>0.26520933601792002</v>
      </c>
      <c r="I284">
        <v>417.068351409336</v>
      </c>
      <c r="J284">
        <v>4.8614431595050203E-2</v>
      </c>
      <c r="K284">
        <v>4.8614431595050203E-2</v>
      </c>
      <c r="L284">
        <v>1340.3345240087799</v>
      </c>
      <c r="M284">
        <v>64.474520654979003</v>
      </c>
      <c r="N284">
        <v>94.323614303771905</v>
      </c>
      <c r="O284">
        <v>571.94589258067504</v>
      </c>
      <c r="P284">
        <v>0.106874090517717</v>
      </c>
      <c r="Q284">
        <v>5.4015804215290099E-2</v>
      </c>
      <c r="R284">
        <v>0.79299526758729999</v>
      </c>
      <c r="S284">
        <v>51.3426998748293</v>
      </c>
      <c r="T284">
        <v>0.79632542209314505</v>
      </c>
      <c r="U284">
        <v>253.285476997432</v>
      </c>
      <c r="V284" s="1">
        <v>14.792179628567</v>
      </c>
      <c r="W284">
        <v>75.112291973802201</v>
      </c>
      <c r="X284">
        <v>139.774933874174</v>
      </c>
      <c r="Y284" s="1">
        <v>0</v>
      </c>
      <c r="Z284">
        <v>0.85</v>
      </c>
      <c r="AA284" s="1">
        <v>0</v>
      </c>
      <c r="AB284" s="1">
        <v>0</v>
      </c>
      <c r="AC284">
        <v>0</v>
      </c>
      <c r="AD284">
        <v>0</v>
      </c>
      <c r="AE284">
        <v>0</v>
      </c>
      <c r="AF284">
        <v>0</v>
      </c>
      <c r="AG284" s="1">
        <v>0</v>
      </c>
      <c r="AH284">
        <v>-0.116642213550506</v>
      </c>
      <c r="AI284">
        <v>1926.4618009671001</v>
      </c>
      <c r="AJ284">
        <v>226.800346696622</v>
      </c>
      <c r="AK284">
        <v>3280.70011492711</v>
      </c>
      <c r="AL284">
        <v>118.57070465534299</v>
      </c>
      <c r="AM284">
        <v>115.051193526717</v>
      </c>
      <c r="AN284">
        <v>2205.69494455821</v>
      </c>
      <c r="AO284">
        <v>7.2896865488652898</v>
      </c>
      <c r="AP284">
        <v>4.4660928519063496</v>
      </c>
      <c r="AQ284">
        <v>2.4766987588014602</v>
      </c>
      <c r="AR284">
        <v>7.915</v>
      </c>
      <c r="AS284" s="1">
        <v>0.74344331336060099</v>
      </c>
      <c r="AT284">
        <v>0.99979070441357398</v>
      </c>
      <c r="AU284">
        <v>0.99979070441357398</v>
      </c>
      <c r="AV284">
        <v>0.99498611176683605</v>
      </c>
      <c r="AW284">
        <v>0.87988721767175104</v>
      </c>
      <c r="AX284">
        <v>0.81709335444687503</v>
      </c>
      <c r="AY284">
        <v>0.75745590226408099</v>
      </c>
      <c r="AZ284">
        <v>0.87988721767175104</v>
      </c>
      <c r="BA284">
        <v>0.55172799932073102</v>
      </c>
      <c r="BB284">
        <v>0.47949252813106802</v>
      </c>
      <c r="BC284">
        <v>0.99979070441357398</v>
      </c>
      <c r="BD284">
        <v>0.99979070441357398</v>
      </c>
      <c r="BE284">
        <v>0.99914184408905504</v>
      </c>
      <c r="BF284">
        <v>0.98557291952136705</v>
      </c>
      <c r="BG284">
        <v>0.905321080743823</v>
      </c>
      <c r="BH284">
        <v>0.75745590226408099</v>
      </c>
      <c r="BI284">
        <v>0.75745590226408099</v>
      </c>
      <c r="BJ284">
        <v>83</v>
      </c>
      <c r="BK284">
        <v>83</v>
      </c>
      <c r="BL284">
        <v>104</v>
      </c>
      <c r="BM284">
        <v>182</v>
      </c>
      <c r="BN284">
        <v>209</v>
      </c>
      <c r="BO284">
        <v>235</v>
      </c>
      <c r="BP284">
        <v>182</v>
      </c>
      <c r="BQ284">
        <v>0</v>
      </c>
      <c r="BR284">
        <v>0</v>
      </c>
      <c r="BS284">
        <v>83</v>
      </c>
      <c r="BT284">
        <v>83</v>
      </c>
      <c r="BU284">
        <v>90</v>
      </c>
      <c r="BV284">
        <v>119</v>
      </c>
      <c r="BW284">
        <v>171</v>
      </c>
      <c r="BX284">
        <v>235</v>
      </c>
      <c r="BY284">
        <v>235</v>
      </c>
      <c r="BZ284">
        <v>7.915</v>
      </c>
      <c r="CA284">
        <v>8.4130000000000003E-3</v>
      </c>
      <c r="CB284" s="1">
        <v>0.26561507601593698</v>
      </c>
    </row>
    <row r="285" spans="1:80" x14ac:dyDescent="0.4">
      <c r="A285">
        <v>277</v>
      </c>
      <c r="B285" s="2">
        <v>2291</v>
      </c>
      <c r="C285">
        <v>13.816282618197601</v>
      </c>
      <c r="D285">
        <v>124.473943274452</v>
      </c>
      <c r="E285">
        <v>12.985621155340899</v>
      </c>
      <c r="F285">
        <v>0.31883100423397898</v>
      </c>
      <c r="G285">
        <v>1.01313759733264E-2</v>
      </c>
      <c r="H285" s="1">
        <v>0.26561507601593698</v>
      </c>
      <c r="I285">
        <v>415.77297479215599</v>
      </c>
      <c r="J285">
        <v>4.8610460132820298E-2</v>
      </c>
      <c r="K285">
        <v>4.7610460132820401E-2</v>
      </c>
      <c r="L285">
        <v>1338.7568658523201</v>
      </c>
      <c r="M285">
        <v>64.333349900716101</v>
      </c>
      <c r="N285">
        <v>94.2568558051819</v>
      </c>
      <c r="O285">
        <v>570.42742349214802</v>
      </c>
      <c r="P285">
        <v>0.10670247447171401</v>
      </c>
      <c r="Q285">
        <v>5.4034354735035997E-2</v>
      </c>
      <c r="R285">
        <v>0.79222455464973895</v>
      </c>
      <c r="S285">
        <v>51.204420790635602</v>
      </c>
      <c r="T285">
        <v>0.79592343426322298</v>
      </c>
      <c r="U285">
        <v>252.81648635555999</v>
      </c>
      <c r="V285" s="1">
        <v>14.810884634462001</v>
      </c>
      <c r="W285">
        <v>75.021240375313795</v>
      </c>
      <c r="X285">
        <v>139.774933874174</v>
      </c>
      <c r="Y285" s="1">
        <v>0</v>
      </c>
      <c r="Z285">
        <v>0.85</v>
      </c>
      <c r="AA285" s="1">
        <v>0</v>
      </c>
      <c r="AB285" s="1">
        <v>0</v>
      </c>
      <c r="AC285">
        <v>0</v>
      </c>
      <c r="AD285">
        <v>0</v>
      </c>
      <c r="AE285">
        <v>0</v>
      </c>
      <c r="AF285">
        <v>0</v>
      </c>
      <c r="AG285" s="1">
        <v>0</v>
      </c>
      <c r="AH285">
        <v>-0.115100128187008</v>
      </c>
      <c r="AI285">
        <v>1931.9121726959399</v>
      </c>
      <c r="AJ285">
        <v>227.43160701181199</v>
      </c>
      <c r="AK285">
        <v>3275.4528266817701</v>
      </c>
      <c r="AL285">
        <v>118.90841318095499</v>
      </c>
      <c r="AM285">
        <v>115.37386074059199</v>
      </c>
      <c r="AN285">
        <v>2208.2184644496501</v>
      </c>
      <c r="AO285">
        <v>7.3115138498627203</v>
      </c>
      <c r="AP285">
        <v>4.4823358293986999</v>
      </c>
      <c r="AQ285">
        <v>2.4866457292669799</v>
      </c>
      <c r="AR285">
        <v>7.915</v>
      </c>
      <c r="AS285" s="1">
        <v>0.74438341224448001</v>
      </c>
      <c r="AT285">
        <v>0.999801570677186</v>
      </c>
      <c r="AU285">
        <v>0.999801570677186</v>
      </c>
      <c r="AV285">
        <v>0.99515045078801201</v>
      </c>
      <c r="AW285">
        <v>0.88147856765338795</v>
      </c>
      <c r="AX285">
        <v>0.81903835222041699</v>
      </c>
      <c r="AY285">
        <v>0.75960852015512503</v>
      </c>
      <c r="AZ285">
        <v>0.88147856765338795</v>
      </c>
      <c r="BA285">
        <v>0.55398579307790496</v>
      </c>
      <c r="BB285">
        <v>0.48162698626279798</v>
      </c>
      <c r="BC285">
        <v>0.999801570677186</v>
      </c>
      <c r="BD285">
        <v>0.999801570677186</v>
      </c>
      <c r="BE285">
        <v>0.99917914113194495</v>
      </c>
      <c r="BF285">
        <v>0.98595267007450804</v>
      </c>
      <c r="BG285">
        <v>0.90671525224013905</v>
      </c>
      <c r="BH285">
        <v>0.75960852015512503</v>
      </c>
      <c r="BI285">
        <v>0.75960852015512503</v>
      </c>
      <c r="BJ285">
        <v>83</v>
      </c>
      <c r="BK285">
        <v>83</v>
      </c>
      <c r="BL285">
        <v>104</v>
      </c>
      <c r="BM285">
        <v>182</v>
      </c>
      <c r="BN285">
        <v>209</v>
      </c>
      <c r="BO285">
        <v>235</v>
      </c>
      <c r="BP285">
        <v>182</v>
      </c>
      <c r="BQ285">
        <v>0</v>
      </c>
      <c r="BR285">
        <v>0</v>
      </c>
      <c r="BS285">
        <v>83</v>
      </c>
      <c r="BT285">
        <v>83</v>
      </c>
      <c r="BU285">
        <v>90</v>
      </c>
      <c r="BV285">
        <v>119</v>
      </c>
      <c r="BW285">
        <v>171</v>
      </c>
      <c r="BX285">
        <v>235</v>
      </c>
      <c r="BY285">
        <v>235</v>
      </c>
      <c r="BZ285">
        <v>7.915</v>
      </c>
      <c r="CA285">
        <v>8.4130000000000003E-3</v>
      </c>
      <c r="CB285" s="1">
        <v>0.26602078894309</v>
      </c>
    </row>
    <row r="286" spans="1:80" x14ac:dyDescent="0.4">
      <c r="A286">
        <v>278</v>
      </c>
      <c r="B286" s="2">
        <v>2292</v>
      </c>
      <c r="C286">
        <v>13.785540681699301</v>
      </c>
      <c r="D286">
        <v>124.473943274452</v>
      </c>
      <c r="E286">
        <v>12.9544670951518</v>
      </c>
      <c r="F286">
        <v>0.31909234851096802</v>
      </c>
      <c r="G286">
        <v>1.01272448477801E-2</v>
      </c>
      <c r="H286" s="1">
        <v>0.26602078894309</v>
      </c>
      <c r="I286">
        <v>414.44177644654297</v>
      </c>
      <c r="J286">
        <v>4.8605430444186103E-2</v>
      </c>
      <c r="K286">
        <v>4.7605430444186102E-2</v>
      </c>
      <c r="L286">
        <v>1337.0180670480499</v>
      </c>
      <c r="M286">
        <v>64.190448331012504</v>
      </c>
      <c r="N286">
        <v>94.187794526034693</v>
      </c>
      <c r="O286">
        <v>568.84495096836702</v>
      </c>
      <c r="P286">
        <v>0.10651362811531399</v>
      </c>
      <c r="Q286">
        <v>5.40491445085595E-2</v>
      </c>
      <c r="R286">
        <v>0.79195239248660398</v>
      </c>
      <c r="S286">
        <v>51.065702508610102</v>
      </c>
      <c r="T286">
        <v>0.79553428642963098</v>
      </c>
      <c r="U286">
        <v>252.34486882548501</v>
      </c>
      <c r="V286" s="1">
        <v>14.828254576431201</v>
      </c>
      <c r="W286">
        <v>74.929619908649698</v>
      </c>
      <c r="X286">
        <v>139.774933874174</v>
      </c>
      <c r="Y286" s="1">
        <v>0</v>
      </c>
      <c r="Z286">
        <v>0.85</v>
      </c>
      <c r="AA286" s="1">
        <v>0</v>
      </c>
      <c r="AB286" s="1">
        <v>0</v>
      </c>
      <c r="AC286">
        <v>0</v>
      </c>
      <c r="AD286">
        <v>0</v>
      </c>
      <c r="AE286">
        <v>0</v>
      </c>
      <c r="AF286">
        <v>0</v>
      </c>
      <c r="AG286" s="1">
        <v>0</v>
      </c>
      <c r="AH286">
        <v>-0.113583494623491</v>
      </c>
      <c r="AI286">
        <v>1937.34132869174</v>
      </c>
      <c r="AJ286">
        <v>228.06059059999399</v>
      </c>
      <c r="AK286">
        <v>3270.2242074476098</v>
      </c>
      <c r="AL286">
        <v>119.244816988313</v>
      </c>
      <c r="AM286">
        <v>115.69531913753001</v>
      </c>
      <c r="AN286">
        <v>2210.7541368234001</v>
      </c>
      <c r="AO286">
        <v>7.3332637709869104</v>
      </c>
      <c r="AP286">
        <v>4.4984954691340002</v>
      </c>
      <c r="AQ286">
        <v>2.4966241797676401</v>
      </c>
      <c r="AR286">
        <v>7.915</v>
      </c>
      <c r="AS286" s="1">
        <v>0.74525641186554703</v>
      </c>
      <c r="AT286">
        <v>0.99981191932093405</v>
      </c>
      <c r="AU286">
        <v>0.99981191932093405</v>
      </c>
      <c r="AV286">
        <v>0.99531012864235602</v>
      </c>
      <c r="AW286">
        <v>0.88305607221044302</v>
      </c>
      <c r="AX286">
        <v>0.820971549061141</v>
      </c>
      <c r="AY286">
        <v>0.76175188942921801</v>
      </c>
      <c r="AZ286">
        <v>0.88305607221044302</v>
      </c>
      <c r="BA286">
        <v>0.55624261310815604</v>
      </c>
      <c r="BB286">
        <v>0.48376253547153403</v>
      </c>
      <c r="BC286">
        <v>0.99981191932093405</v>
      </c>
      <c r="BD286">
        <v>0.99981191932093405</v>
      </c>
      <c r="BE286">
        <v>0.99921497906203105</v>
      </c>
      <c r="BF286">
        <v>0.98632411775315099</v>
      </c>
      <c r="BG286">
        <v>0.90809522115047103</v>
      </c>
      <c r="BH286">
        <v>0.76175188942921801</v>
      </c>
      <c r="BI286">
        <v>0.76175188942921801</v>
      </c>
      <c r="BJ286">
        <v>83</v>
      </c>
      <c r="BK286">
        <v>83</v>
      </c>
      <c r="BL286">
        <v>104</v>
      </c>
      <c r="BM286">
        <v>182</v>
      </c>
      <c r="BN286">
        <v>209</v>
      </c>
      <c r="BO286">
        <v>235</v>
      </c>
      <c r="BP286">
        <v>182</v>
      </c>
      <c r="BQ286">
        <v>0</v>
      </c>
      <c r="BR286">
        <v>0</v>
      </c>
      <c r="BS286">
        <v>83</v>
      </c>
      <c r="BT286">
        <v>83</v>
      </c>
      <c r="BU286">
        <v>90</v>
      </c>
      <c r="BV286">
        <v>119</v>
      </c>
      <c r="BW286">
        <v>171</v>
      </c>
      <c r="BX286">
        <v>235</v>
      </c>
      <c r="BY286">
        <v>235</v>
      </c>
      <c r="BZ286">
        <v>7.915</v>
      </c>
      <c r="CA286">
        <v>8.4130000000000003E-3</v>
      </c>
      <c r="CB286">
        <v>0.26642647479995302</v>
      </c>
    </row>
    <row r="287" spans="1:80" x14ac:dyDescent="0.4">
      <c r="A287">
        <v>279</v>
      </c>
      <c r="B287" s="2">
        <v>2293</v>
      </c>
      <c r="C287">
        <v>13.7539372724644</v>
      </c>
      <c r="D287">
        <v>124.473943274452</v>
      </c>
      <c r="E287">
        <v>12.9223536334156</v>
      </c>
      <c r="F287">
        <v>0.31935584048606003</v>
      </c>
      <c r="G287">
        <v>1.0124094141063701E-2</v>
      </c>
      <c r="H287">
        <v>0.26642647479995302</v>
      </c>
      <c r="I287">
        <v>413.06491682038501</v>
      </c>
      <c r="J287">
        <v>4.8600043273992498E-2</v>
      </c>
      <c r="K287">
        <v>4.8600043273992602E-2</v>
      </c>
      <c r="L287">
        <v>1335.1221147389499</v>
      </c>
      <c r="M287">
        <v>64.177173725307995</v>
      </c>
      <c r="N287">
        <v>94.175248618162101</v>
      </c>
      <c r="O287">
        <v>567.20371797603195</v>
      </c>
      <c r="P287">
        <v>0.10614703300322401</v>
      </c>
      <c r="Q287">
        <v>5.4011780249005797E-2</v>
      </c>
      <c r="R287">
        <v>0.79166262340259097</v>
      </c>
      <c r="S287">
        <v>51.030341120884202</v>
      </c>
      <c r="T287">
        <v>0.79514784087103896</v>
      </c>
      <c r="U287">
        <v>252.10627249450499</v>
      </c>
      <c r="V287" s="1">
        <v>14.854301494979399</v>
      </c>
      <c r="W287">
        <v>74.883245602224903</v>
      </c>
      <c r="X287">
        <v>139.774933874174</v>
      </c>
      <c r="Y287" s="1">
        <v>0</v>
      </c>
      <c r="Z287">
        <v>0.85</v>
      </c>
      <c r="AA287" s="1">
        <v>0</v>
      </c>
      <c r="AB287" s="1">
        <v>0</v>
      </c>
      <c r="AC287">
        <v>0</v>
      </c>
      <c r="AD287">
        <v>0</v>
      </c>
      <c r="AE287">
        <v>0</v>
      </c>
      <c r="AF287">
        <v>0</v>
      </c>
      <c r="AG287" s="1">
        <v>0</v>
      </c>
      <c r="AH287">
        <v>-0.112093468534767</v>
      </c>
      <c r="AI287">
        <v>1942.75229487971</v>
      </c>
      <c r="AJ287">
        <v>228.68723767381499</v>
      </c>
      <c r="AK287">
        <v>3265.0137508245498</v>
      </c>
      <c r="AL287">
        <v>119.579911274976</v>
      </c>
      <c r="AM287">
        <v>116.015556982104</v>
      </c>
      <c r="AN287">
        <v>2213.3018862119702</v>
      </c>
      <c r="AO287">
        <v>7.3549354583296198</v>
      </c>
      <c r="AP287">
        <v>4.5145731959762401</v>
      </c>
      <c r="AQ287">
        <v>2.50663353621447</v>
      </c>
      <c r="AR287">
        <v>7.915</v>
      </c>
      <c r="AS287" s="1">
        <v>0.74656550950460598</v>
      </c>
      <c r="AT287">
        <v>0.99982177213017898</v>
      </c>
      <c r="AU287">
        <v>0.99982177213017898</v>
      </c>
      <c r="AV287">
        <v>0.99546524667935199</v>
      </c>
      <c r="AW287">
        <v>0.88461968546334202</v>
      </c>
      <c r="AX287">
        <v>0.82289283571688299</v>
      </c>
      <c r="AY287">
        <v>0.763885866493627</v>
      </c>
      <c r="AZ287">
        <v>0.88461968546334202</v>
      </c>
      <c r="BA287">
        <v>0.55849830640728804</v>
      </c>
      <c r="BB287">
        <v>0.48589904029641501</v>
      </c>
      <c r="BC287">
        <v>0.99982177213017898</v>
      </c>
      <c r="BD287">
        <v>0.99982177213017898</v>
      </c>
      <c r="BE287">
        <v>0.99924940634305603</v>
      </c>
      <c r="BF287">
        <v>0.98668738301742198</v>
      </c>
      <c r="BG287">
        <v>0.90946097739883902</v>
      </c>
      <c r="BH287">
        <v>0.763885866493627</v>
      </c>
      <c r="BI287">
        <v>0.763885866493627</v>
      </c>
      <c r="BJ287">
        <v>83</v>
      </c>
      <c r="BK287">
        <v>83</v>
      </c>
      <c r="BL287">
        <v>104</v>
      </c>
      <c r="BM287">
        <v>182</v>
      </c>
      <c r="BN287">
        <v>209</v>
      </c>
      <c r="BO287">
        <v>235</v>
      </c>
      <c r="BP287">
        <v>182</v>
      </c>
      <c r="BQ287">
        <v>0</v>
      </c>
      <c r="BR287">
        <v>0</v>
      </c>
      <c r="BS287">
        <v>83</v>
      </c>
      <c r="BT287">
        <v>83</v>
      </c>
      <c r="BU287">
        <v>90</v>
      </c>
      <c r="BV287">
        <v>119</v>
      </c>
      <c r="BW287">
        <v>171</v>
      </c>
      <c r="BX287">
        <v>235</v>
      </c>
      <c r="BY287">
        <v>235</v>
      </c>
      <c r="BZ287">
        <v>7.915</v>
      </c>
      <c r="CA287">
        <v>8.4130000000000003E-3</v>
      </c>
      <c r="CB287">
        <v>0.26683213358710001</v>
      </c>
    </row>
    <row r="288" spans="1:80" x14ac:dyDescent="0.4">
      <c r="A288">
        <v>280</v>
      </c>
      <c r="B288" s="2">
        <v>2294</v>
      </c>
      <c r="C288">
        <v>13.720822680151199</v>
      </c>
      <c r="D288">
        <v>124.473943274452</v>
      </c>
      <c r="E288">
        <v>12.889439920412901</v>
      </c>
      <c r="F288">
        <v>0.31962164546320798</v>
      </c>
      <c r="G288">
        <v>1.0137510485267899E-2</v>
      </c>
      <c r="H288">
        <v>0.26683213358710001</v>
      </c>
      <c r="I288">
        <v>411.63979983558301</v>
      </c>
      <c r="J288">
        <v>4.8596015626425099E-2</v>
      </c>
      <c r="K288">
        <v>4.7596015626425098E-2</v>
      </c>
      <c r="L288">
        <v>1333.06947751906</v>
      </c>
      <c r="M288">
        <v>64.016408303214106</v>
      </c>
      <c r="N288">
        <v>94.099543139299996</v>
      </c>
      <c r="O288">
        <v>565.50453716315303</v>
      </c>
      <c r="P288">
        <v>0.105948278335719</v>
      </c>
      <c r="Q288">
        <v>5.4029164435298899E-2</v>
      </c>
      <c r="R288">
        <v>0.79086364597879</v>
      </c>
      <c r="S288">
        <v>50.8757028410324</v>
      </c>
      <c r="T288">
        <v>0.79472910445177403</v>
      </c>
      <c r="U288">
        <v>251.59409329869899</v>
      </c>
      <c r="V288" s="1">
        <v>14.872699570835801</v>
      </c>
      <c r="W288">
        <v>74.783645648416893</v>
      </c>
      <c r="X288">
        <v>139.774933874174</v>
      </c>
      <c r="Y288" s="1">
        <v>0</v>
      </c>
      <c r="Z288">
        <v>0.85</v>
      </c>
      <c r="AA288" s="1">
        <v>0</v>
      </c>
      <c r="AB288" s="1">
        <v>0</v>
      </c>
      <c r="AC288">
        <v>0</v>
      </c>
      <c r="AD288">
        <v>0</v>
      </c>
      <c r="AE288">
        <v>0</v>
      </c>
      <c r="AF288">
        <v>0</v>
      </c>
      <c r="AG288" s="1">
        <v>0</v>
      </c>
      <c r="AH288">
        <v>-0.110629504915205</v>
      </c>
      <c r="AI288">
        <v>1948.14241983528</v>
      </c>
      <c r="AJ288">
        <v>229.31150921714499</v>
      </c>
      <c r="AK288">
        <v>3259.8217697854602</v>
      </c>
      <c r="AL288">
        <v>119.913883958602</v>
      </c>
      <c r="AM288">
        <v>116.334742033751</v>
      </c>
      <c r="AN288">
        <v>2215.8616366832798</v>
      </c>
      <c r="AO288">
        <v>7.3765402073288699</v>
      </c>
      <c r="AP288">
        <v>4.5305682196503296</v>
      </c>
      <c r="AQ288">
        <v>2.5166732345132798</v>
      </c>
      <c r="AR288">
        <v>7.915</v>
      </c>
      <c r="AS288" s="1">
        <v>0.74749018232616604</v>
      </c>
      <c r="AT288">
        <v>0.99983115014304402</v>
      </c>
      <c r="AU288">
        <v>0.99983115014304402</v>
      </c>
      <c r="AV288">
        <v>0.99561590530451205</v>
      </c>
      <c r="AW288">
        <v>0.886169365817149</v>
      </c>
      <c r="AX288">
        <v>0.82480210688037503</v>
      </c>
      <c r="AY288">
        <v>0.76601031105928097</v>
      </c>
      <c r="AZ288">
        <v>0.886169365817149</v>
      </c>
      <c r="BA288">
        <v>0.56075272112422003</v>
      </c>
      <c r="BB288">
        <v>0.48803636592231198</v>
      </c>
      <c r="BC288">
        <v>0.99983115014304402</v>
      </c>
      <c r="BD288">
        <v>0.99983115014304402</v>
      </c>
      <c r="BE288">
        <v>0.99928247026769002</v>
      </c>
      <c r="BF288">
        <v>0.98704258672153</v>
      </c>
      <c r="BG288">
        <v>0.91081251508330197</v>
      </c>
      <c r="BH288">
        <v>0.76601031105928097</v>
      </c>
      <c r="BI288">
        <v>0.76601031105928097</v>
      </c>
      <c r="BJ288">
        <v>83</v>
      </c>
      <c r="BK288">
        <v>83</v>
      </c>
      <c r="BL288">
        <v>104</v>
      </c>
      <c r="BM288">
        <v>182</v>
      </c>
      <c r="BN288">
        <v>209</v>
      </c>
      <c r="BO288">
        <v>235</v>
      </c>
      <c r="BP288">
        <v>182</v>
      </c>
      <c r="BQ288">
        <v>0</v>
      </c>
      <c r="BR288">
        <v>0</v>
      </c>
      <c r="BS288">
        <v>83</v>
      </c>
      <c r="BT288">
        <v>83</v>
      </c>
      <c r="BU288">
        <v>90</v>
      </c>
      <c r="BV288">
        <v>119</v>
      </c>
      <c r="BW288">
        <v>171</v>
      </c>
      <c r="BX288">
        <v>235</v>
      </c>
      <c r="BY288">
        <v>235</v>
      </c>
      <c r="BZ288">
        <v>7.915</v>
      </c>
      <c r="CA288">
        <v>8.4130000000000003E-3</v>
      </c>
      <c r="CB288">
        <v>0.26723776530510401</v>
      </c>
    </row>
    <row r="289" spans="1:80" x14ac:dyDescent="0.4">
      <c r="A289">
        <v>281</v>
      </c>
      <c r="B289" s="2">
        <v>2295</v>
      </c>
      <c r="C289">
        <v>13.687124399496801</v>
      </c>
      <c r="D289">
        <v>124.473943274452</v>
      </c>
      <c r="E289">
        <v>12.8555257339564</v>
      </c>
      <c r="F289">
        <v>0.31989472470445901</v>
      </c>
      <c r="G289">
        <v>1.01338169402679E-2</v>
      </c>
      <c r="H289">
        <v>0.26723776530510401</v>
      </c>
      <c r="I289">
        <v>410.18111358495298</v>
      </c>
      <c r="J289">
        <v>4.8590954451365201E-2</v>
      </c>
      <c r="K289">
        <v>4.75909544513652E-2</v>
      </c>
      <c r="L289">
        <v>1330.8652922291101</v>
      </c>
      <c r="M289">
        <v>63.854073069667699</v>
      </c>
      <c r="N289">
        <v>94.021611893396795</v>
      </c>
      <c r="O289">
        <v>563.74427399880506</v>
      </c>
      <c r="P289">
        <v>0.105732984495246</v>
      </c>
      <c r="Q289">
        <v>5.4042939854744003E-2</v>
      </c>
      <c r="R289">
        <v>0.79056111782710603</v>
      </c>
      <c r="S289">
        <v>50.720684963980503</v>
      </c>
      <c r="T289">
        <v>0.79432184237710202</v>
      </c>
      <c r="U289">
        <v>251.07905989085299</v>
      </c>
      <c r="V289" s="1">
        <v>14.889865649305699</v>
      </c>
      <c r="W289">
        <v>74.683419982427793</v>
      </c>
      <c r="X289">
        <v>139.774933874174</v>
      </c>
      <c r="Y289" s="1">
        <v>0</v>
      </c>
      <c r="Z289">
        <v>0.85</v>
      </c>
      <c r="AA289" s="1">
        <v>0</v>
      </c>
      <c r="AB289" s="1">
        <v>0</v>
      </c>
      <c r="AC289">
        <v>0</v>
      </c>
      <c r="AD289">
        <v>0</v>
      </c>
      <c r="AE289">
        <v>0</v>
      </c>
      <c r="AF289">
        <v>0</v>
      </c>
      <c r="AG289" s="1">
        <v>0</v>
      </c>
      <c r="AH289">
        <v>-0.109189409279967</v>
      </c>
      <c r="AI289">
        <v>1953.5116367502801</v>
      </c>
      <c r="AJ289">
        <v>229.93352962067101</v>
      </c>
      <c r="AK289">
        <v>3254.6482535977302</v>
      </c>
      <c r="AL289">
        <v>120.24656927671801</v>
      </c>
      <c r="AM289">
        <v>116.652734361152</v>
      </c>
      <c r="AN289">
        <v>2218.4333205468001</v>
      </c>
      <c r="AO289">
        <v>7.3980684920231301</v>
      </c>
      <c r="AP289">
        <v>4.5464805923291598</v>
      </c>
      <c r="AQ289">
        <v>2.5267427094389698</v>
      </c>
      <c r="AR289">
        <v>7.915</v>
      </c>
      <c r="AS289" s="1">
        <v>0.74835293592810204</v>
      </c>
      <c r="AT289">
        <v>0.99984007366838501</v>
      </c>
      <c r="AU289">
        <v>0.99984007366838501</v>
      </c>
      <c r="AV289">
        <v>0.99576220396771797</v>
      </c>
      <c r="AW289">
        <v>0.88770507626929296</v>
      </c>
      <c r="AX289">
        <v>0.82669926161616203</v>
      </c>
      <c r="AY289">
        <v>0.76812508663941104</v>
      </c>
      <c r="AZ289">
        <v>0.88770507626929296</v>
      </c>
      <c r="BA289">
        <v>0.563005707112473</v>
      </c>
      <c r="BB289">
        <v>0.49017437870261699</v>
      </c>
      <c r="BC289">
        <v>0.99984007366838501</v>
      </c>
      <c r="BD289">
        <v>0.99984007366838501</v>
      </c>
      <c r="BE289">
        <v>0.99931421697118095</v>
      </c>
      <c r="BF289">
        <v>0.98738985010431501</v>
      </c>
      <c r="BG289">
        <v>0.91214983271924399</v>
      </c>
      <c r="BH289">
        <v>0.76812508663941104</v>
      </c>
      <c r="BI289">
        <v>0.76812508663941104</v>
      </c>
      <c r="BJ289">
        <v>83</v>
      </c>
      <c r="BK289">
        <v>83</v>
      </c>
      <c r="BL289">
        <v>104</v>
      </c>
      <c r="BM289">
        <v>182</v>
      </c>
      <c r="BN289">
        <v>209</v>
      </c>
      <c r="BO289">
        <v>235</v>
      </c>
      <c r="BP289">
        <v>182</v>
      </c>
      <c r="BQ289">
        <v>0</v>
      </c>
      <c r="BR289">
        <v>0</v>
      </c>
      <c r="BS289">
        <v>83</v>
      </c>
      <c r="BT289">
        <v>83</v>
      </c>
      <c r="BU289">
        <v>90</v>
      </c>
      <c r="BV289">
        <v>119</v>
      </c>
      <c r="BW289">
        <v>171</v>
      </c>
      <c r="BX289">
        <v>235</v>
      </c>
      <c r="BY289">
        <v>235</v>
      </c>
      <c r="BZ289">
        <v>7.915</v>
      </c>
      <c r="CA289">
        <v>8.4130000000000003E-3</v>
      </c>
      <c r="CB289">
        <v>0.26764336995454002</v>
      </c>
    </row>
    <row r="290" spans="1:80" x14ac:dyDescent="0.4">
      <c r="A290">
        <v>282</v>
      </c>
      <c r="B290" s="2">
        <v>2296</v>
      </c>
      <c r="C290">
        <v>13.6525840026619</v>
      </c>
      <c r="D290">
        <v>124.473943274452</v>
      </c>
      <c r="E290">
        <v>12.8206816039004</v>
      </c>
      <c r="F290">
        <v>0.32017225645552</v>
      </c>
      <c r="G290">
        <v>1.01310538148233E-2</v>
      </c>
      <c r="H290">
        <v>0.26764336995454002</v>
      </c>
      <c r="I290">
        <v>408.67913102474</v>
      </c>
      <c r="J290">
        <v>4.8585555165575001E-2</v>
      </c>
      <c r="K290">
        <v>4.7585555165575E-2</v>
      </c>
      <c r="L290">
        <v>1328.5130611178199</v>
      </c>
      <c r="M290">
        <v>63.689729917523998</v>
      </c>
      <c r="N290">
        <v>93.942201635901498</v>
      </c>
      <c r="O290">
        <v>561.92589920100897</v>
      </c>
      <c r="P290">
        <v>0.10550333453383499</v>
      </c>
      <c r="Q290">
        <v>5.4054368409278797E-2</v>
      </c>
      <c r="R290">
        <v>0.79024123297751803</v>
      </c>
      <c r="S290">
        <v>50.564757875722101</v>
      </c>
      <c r="T290">
        <v>0.79392325797584196</v>
      </c>
      <c r="U290">
        <v>250.56287423165</v>
      </c>
      <c r="V290" s="1">
        <v>14.906120481852</v>
      </c>
      <c r="W290">
        <v>74.582898784198406</v>
      </c>
      <c r="X290">
        <v>139.774933874174</v>
      </c>
      <c r="Y290" s="1">
        <v>0</v>
      </c>
      <c r="Z290">
        <v>0.85</v>
      </c>
      <c r="AA290" s="1">
        <v>0</v>
      </c>
      <c r="AB290" s="1">
        <v>0</v>
      </c>
      <c r="AC290">
        <v>0</v>
      </c>
      <c r="AD290">
        <v>0</v>
      </c>
      <c r="AE290">
        <v>0</v>
      </c>
      <c r="AF290">
        <v>0</v>
      </c>
      <c r="AG290" s="1">
        <v>0</v>
      </c>
      <c r="AH290">
        <v>-0.10777430221317499</v>
      </c>
      <c r="AI290">
        <v>1958.85986632138</v>
      </c>
      <c r="AJ290">
        <v>230.553241876144</v>
      </c>
      <c r="AK290">
        <v>3249.4931785439398</v>
      </c>
      <c r="AL290">
        <v>120.577964075578</v>
      </c>
      <c r="AM290">
        <v>116.96952371534699</v>
      </c>
      <c r="AN290">
        <v>2221.01686341913</v>
      </c>
      <c r="AO290">
        <v>7.41951956069137</v>
      </c>
      <c r="AP290">
        <v>4.5623104126704597</v>
      </c>
      <c r="AQ290">
        <v>2.53684139885342</v>
      </c>
      <c r="AR290">
        <v>7.915</v>
      </c>
      <c r="AS290" s="1">
        <v>0.74916989102666098</v>
      </c>
      <c r="AT290">
        <v>0.99984856230149499</v>
      </c>
      <c r="AU290">
        <v>0.99984856230149499</v>
      </c>
      <c r="AV290">
        <v>0.99590424111620801</v>
      </c>
      <c r="AW290">
        <v>0.889226784349055</v>
      </c>
      <c r="AX290">
        <v>0.828584203338117</v>
      </c>
      <c r="AY290">
        <v>0.77023006055161902</v>
      </c>
      <c r="AZ290">
        <v>0.889226784349055</v>
      </c>
      <c r="BA290">
        <v>0.56525711596297601</v>
      </c>
      <c r="BB290">
        <v>0.49231294619219801</v>
      </c>
      <c r="BC290">
        <v>0.99984856230149499</v>
      </c>
      <c r="BD290">
        <v>0.99984856230149499</v>
      </c>
      <c r="BE290">
        <v>0.99934469143761995</v>
      </c>
      <c r="BF290">
        <v>0.987729294694349</v>
      </c>
      <c r="BG290">
        <v>0.91347293315996603</v>
      </c>
      <c r="BH290">
        <v>0.77023006055161902</v>
      </c>
      <c r="BI290">
        <v>0.77023006055161902</v>
      </c>
      <c r="BJ290">
        <v>83</v>
      </c>
      <c r="BK290">
        <v>83</v>
      </c>
      <c r="BL290">
        <v>104</v>
      </c>
      <c r="BM290">
        <v>182</v>
      </c>
      <c r="BN290">
        <v>209</v>
      </c>
      <c r="BO290">
        <v>235</v>
      </c>
      <c r="BP290">
        <v>182</v>
      </c>
      <c r="BQ290">
        <v>0</v>
      </c>
      <c r="BR290">
        <v>0</v>
      </c>
      <c r="BS290">
        <v>83</v>
      </c>
      <c r="BT290">
        <v>83</v>
      </c>
      <c r="BU290">
        <v>90</v>
      </c>
      <c r="BV290">
        <v>119</v>
      </c>
      <c r="BW290">
        <v>171</v>
      </c>
      <c r="BX290">
        <v>235</v>
      </c>
      <c r="BY290">
        <v>235</v>
      </c>
      <c r="BZ290">
        <v>7.915</v>
      </c>
      <c r="CA290">
        <v>8.4130000000000003E-3</v>
      </c>
      <c r="CB290">
        <v>0.26804894753598102</v>
      </c>
    </row>
    <row r="291" spans="1:80" x14ac:dyDescent="0.4">
      <c r="A291">
        <v>283</v>
      </c>
      <c r="B291" s="2">
        <v>2297</v>
      </c>
      <c r="C291">
        <v>13.617192165376901</v>
      </c>
      <c r="D291">
        <v>124.473943274452</v>
      </c>
      <c r="E291">
        <v>12.7849215208779</v>
      </c>
      <c r="F291">
        <v>0.32045118841249898</v>
      </c>
      <c r="G291">
        <v>1.0129290036917199E-2</v>
      </c>
      <c r="H291">
        <v>0.26804894753598102</v>
      </c>
      <c r="I291">
        <v>407.13605351018299</v>
      </c>
      <c r="J291">
        <v>4.8579865369248999E-2</v>
      </c>
      <c r="K291">
        <v>4.8579865369248999E-2</v>
      </c>
      <c r="L291">
        <v>1326.01542394279</v>
      </c>
      <c r="M291">
        <v>63.653320613106601</v>
      </c>
      <c r="N291">
        <v>93.918931922375904</v>
      </c>
      <c r="O291">
        <v>560.05265353086202</v>
      </c>
      <c r="P291">
        <v>0.105099492944614</v>
      </c>
      <c r="Q291">
        <v>5.4014185639177398E-2</v>
      </c>
      <c r="R291">
        <v>0.78989909769770394</v>
      </c>
      <c r="S291">
        <v>50.510368430889002</v>
      </c>
      <c r="T291">
        <v>0.79352291356326599</v>
      </c>
      <c r="U291">
        <v>250.27508710890601</v>
      </c>
      <c r="V291" s="1">
        <v>14.9313790833335</v>
      </c>
      <c r="W291">
        <v>74.526824497793797</v>
      </c>
      <c r="X291">
        <v>139.774933874174</v>
      </c>
      <c r="Y291" s="1">
        <v>0</v>
      </c>
      <c r="Z291">
        <v>0.85</v>
      </c>
      <c r="AA291" s="1">
        <v>0</v>
      </c>
      <c r="AB291" s="1">
        <v>0</v>
      </c>
      <c r="AC291">
        <v>0</v>
      </c>
      <c r="AD291">
        <v>0</v>
      </c>
      <c r="AE291">
        <v>0</v>
      </c>
      <c r="AF291">
        <v>0</v>
      </c>
      <c r="AG291" s="1">
        <v>0</v>
      </c>
      <c r="AH291">
        <v>-0.106383301373161</v>
      </c>
      <c r="AI291">
        <v>1964.1902088509501</v>
      </c>
      <c r="AJ291">
        <v>231.170610216499</v>
      </c>
      <c r="AK291">
        <v>3244.3560211686499</v>
      </c>
      <c r="AL291">
        <v>120.908063449921</v>
      </c>
      <c r="AM291">
        <v>117.28510511416501</v>
      </c>
      <c r="AN291">
        <v>2223.6121905228702</v>
      </c>
      <c r="AO291">
        <v>7.4408930182241999</v>
      </c>
      <c r="AP291">
        <v>4.5780591819508496</v>
      </c>
      <c r="AQ291">
        <v>2.5469687439225002</v>
      </c>
      <c r="AR291">
        <v>7.915</v>
      </c>
      <c r="AS291" s="1">
        <v>0.75043936846999704</v>
      </c>
      <c r="AT291">
        <v>0.99985663494301902</v>
      </c>
      <c r="AU291">
        <v>0.99985663494301902</v>
      </c>
      <c r="AV291">
        <v>0.99604211420172795</v>
      </c>
      <c r="AW291">
        <v>0.89073446262258704</v>
      </c>
      <c r="AX291">
        <v>0.83045684049044999</v>
      </c>
      <c r="AY291">
        <v>0.77232510470805904</v>
      </c>
      <c r="AZ291">
        <v>0.89073446262258704</v>
      </c>
      <c r="BA291">
        <v>0.56750680188602198</v>
      </c>
      <c r="BB291">
        <v>0.494451937988373</v>
      </c>
      <c r="BC291">
        <v>0.99985663494301902</v>
      </c>
      <c r="BD291">
        <v>0.99985663494301902</v>
      </c>
      <c r="BE291">
        <v>0.99937393751829495</v>
      </c>
      <c r="BF291">
        <v>0.98806104234162495</v>
      </c>
      <c r="BG291">
        <v>0.91478182400806696</v>
      </c>
      <c r="BH291">
        <v>0.77232510470805904</v>
      </c>
      <c r="BI291">
        <v>0.77232510470805904</v>
      </c>
      <c r="BJ291">
        <v>83</v>
      </c>
      <c r="BK291">
        <v>83</v>
      </c>
      <c r="BL291">
        <v>104</v>
      </c>
      <c r="BM291">
        <v>182</v>
      </c>
      <c r="BN291">
        <v>209</v>
      </c>
      <c r="BO291">
        <v>235</v>
      </c>
      <c r="BP291">
        <v>182</v>
      </c>
      <c r="BQ291">
        <v>0</v>
      </c>
      <c r="BR291">
        <v>0</v>
      </c>
      <c r="BS291">
        <v>83</v>
      </c>
      <c r="BT291">
        <v>83</v>
      </c>
      <c r="BU291">
        <v>90</v>
      </c>
      <c r="BV291">
        <v>119</v>
      </c>
      <c r="BW291">
        <v>171</v>
      </c>
      <c r="BX291">
        <v>235</v>
      </c>
      <c r="BY291">
        <v>235</v>
      </c>
      <c r="BZ291">
        <v>7.915</v>
      </c>
      <c r="CA291">
        <v>8.4130000000000003E-3</v>
      </c>
      <c r="CB291">
        <v>0.26845449804999999</v>
      </c>
    </row>
    <row r="292" spans="1:80" x14ac:dyDescent="0.4">
      <c r="A292">
        <v>284</v>
      </c>
      <c r="B292" s="2">
        <v>2298</v>
      </c>
      <c r="C292">
        <v>13.580313917950299</v>
      </c>
      <c r="D292">
        <v>124.473943274452</v>
      </c>
      <c r="E292">
        <v>12.748402231942601</v>
      </c>
      <c r="F292">
        <v>0.32073171952012702</v>
      </c>
      <c r="G292">
        <v>1.01438648312147E-2</v>
      </c>
      <c r="H292">
        <v>0.26845449804999999</v>
      </c>
      <c r="I292">
        <v>405.548017553465</v>
      </c>
      <c r="J292">
        <v>4.8575582914713401E-2</v>
      </c>
      <c r="K292">
        <v>4.75755829147134E-2</v>
      </c>
      <c r="L292">
        <v>1323.37222573185</v>
      </c>
      <c r="M292">
        <v>63.470832530949302</v>
      </c>
      <c r="N292">
        <v>93.832813294127007</v>
      </c>
      <c r="O292">
        <v>558.12521835361997</v>
      </c>
      <c r="P292">
        <v>0.104862508447992</v>
      </c>
      <c r="Q292">
        <v>5.40289167170247E-2</v>
      </c>
      <c r="R292">
        <v>0.78905186412718098</v>
      </c>
      <c r="S292">
        <v>50.337916155158602</v>
      </c>
      <c r="T292">
        <v>0.79308737805846696</v>
      </c>
      <c r="U292">
        <v>249.714950019849</v>
      </c>
      <c r="V292" s="1">
        <v>14.949154654803401</v>
      </c>
      <c r="W292">
        <v>74.417619871288807</v>
      </c>
      <c r="X292">
        <v>139.774933874174</v>
      </c>
      <c r="Y292" s="1">
        <v>0</v>
      </c>
      <c r="Z292">
        <v>0.85</v>
      </c>
      <c r="AA292" s="1">
        <v>0</v>
      </c>
      <c r="AB292" s="1">
        <v>0</v>
      </c>
      <c r="AC292">
        <v>0</v>
      </c>
      <c r="AD292">
        <v>0</v>
      </c>
      <c r="AE292">
        <v>0</v>
      </c>
      <c r="AF292">
        <v>0</v>
      </c>
      <c r="AG292" s="1">
        <v>0</v>
      </c>
      <c r="AH292">
        <v>-0.105016244111596</v>
      </c>
      <c r="AI292">
        <v>1969.50004217119</v>
      </c>
      <c r="AJ292">
        <v>231.78560955752999</v>
      </c>
      <c r="AK292">
        <v>3239.23708609609</v>
      </c>
      <c r="AL292">
        <v>121.237059936324</v>
      </c>
      <c r="AM292">
        <v>117.599650759111</v>
      </c>
      <c r="AN292">
        <v>2226.21922694261</v>
      </c>
      <c r="AO292">
        <v>7.4622004721967601</v>
      </c>
      <c r="AP292">
        <v>4.5937261660489703</v>
      </c>
      <c r="AQ292">
        <v>2.5571241961126501</v>
      </c>
      <c r="AR292">
        <v>7.915</v>
      </c>
      <c r="AS292" s="1">
        <v>0.75133275471072103</v>
      </c>
      <c r="AT292">
        <v>0.99986430980955299</v>
      </c>
      <c r="AU292">
        <v>0.99986430980955299</v>
      </c>
      <c r="AV292">
        <v>0.996175919546885</v>
      </c>
      <c r="AW292">
        <v>0.89222808764787398</v>
      </c>
      <c r="AX292">
        <v>0.83231708530713699</v>
      </c>
      <c r="AY292">
        <v>0.77441009425894303</v>
      </c>
      <c r="AZ292">
        <v>0.89222808764787398</v>
      </c>
      <c r="BA292">
        <v>0.56975462029581203</v>
      </c>
      <c r="BB292">
        <v>0.49659122438932302</v>
      </c>
      <c r="BC292">
        <v>0.99986430980955299</v>
      </c>
      <c r="BD292">
        <v>0.99986430980955299</v>
      </c>
      <c r="BE292">
        <v>0.99940199792055895</v>
      </c>
      <c r="BF292">
        <v>0.98838521490796605</v>
      </c>
      <c r="BG292">
        <v>0.91607651667988899</v>
      </c>
      <c r="BH292">
        <v>0.77441009425894303</v>
      </c>
      <c r="BI292">
        <v>0.77441009425894303</v>
      </c>
      <c r="BJ292">
        <v>83</v>
      </c>
      <c r="BK292">
        <v>83</v>
      </c>
      <c r="BL292">
        <v>104</v>
      </c>
      <c r="BM292">
        <v>182</v>
      </c>
      <c r="BN292">
        <v>209</v>
      </c>
      <c r="BO292">
        <v>235</v>
      </c>
      <c r="BP292">
        <v>182</v>
      </c>
      <c r="BQ292">
        <v>0</v>
      </c>
      <c r="BR292">
        <v>0</v>
      </c>
      <c r="BS292">
        <v>83</v>
      </c>
      <c r="BT292">
        <v>83</v>
      </c>
      <c r="BU292">
        <v>90</v>
      </c>
      <c r="BV292">
        <v>119</v>
      </c>
      <c r="BW292">
        <v>171</v>
      </c>
      <c r="BX292">
        <v>235</v>
      </c>
      <c r="BY292">
        <v>235</v>
      </c>
      <c r="BZ292">
        <v>6.21</v>
      </c>
      <c r="CA292">
        <v>8.0630000000000007E-3</v>
      </c>
      <c r="CB292">
        <v>0.26886002149717197</v>
      </c>
    </row>
    <row r="293" spans="1:80" x14ac:dyDescent="0.4">
      <c r="A293">
        <v>285</v>
      </c>
      <c r="B293" s="2">
        <v>2299</v>
      </c>
      <c r="C293">
        <v>13.5428679232154</v>
      </c>
      <c r="D293">
        <v>124.473943274452</v>
      </c>
      <c r="E293">
        <v>12.710926658811401</v>
      </c>
      <c r="F293">
        <v>0.32101870761906798</v>
      </c>
      <c r="G293">
        <v>1.0141232695287499E-2</v>
      </c>
      <c r="H293">
        <v>0.26886002149717197</v>
      </c>
      <c r="I293">
        <v>403.92935105196</v>
      </c>
      <c r="J293">
        <v>4.8570317274240403E-2</v>
      </c>
      <c r="K293">
        <v>4.7570317274240402E-2</v>
      </c>
      <c r="L293">
        <v>1320.58795848621</v>
      </c>
      <c r="M293">
        <v>63.286624466601197</v>
      </c>
      <c r="N293">
        <v>93.744434519100096</v>
      </c>
      <c r="O293">
        <v>556.14049688535499</v>
      </c>
      <c r="P293">
        <v>0.10461026135378999</v>
      </c>
      <c r="Q293">
        <v>5.4040354146700803E-2</v>
      </c>
      <c r="R293">
        <v>0.78869974397416698</v>
      </c>
      <c r="S293">
        <v>50.164782623152099</v>
      </c>
      <c r="T293">
        <v>0.79266010860835301</v>
      </c>
      <c r="U293">
        <v>249.15042269181001</v>
      </c>
      <c r="V293" s="1">
        <v>14.9659149802511</v>
      </c>
      <c r="W293">
        <v>74.307473647338497</v>
      </c>
      <c r="X293">
        <v>139.774933874174</v>
      </c>
      <c r="Y293" s="1">
        <v>0</v>
      </c>
      <c r="Z293">
        <v>0.85</v>
      </c>
      <c r="AA293" s="1">
        <v>0</v>
      </c>
      <c r="AB293" s="1">
        <v>0</v>
      </c>
      <c r="AC293">
        <v>0</v>
      </c>
      <c r="AD293">
        <v>0</v>
      </c>
      <c r="AE293">
        <v>0</v>
      </c>
      <c r="AF293">
        <v>0</v>
      </c>
      <c r="AG293" s="1">
        <v>0</v>
      </c>
      <c r="AH293">
        <v>-0.10367109361570601</v>
      </c>
      <c r="AI293">
        <v>1973.08435242154</v>
      </c>
      <c r="AJ293">
        <v>232.39837603023901</v>
      </c>
      <c r="AK293">
        <v>3235.84135204111</v>
      </c>
      <c r="AL293">
        <v>121.564789561244</v>
      </c>
      <c r="AM293">
        <v>117.91302256842</v>
      </c>
      <c r="AN293">
        <v>2228.83790621853</v>
      </c>
      <c r="AO293">
        <v>7.4834325168582803</v>
      </c>
      <c r="AP293">
        <v>4.6088909442260402</v>
      </c>
      <c r="AQ293">
        <v>2.5673072059623299</v>
      </c>
      <c r="AR293">
        <v>6.21</v>
      </c>
      <c r="AS293" s="1">
        <v>0.75217511548490901</v>
      </c>
      <c r="AT293">
        <v>0.99987160362544003</v>
      </c>
      <c r="AU293">
        <v>0.99987160362544003</v>
      </c>
      <c r="AV293">
        <v>0.99630573747342499</v>
      </c>
      <c r="AW293">
        <v>0.89370746906218701</v>
      </c>
      <c r="AX293">
        <v>0.83416464011721403</v>
      </c>
      <c r="AY293">
        <v>0.77648466744195299</v>
      </c>
      <c r="AZ293">
        <v>0.89370746906218701</v>
      </c>
      <c r="BA293">
        <v>0.57200016736830905</v>
      </c>
      <c r="BB293">
        <v>0.49873042816457303</v>
      </c>
      <c r="BC293">
        <v>0.99987160362544003</v>
      </c>
      <c r="BD293">
        <v>0.99987160362544003</v>
      </c>
      <c r="BE293">
        <v>0.99942891116081201</v>
      </c>
      <c r="BF293">
        <v>0.98870189786683405</v>
      </c>
      <c r="BG293">
        <v>0.91735687857697601</v>
      </c>
      <c r="BH293">
        <v>0.77648466744195299</v>
      </c>
      <c r="BI293">
        <v>0.77648466744195299</v>
      </c>
      <c r="BJ293">
        <v>83</v>
      </c>
      <c r="BK293">
        <v>83</v>
      </c>
      <c r="BL293">
        <v>104</v>
      </c>
      <c r="BM293">
        <v>182</v>
      </c>
      <c r="BN293">
        <v>209</v>
      </c>
      <c r="BO293">
        <v>235</v>
      </c>
      <c r="BP293">
        <v>182</v>
      </c>
      <c r="BQ293">
        <v>0</v>
      </c>
      <c r="BR293">
        <v>0</v>
      </c>
      <c r="BS293">
        <v>83</v>
      </c>
      <c r="BT293">
        <v>83</v>
      </c>
      <c r="BU293">
        <v>90</v>
      </c>
      <c r="BV293">
        <v>119</v>
      </c>
      <c r="BW293">
        <v>171</v>
      </c>
      <c r="BX293">
        <v>235</v>
      </c>
      <c r="BY293">
        <v>235</v>
      </c>
      <c r="BZ293">
        <v>6.21</v>
      </c>
      <c r="CA293">
        <v>8.0630000000000007E-3</v>
      </c>
      <c r="CB293">
        <v>0.26926551787807002</v>
      </c>
    </row>
    <row r="294" spans="1:80" x14ac:dyDescent="0.4">
      <c r="A294">
        <v>286</v>
      </c>
      <c r="B294" s="2">
        <v>2300</v>
      </c>
      <c r="C294">
        <v>13.5046299814422</v>
      </c>
      <c r="D294">
        <v>124.473943274452</v>
      </c>
      <c r="E294">
        <v>12.6725910934673</v>
      </c>
      <c r="F294">
        <v>0.321307919155148</v>
      </c>
      <c r="G294">
        <v>1.0139386512157801E-2</v>
      </c>
      <c r="H294">
        <v>0.26926551787807002</v>
      </c>
      <c r="I294">
        <v>402.27048216941103</v>
      </c>
      <c r="J294">
        <v>4.8564756430219298E-2</v>
      </c>
      <c r="K294">
        <v>4.7564756430219297E-2</v>
      </c>
      <c r="L294">
        <v>1317.6655129369101</v>
      </c>
      <c r="M294">
        <v>63.100301068215799</v>
      </c>
      <c r="N294">
        <v>93.654546699533398</v>
      </c>
      <c r="O294">
        <v>554.10252427379896</v>
      </c>
      <c r="P294">
        <v>0.10434503924713</v>
      </c>
      <c r="Q294">
        <v>5.4049722738690797E-2</v>
      </c>
      <c r="R294">
        <v>0.78833161161226895</v>
      </c>
      <c r="S294">
        <v>49.990504401832297</v>
      </c>
      <c r="T294">
        <v>0.79223876202728605</v>
      </c>
      <c r="U294">
        <v>248.58344316349701</v>
      </c>
      <c r="V294" s="1">
        <v>14.9819486395611</v>
      </c>
      <c r="W294">
        <v>74.196762135464994</v>
      </c>
      <c r="X294">
        <v>139.774933874174</v>
      </c>
      <c r="Y294" s="1">
        <v>0</v>
      </c>
      <c r="Z294">
        <v>0.85</v>
      </c>
      <c r="AA294" s="1">
        <v>0</v>
      </c>
      <c r="AB294" s="1">
        <v>0</v>
      </c>
      <c r="AC294">
        <v>0</v>
      </c>
      <c r="AD294">
        <v>0</v>
      </c>
      <c r="AE294">
        <v>0</v>
      </c>
      <c r="AF294">
        <v>0</v>
      </c>
      <c r="AG294" s="1">
        <v>0</v>
      </c>
      <c r="AH294">
        <v>-0.10234893141276601</v>
      </c>
      <c r="AI294">
        <v>1976.85528053076</v>
      </c>
      <c r="AJ294">
        <v>233.01005200447699</v>
      </c>
      <c r="AK294">
        <v>3232.4625955213501</v>
      </c>
      <c r="AL294">
        <v>121.785383843226</v>
      </c>
      <c r="AM294">
        <v>118.130334227815</v>
      </c>
      <c r="AN294">
        <v>2231.4681552859101</v>
      </c>
      <c r="AO294">
        <v>7.4981589786467699</v>
      </c>
      <c r="AP294">
        <v>4.6239210335921896</v>
      </c>
      <c r="AQ294">
        <v>2.5775151246536501</v>
      </c>
      <c r="AR294">
        <v>6.21</v>
      </c>
      <c r="AS294" s="1">
        <v>0.75298095459057302</v>
      </c>
      <c r="AT294">
        <v>0.99987853332755094</v>
      </c>
      <c r="AU294">
        <v>0.99987853332755094</v>
      </c>
      <c r="AV294">
        <v>0.99643166170681796</v>
      </c>
      <c r="AW294">
        <v>0.89517257764726099</v>
      </c>
      <c r="AX294">
        <v>0.83599940585033405</v>
      </c>
      <c r="AY294">
        <v>0.77854868335739602</v>
      </c>
      <c r="AZ294">
        <v>0.89517257764726099</v>
      </c>
      <c r="BA294">
        <v>0.57424327331281699</v>
      </c>
      <c r="BB294">
        <v>0.50086939394066898</v>
      </c>
      <c r="BC294">
        <v>0.99987853332755094</v>
      </c>
      <c r="BD294">
        <v>0.99987853332755094</v>
      </c>
      <c r="BE294">
        <v>0.99945471775004302</v>
      </c>
      <c r="BF294">
        <v>0.98901121152288096</v>
      </c>
      <c r="BG294">
        <v>0.91862291748131397</v>
      </c>
      <c r="BH294">
        <v>0.77854868335739602</v>
      </c>
      <c r="BI294">
        <v>0.77854868335739602</v>
      </c>
      <c r="BJ294">
        <v>83</v>
      </c>
      <c r="BK294">
        <v>83</v>
      </c>
      <c r="BL294">
        <v>104</v>
      </c>
      <c r="BM294">
        <v>182</v>
      </c>
      <c r="BN294">
        <v>209</v>
      </c>
      <c r="BO294">
        <v>235</v>
      </c>
      <c r="BP294">
        <v>182</v>
      </c>
      <c r="BQ294">
        <v>0</v>
      </c>
      <c r="BR294">
        <v>0</v>
      </c>
      <c r="BS294">
        <v>83</v>
      </c>
      <c r="BT294">
        <v>83</v>
      </c>
      <c r="BU294">
        <v>90</v>
      </c>
      <c r="BV294">
        <v>119</v>
      </c>
      <c r="BW294">
        <v>171</v>
      </c>
      <c r="BX294">
        <v>235</v>
      </c>
      <c r="BY294">
        <v>235</v>
      </c>
      <c r="BZ294">
        <v>1.21</v>
      </c>
      <c r="CA294">
        <v>2.0630000000000002E-3</v>
      </c>
      <c r="CB294">
        <v>0.26967098719326799</v>
      </c>
    </row>
    <row r="295" spans="1:80" x14ac:dyDescent="0.4">
      <c r="A295">
        <v>287</v>
      </c>
      <c r="B295" s="2">
        <v>2301</v>
      </c>
      <c r="C295">
        <v>13.465596984851601</v>
      </c>
      <c r="D295">
        <v>124.473943274452</v>
      </c>
      <c r="E295">
        <v>12.633413093660501</v>
      </c>
      <c r="F295">
        <v>0.321598912318453</v>
      </c>
      <c r="G295">
        <v>1.01383924598209E-2</v>
      </c>
      <c r="H295">
        <v>0.26967098719326799</v>
      </c>
      <c r="I295">
        <v>400.57437378497701</v>
      </c>
      <c r="J295">
        <v>4.85589434866847E-2</v>
      </c>
      <c r="K295">
        <v>4.7558943486684699E-2</v>
      </c>
      <c r="L295">
        <v>1314.6066801509501</v>
      </c>
      <c r="M295">
        <v>62.911474072203397</v>
      </c>
      <c r="N295">
        <v>93.563029690055799</v>
      </c>
      <c r="O295">
        <v>552.01239618321199</v>
      </c>
      <c r="P295">
        <v>0.104067626949856</v>
      </c>
      <c r="Q295">
        <v>5.4057259341944899E-2</v>
      </c>
      <c r="R295">
        <v>0.78794312441891301</v>
      </c>
      <c r="S295">
        <v>49.8146138659828</v>
      </c>
      <c r="T295">
        <v>0.79182080217689199</v>
      </c>
      <c r="U295">
        <v>248.01231977912599</v>
      </c>
      <c r="V295" s="1">
        <v>14.997418841394</v>
      </c>
      <c r="W295">
        <v>74.085153223280301</v>
      </c>
      <c r="X295">
        <v>139.774933874174</v>
      </c>
      <c r="Y295" s="1">
        <v>0</v>
      </c>
      <c r="Z295">
        <v>0.85</v>
      </c>
      <c r="AA295" s="1">
        <v>0</v>
      </c>
      <c r="AB295" s="1">
        <v>0</v>
      </c>
      <c r="AC295">
        <v>0</v>
      </c>
      <c r="AD295">
        <v>0</v>
      </c>
      <c r="AE295">
        <v>0</v>
      </c>
      <c r="AF295">
        <v>0</v>
      </c>
      <c r="AG295" s="1">
        <v>0</v>
      </c>
      <c r="AH295">
        <v>-0.101048760138067</v>
      </c>
      <c r="AI295">
        <v>1975.67236519481</v>
      </c>
      <c r="AJ295">
        <v>233.53732331369901</v>
      </c>
      <c r="AK295">
        <v>3234.1008055690199</v>
      </c>
      <c r="AL295">
        <v>122.018208604316</v>
      </c>
      <c r="AM295">
        <v>118.35361547014701</v>
      </c>
      <c r="AN295">
        <v>2234.1052991950601</v>
      </c>
      <c r="AO295">
        <v>7.5132919926021096</v>
      </c>
      <c r="AP295">
        <v>4.6326143108313804</v>
      </c>
      <c r="AQ295">
        <v>2.5877471541983401</v>
      </c>
      <c r="AR295">
        <v>1.21</v>
      </c>
      <c r="AS295" s="1">
        <v>0.75375847476662705</v>
      </c>
      <c r="AT295">
        <v>0.99988510431850797</v>
      </c>
      <c r="AU295">
        <v>0.99988510431850797</v>
      </c>
      <c r="AV295">
        <v>0.99655358036787101</v>
      </c>
      <c r="AW295">
        <v>0.89662093364622597</v>
      </c>
      <c r="AX295">
        <v>0.83781820056548795</v>
      </c>
      <c r="AY295">
        <v>0.78059852224229898</v>
      </c>
      <c r="AZ295">
        <v>0.89662093364622597</v>
      </c>
      <c r="BA295">
        <v>0.57647996196533402</v>
      </c>
      <c r="BB295">
        <v>0.50300433078388096</v>
      </c>
      <c r="BC295">
        <v>0.99988510431850797</v>
      </c>
      <c r="BD295">
        <v>0.99988510431850797</v>
      </c>
      <c r="BE295">
        <v>0.99947941593049805</v>
      </c>
      <c r="BF295">
        <v>0.98931276863982198</v>
      </c>
      <c r="BG295">
        <v>0.91987252893704197</v>
      </c>
      <c r="BH295">
        <v>0.78059852224229898</v>
      </c>
      <c r="BI295">
        <v>0.78059852224229898</v>
      </c>
      <c r="BJ295">
        <v>83</v>
      </c>
      <c r="BK295">
        <v>83</v>
      </c>
      <c r="BL295">
        <v>104</v>
      </c>
      <c r="BM295">
        <v>182</v>
      </c>
      <c r="BN295">
        <v>209</v>
      </c>
      <c r="BO295">
        <v>235</v>
      </c>
      <c r="BP295">
        <v>182</v>
      </c>
      <c r="BQ295">
        <v>0</v>
      </c>
      <c r="BR295">
        <v>0</v>
      </c>
      <c r="BS295">
        <v>83</v>
      </c>
      <c r="BT295">
        <v>83</v>
      </c>
      <c r="BU295">
        <v>90</v>
      </c>
      <c r="BV295">
        <v>119</v>
      </c>
      <c r="BW295">
        <v>171</v>
      </c>
      <c r="BX295">
        <v>235</v>
      </c>
      <c r="BY295">
        <v>235</v>
      </c>
      <c r="BZ295">
        <v>1.21</v>
      </c>
      <c r="CA295">
        <v>2.0630000000000002E-3</v>
      </c>
      <c r="CB295">
        <v>0.27007642944333998</v>
      </c>
    </row>
    <row r="296" spans="1:80" x14ac:dyDescent="0.4">
      <c r="A296">
        <v>288</v>
      </c>
      <c r="B296" s="2">
        <v>2302</v>
      </c>
      <c r="C296">
        <v>13.426182187717499</v>
      </c>
      <c r="D296">
        <v>124.473943274452</v>
      </c>
      <c r="E296">
        <v>12.5937962146859</v>
      </c>
      <c r="F296">
        <v>0.32186787304044201</v>
      </c>
      <c r="G296">
        <v>1.0138125946851999E-2</v>
      </c>
      <c r="H296">
        <v>0.27007642944333998</v>
      </c>
      <c r="I296">
        <v>398.84193596751101</v>
      </c>
      <c r="J296">
        <v>4.85529115550919E-2</v>
      </c>
      <c r="K296">
        <v>4.85529115550919E-2</v>
      </c>
      <c r="L296">
        <v>1311.41314492999</v>
      </c>
      <c r="M296">
        <v>62.848069418961998</v>
      </c>
      <c r="N296">
        <v>93.527074189906301</v>
      </c>
      <c r="O296">
        <v>549.890241786464</v>
      </c>
      <c r="P296">
        <v>0.10362404502945299</v>
      </c>
      <c r="Q296">
        <v>5.4013808840460698E-2</v>
      </c>
      <c r="R296">
        <v>0.78753562017157597</v>
      </c>
      <c r="S296">
        <v>49.737721731408399</v>
      </c>
      <c r="T296">
        <v>0.79139617479486102</v>
      </c>
      <c r="U296">
        <v>247.663630698898</v>
      </c>
      <c r="V296" s="1">
        <v>15.022234244397501</v>
      </c>
      <c r="W296">
        <v>74.016968753646907</v>
      </c>
      <c r="X296">
        <v>139.774933874174</v>
      </c>
      <c r="Y296" s="1">
        <v>0</v>
      </c>
      <c r="Z296">
        <v>0.85</v>
      </c>
      <c r="AA296" s="1">
        <v>0</v>
      </c>
      <c r="AB296" s="1">
        <v>0</v>
      </c>
      <c r="AC296">
        <v>0</v>
      </c>
      <c r="AD296">
        <v>0</v>
      </c>
      <c r="AE296">
        <v>0</v>
      </c>
      <c r="AF296">
        <v>0</v>
      </c>
      <c r="AG296" s="1">
        <v>0</v>
      </c>
      <c r="AH296">
        <v>-9.9770098084944803E-2</v>
      </c>
      <c r="AI296">
        <v>1975.11610273101</v>
      </c>
      <c r="AJ296">
        <v>234.028384102502</v>
      </c>
      <c r="AK296">
        <v>3235.7498848157302</v>
      </c>
      <c r="AL296">
        <v>121.943360866284</v>
      </c>
      <c r="AM296">
        <v>118.301516453201</v>
      </c>
      <c r="AN296">
        <v>2236.74961791648</v>
      </c>
      <c r="AO296">
        <v>7.5097604698262401</v>
      </c>
      <c r="AP296">
        <v>4.6411257537175903</v>
      </c>
      <c r="AQ296">
        <v>2.5979714899815001</v>
      </c>
      <c r="AR296">
        <v>1.21</v>
      </c>
      <c r="AS296" s="1">
        <v>0.75500567740305802</v>
      </c>
      <c r="AT296">
        <v>0.99989133399932395</v>
      </c>
      <c r="AU296">
        <v>0.99989133399932395</v>
      </c>
      <c r="AV296">
        <v>0.99667160458362702</v>
      </c>
      <c r="AW296">
        <v>0.89805260174482404</v>
      </c>
      <c r="AX296">
        <v>0.839621015313746</v>
      </c>
      <c r="AY296">
        <v>0.78263412332762605</v>
      </c>
      <c r="AZ296">
        <v>0.89805260174482404</v>
      </c>
      <c r="BA296">
        <v>0.57871009972195697</v>
      </c>
      <c r="BB296">
        <v>0.50513510604001099</v>
      </c>
      <c r="BC296">
        <v>0.99989133399932395</v>
      </c>
      <c r="BD296">
        <v>0.99989133399932395</v>
      </c>
      <c r="BE296">
        <v>0.99950304939879098</v>
      </c>
      <c r="BF296">
        <v>0.98960672798900096</v>
      </c>
      <c r="BG296">
        <v>0.92110581224618404</v>
      </c>
      <c r="BH296">
        <v>0.78263412332762605</v>
      </c>
      <c r="BI296">
        <v>0.78263412332762605</v>
      </c>
      <c r="BJ296">
        <v>83</v>
      </c>
      <c r="BK296">
        <v>83</v>
      </c>
      <c r="BL296">
        <v>104</v>
      </c>
      <c r="BM296">
        <v>182</v>
      </c>
      <c r="BN296">
        <v>209</v>
      </c>
      <c r="BO296">
        <v>235</v>
      </c>
      <c r="BP296">
        <v>182</v>
      </c>
      <c r="BQ296">
        <v>0</v>
      </c>
      <c r="BR296">
        <v>0</v>
      </c>
      <c r="BS296">
        <v>83</v>
      </c>
      <c r="BT296">
        <v>83</v>
      </c>
      <c r="BU296">
        <v>90</v>
      </c>
      <c r="BV296">
        <v>119</v>
      </c>
      <c r="BW296">
        <v>171</v>
      </c>
      <c r="BX296">
        <v>235</v>
      </c>
      <c r="BY296">
        <v>235</v>
      </c>
      <c r="BZ296">
        <v>1.21</v>
      </c>
      <c r="CA296">
        <v>2.0630000000000002E-3</v>
      </c>
      <c r="CB296">
        <v>0.27048184462885899</v>
      </c>
    </row>
    <row r="297" spans="1:80" x14ac:dyDescent="0.4">
      <c r="A297">
        <v>289</v>
      </c>
      <c r="B297" s="2">
        <v>2303</v>
      </c>
      <c r="C297">
        <v>13.3857702227518</v>
      </c>
      <c r="D297">
        <v>124.473943274452</v>
      </c>
      <c r="E297">
        <v>12.5538992663115</v>
      </c>
      <c r="F297">
        <v>0.32211698689680601</v>
      </c>
      <c r="G297">
        <v>1.01535892933382E-2</v>
      </c>
      <c r="H297">
        <v>0.27048184462885899</v>
      </c>
      <c r="I297">
        <v>397.08175259631503</v>
      </c>
      <c r="J297">
        <v>4.8548346145622097E-2</v>
      </c>
      <c r="K297">
        <v>4.7548346145622103E-2</v>
      </c>
      <c r="L297">
        <v>1308.07968956834</v>
      </c>
      <c r="M297">
        <v>62.640314803174</v>
      </c>
      <c r="N297">
        <v>93.428530077241206</v>
      </c>
      <c r="O297">
        <v>547.73622384273301</v>
      </c>
      <c r="P297">
        <v>0.10334929160100299</v>
      </c>
      <c r="Q297">
        <v>5.4025461203485003E-2</v>
      </c>
      <c r="R297">
        <v>0.78663888683249406</v>
      </c>
      <c r="S297">
        <v>49.544395235300101</v>
      </c>
      <c r="T297">
        <v>0.790934646337213</v>
      </c>
      <c r="U297">
        <v>247.04471692125901</v>
      </c>
      <c r="V297" s="1">
        <v>15.039607311695701</v>
      </c>
      <c r="W297">
        <v>73.895861394448403</v>
      </c>
      <c r="X297">
        <v>139.774933874174</v>
      </c>
      <c r="Y297" s="1">
        <v>0</v>
      </c>
      <c r="Z297">
        <v>0.85</v>
      </c>
      <c r="AA297" s="1">
        <v>0</v>
      </c>
      <c r="AB297" s="1">
        <v>0</v>
      </c>
      <c r="AC297">
        <v>0</v>
      </c>
      <c r="AD297">
        <v>0</v>
      </c>
      <c r="AE297">
        <v>0</v>
      </c>
      <c r="AF297">
        <v>0</v>
      </c>
      <c r="AG297" s="1">
        <v>0</v>
      </c>
      <c r="AH297">
        <v>-9.8510091281929502E-2</v>
      </c>
      <c r="AI297">
        <v>1974.7577475809901</v>
      </c>
      <c r="AJ297">
        <v>234.257711077989</v>
      </c>
      <c r="AK297">
        <v>3237.4092890195002</v>
      </c>
      <c r="AL297">
        <v>121.909269934612</v>
      </c>
      <c r="AM297">
        <v>118.271589239356</v>
      </c>
      <c r="AN297">
        <v>2239.3877455653401</v>
      </c>
      <c r="AO297">
        <v>7.5077319235187003</v>
      </c>
      <c r="AP297">
        <v>4.6494662491117502</v>
      </c>
      <c r="AQ297">
        <v>2.60818726130019</v>
      </c>
      <c r="AR297">
        <v>1.21</v>
      </c>
      <c r="AS297" s="1">
        <v>0.755878834100701</v>
      </c>
      <c r="AT297">
        <v>0.99989723902753502</v>
      </c>
      <c r="AU297">
        <v>0.99989723902753502</v>
      </c>
      <c r="AV297">
        <v>0.99678584356567801</v>
      </c>
      <c r="AW297">
        <v>0.89946765453420197</v>
      </c>
      <c r="AX297">
        <v>0.84140785080737801</v>
      </c>
      <c r="AY297">
        <v>0.78465543617489597</v>
      </c>
      <c r="AZ297">
        <v>0.89946765453420197</v>
      </c>
      <c r="BA297">
        <v>0.58093356230063198</v>
      </c>
      <c r="BB297">
        <v>0.50726159544793603</v>
      </c>
      <c r="BC297">
        <v>0.99989723902753502</v>
      </c>
      <c r="BD297">
        <v>0.99989723902753502</v>
      </c>
      <c r="BE297">
        <v>0.99952566043936397</v>
      </c>
      <c r="BF297">
        <v>0.98989324751514596</v>
      </c>
      <c r="BG297">
        <v>0.92232287341165897</v>
      </c>
      <c r="BH297">
        <v>0.78465543617489597</v>
      </c>
      <c r="BI297">
        <v>0.78465543617489597</v>
      </c>
      <c r="BJ297">
        <v>83</v>
      </c>
      <c r="BK297">
        <v>83</v>
      </c>
      <c r="BL297">
        <v>104</v>
      </c>
      <c r="BM297">
        <v>182</v>
      </c>
      <c r="BN297">
        <v>209</v>
      </c>
      <c r="BO297">
        <v>235</v>
      </c>
      <c r="BP297">
        <v>182</v>
      </c>
      <c r="BQ297">
        <v>0</v>
      </c>
      <c r="BR297">
        <v>0</v>
      </c>
      <c r="BS297">
        <v>83</v>
      </c>
      <c r="BT297">
        <v>83</v>
      </c>
      <c r="BU297">
        <v>90</v>
      </c>
      <c r="BV297">
        <v>119</v>
      </c>
      <c r="BW297">
        <v>171</v>
      </c>
      <c r="BX297">
        <v>235</v>
      </c>
      <c r="BY297">
        <v>235</v>
      </c>
      <c r="BZ297">
        <v>1.21</v>
      </c>
      <c r="CA297">
        <v>2.0630000000000002E-3</v>
      </c>
      <c r="CB297">
        <v>0.2708872327504</v>
      </c>
    </row>
    <row r="298" spans="1:80" x14ac:dyDescent="0.4">
      <c r="A298">
        <v>290</v>
      </c>
      <c r="B298" s="2">
        <v>2304</v>
      </c>
      <c r="C298">
        <v>13.345266933080801</v>
      </c>
      <c r="D298">
        <v>124.473943274452</v>
      </c>
      <c r="E298">
        <v>12.513533694425799</v>
      </c>
      <c r="F298">
        <v>0.32234837144428202</v>
      </c>
      <c r="G298">
        <v>1.01514083552037E-2</v>
      </c>
      <c r="H298">
        <v>0.2708872327504</v>
      </c>
      <c r="I298">
        <v>395.30739248603999</v>
      </c>
      <c r="J298">
        <v>4.8542871521438498E-2</v>
      </c>
      <c r="K298">
        <v>4.7542871521438497E-2</v>
      </c>
      <c r="L298">
        <v>1304.6069467771399</v>
      </c>
      <c r="M298">
        <v>62.4301656206028</v>
      </c>
      <c r="N298">
        <v>93.327471929517998</v>
      </c>
      <c r="O298">
        <v>545.54704922041901</v>
      </c>
      <c r="P298">
        <v>0.103064371760155</v>
      </c>
      <c r="Q298">
        <v>5.4034206377276198E-2</v>
      </c>
      <c r="R298">
        <v>0.78624694222032598</v>
      </c>
      <c r="S298">
        <v>49.3498021569348</v>
      </c>
      <c r="T298">
        <v>0.79048007748114502</v>
      </c>
      <c r="U298">
        <v>246.419975069651</v>
      </c>
      <c r="V298" s="1">
        <v>15.056004638354301</v>
      </c>
      <c r="W298">
        <v>73.773507241964694</v>
      </c>
      <c r="X298">
        <v>139.774933874174</v>
      </c>
      <c r="Y298" s="1">
        <v>0</v>
      </c>
      <c r="Z298">
        <v>0.85</v>
      </c>
      <c r="AA298" s="1">
        <v>0</v>
      </c>
      <c r="AB298" s="1">
        <v>0</v>
      </c>
      <c r="AC298">
        <v>0</v>
      </c>
      <c r="AD298">
        <v>0</v>
      </c>
      <c r="AE298">
        <v>0</v>
      </c>
      <c r="AF298">
        <v>0</v>
      </c>
      <c r="AG298" s="1">
        <v>0</v>
      </c>
      <c r="AH298">
        <v>-9.7267126943552107E-2</v>
      </c>
      <c r="AI298">
        <v>1974.50123475807</v>
      </c>
      <c r="AJ298">
        <v>234.36610380227299</v>
      </c>
      <c r="AK298">
        <v>3239.0724774017499</v>
      </c>
      <c r="AL298">
        <v>121.887223125538</v>
      </c>
      <c r="AM298">
        <v>118.253690290897</v>
      </c>
      <c r="AN298">
        <v>2242.0207660531701</v>
      </c>
      <c r="AO298">
        <v>7.50651870731265</v>
      </c>
      <c r="AP298">
        <v>4.6576433201569003</v>
      </c>
      <c r="AQ298">
        <v>2.61839365623924</v>
      </c>
      <c r="AR298">
        <v>1.21</v>
      </c>
      <c r="AS298" s="1">
        <v>0.75670295084126304</v>
      </c>
      <c r="AT298">
        <v>0.99990283533501401</v>
      </c>
      <c r="AU298">
        <v>0.99990283533501401</v>
      </c>
      <c r="AV298">
        <v>0.99689640445583105</v>
      </c>
      <c r="AW298">
        <v>0.90086617081291698</v>
      </c>
      <c r="AX298">
        <v>0.84317871540325995</v>
      </c>
      <c r="AY298">
        <v>0.78666241848445195</v>
      </c>
      <c r="AZ298">
        <v>0.90086617081291698</v>
      </c>
      <c r="BA298">
        <v>0.58315023251473697</v>
      </c>
      <c r="BB298">
        <v>0.50938368104685505</v>
      </c>
      <c r="BC298">
        <v>0.99990283533501401</v>
      </c>
      <c r="BD298">
        <v>0.99990283533501401</v>
      </c>
      <c r="BE298">
        <v>0.99954728992520103</v>
      </c>
      <c r="BF298">
        <v>0.990172483910706</v>
      </c>
      <c r="BG298">
        <v>0.92352382362560503</v>
      </c>
      <c r="BH298">
        <v>0.78666241848445195</v>
      </c>
      <c r="BI298">
        <v>0.78666241848445195</v>
      </c>
      <c r="BJ298">
        <v>83</v>
      </c>
      <c r="BK298">
        <v>83</v>
      </c>
      <c r="BL298">
        <v>104</v>
      </c>
      <c r="BM298">
        <v>182</v>
      </c>
      <c r="BN298">
        <v>209</v>
      </c>
      <c r="BO298">
        <v>235</v>
      </c>
      <c r="BP298">
        <v>182</v>
      </c>
      <c r="BQ298">
        <v>0</v>
      </c>
      <c r="BR298">
        <v>0</v>
      </c>
      <c r="BS298">
        <v>83</v>
      </c>
      <c r="BT298">
        <v>83</v>
      </c>
      <c r="BU298">
        <v>90</v>
      </c>
      <c r="BV298">
        <v>119</v>
      </c>
      <c r="BW298">
        <v>171</v>
      </c>
      <c r="BX298">
        <v>235</v>
      </c>
      <c r="BY298">
        <v>235</v>
      </c>
      <c r="BZ298">
        <v>1.21</v>
      </c>
      <c r="CA298">
        <v>2.0630000000000002E-3</v>
      </c>
      <c r="CB298">
        <v>0.27129259380853599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X295"/>
  <sheetViews>
    <sheetView zoomScale="70" zoomScaleNormal="70" workbookViewId="0">
      <pane xSplit="2" ySplit="4" topLeftCell="C14" activePane="bottomRight" state="frozen"/>
      <selection pane="topRight" activeCell="D1" sqref="D1"/>
      <selection pane="bottomLeft" activeCell="A5" sqref="A5"/>
      <selection pane="bottomRight" activeCell="B16" sqref="B16:BQ31"/>
    </sheetView>
  </sheetViews>
  <sheetFormatPr defaultColWidth="8.796875" defaultRowHeight="13.9" x14ac:dyDescent="0.4"/>
  <cols>
    <col min="1" max="1" width="6.73046875" customWidth="1"/>
    <col min="2" max="2" width="6.6640625" style="2" customWidth="1"/>
    <col min="3" max="74" width="4.1328125" customWidth="1"/>
  </cols>
  <sheetData>
    <row r="1" spans="1:76" x14ac:dyDescent="0.4">
      <c r="A1">
        <f>W91/W6</f>
        <v>11.079076148653924</v>
      </c>
      <c r="B1" s="2">
        <f>AT1/V1-1</f>
        <v>-0.36562957781462624</v>
      </c>
      <c r="C1" t="s">
        <v>696</v>
      </c>
      <c r="V1">
        <f>SUM(V6:V141)</f>
        <v>3374.9589723491258</v>
      </c>
      <c r="AA1" t="s">
        <v>90</v>
      </c>
      <c r="AT1">
        <f>SUM(AT6:AT141)</f>
        <v>2140.9741481474302</v>
      </c>
      <c r="AY1" t="s">
        <v>91</v>
      </c>
      <c r="BR1">
        <f>SUM(BR6:BR141)</f>
        <v>-331.00279492239412</v>
      </c>
    </row>
    <row r="2" spans="1:76" x14ac:dyDescent="0.4">
      <c r="A2">
        <f>BS91/BS6</f>
        <v>12.20838197474742</v>
      </c>
      <c r="B2" s="2">
        <f>BR1/V1-1</f>
        <v>-1.098076094445676</v>
      </c>
      <c r="C2" t="s">
        <v>1</v>
      </c>
      <c r="D2" t="s">
        <v>2</v>
      </c>
      <c r="E2" t="s">
        <v>3</v>
      </c>
      <c r="F2" t="s">
        <v>43</v>
      </c>
      <c r="G2" t="s">
        <v>20</v>
      </c>
      <c r="H2" t="s">
        <v>39</v>
      </c>
      <c r="I2" t="s">
        <v>21</v>
      </c>
      <c r="J2" t="s">
        <v>22</v>
      </c>
      <c r="K2" t="s">
        <v>23</v>
      </c>
      <c r="L2" t="s">
        <v>32</v>
      </c>
      <c r="M2" t="s">
        <v>24</v>
      </c>
      <c r="N2" t="s">
        <v>25</v>
      </c>
      <c r="O2" t="s">
        <v>26</v>
      </c>
      <c r="P2" t="s">
        <v>4</v>
      </c>
      <c r="Q2" t="s">
        <v>5</v>
      </c>
      <c r="R2" t="s">
        <v>27</v>
      </c>
      <c r="S2" t="s">
        <v>28</v>
      </c>
      <c r="T2" t="s">
        <v>29</v>
      </c>
      <c r="U2" t="s">
        <v>30</v>
      </c>
      <c r="V2" t="s">
        <v>31</v>
      </c>
      <c r="W2" t="s">
        <v>40</v>
      </c>
      <c r="X2" t="s">
        <v>19</v>
      </c>
      <c r="Y2" t="s">
        <v>74</v>
      </c>
      <c r="Z2" t="s">
        <v>88</v>
      </c>
      <c r="AA2" t="s">
        <v>1</v>
      </c>
      <c r="AB2" t="s">
        <v>2</v>
      </c>
      <c r="AC2" t="s">
        <v>3</v>
      </c>
      <c r="AD2" t="s">
        <v>43</v>
      </c>
      <c r="AE2" t="s">
        <v>20</v>
      </c>
      <c r="AF2" t="s">
        <v>39</v>
      </c>
      <c r="AG2" t="s">
        <v>21</v>
      </c>
      <c r="AH2" t="s">
        <v>22</v>
      </c>
      <c r="AI2" t="s">
        <v>23</v>
      </c>
      <c r="AJ2" t="s">
        <v>32</v>
      </c>
      <c r="AK2" t="s">
        <v>24</v>
      </c>
      <c r="AL2" t="s">
        <v>25</v>
      </c>
      <c r="AM2" t="s">
        <v>26</v>
      </c>
      <c r="AN2" t="s">
        <v>4</v>
      </c>
      <c r="AO2" t="s">
        <v>5</v>
      </c>
      <c r="AP2" t="s">
        <v>27</v>
      </c>
      <c r="AQ2" t="s">
        <v>28</v>
      </c>
      <c r="AR2" t="s">
        <v>29</v>
      </c>
      <c r="AS2" t="s">
        <v>30</v>
      </c>
      <c r="AT2" t="s">
        <v>31</v>
      </c>
      <c r="AU2" t="s">
        <v>40</v>
      </c>
      <c r="AV2" t="s">
        <v>19</v>
      </c>
      <c r="AW2" t="s">
        <v>74</v>
      </c>
      <c r="AX2" t="s">
        <v>88</v>
      </c>
      <c r="AY2" t="s">
        <v>1</v>
      </c>
      <c r="AZ2" t="s">
        <v>2</v>
      </c>
      <c r="BA2" t="s">
        <v>3</v>
      </c>
      <c r="BB2" t="s">
        <v>43</v>
      </c>
      <c r="BC2" t="s">
        <v>20</v>
      </c>
      <c r="BD2" t="s">
        <v>39</v>
      </c>
      <c r="BE2" t="s">
        <v>21</v>
      </c>
      <c r="BF2" t="s">
        <v>22</v>
      </c>
      <c r="BG2" t="s">
        <v>23</v>
      </c>
      <c r="BH2" t="s">
        <v>32</v>
      </c>
      <c r="BI2" t="s">
        <v>24</v>
      </c>
      <c r="BJ2" t="s">
        <v>25</v>
      </c>
      <c r="BK2" t="s">
        <v>26</v>
      </c>
      <c r="BL2" t="s">
        <v>4</v>
      </c>
      <c r="BM2" t="s">
        <v>5</v>
      </c>
      <c r="BN2" t="s">
        <v>27</v>
      </c>
      <c r="BO2" t="s">
        <v>28</v>
      </c>
      <c r="BP2" t="s">
        <v>29</v>
      </c>
      <c r="BQ2" t="s">
        <v>30</v>
      </c>
      <c r="BR2" t="s">
        <v>31</v>
      </c>
      <c r="BS2" t="s">
        <v>40</v>
      </c>
      <c r="BT2" t="s">
        <v>19</v>
      </c>
      <c r="BU2" t="s">
        <v>74</v>
      </c>
      <c r="BV2" t="s">
        <v>88</v>
      </c>
    </row>
    <row r="3" spans="1:76" x14ac:dyDescent="0.4">
      <c r="B3" s="2">
        <f>BJ91/N91</f>
        <v>0.83759740292762475</v>
      </c>
      <c r="C3" t="s">
        <v>0</v>
      </c>
      <c r="D3" t="s">
        <v>35</v>
      </c>
      <c r="E3" t="s">
        <v>36</v>
      </c>
      <c r="F3" t="s">
        <v>44</v>
      </c>
      <c r="G3" t="s">
        <v>7</v>
      </c>
      <c r="H3" t="s">
        <v>34</v>
      </c>
      <c r="I3" t="s">
        <v>8</v>
      </c>
      <c r="J3" t="s">
        <v>9</v>
      </c>
      <c r="K3" t="s">
        <v>10</v>
      </c>
      <c r="L3" t="s">
        <v>33</v>
      </c>
      <c r="M3" t="s">
        <v>11</v>
      </c>
      <c r="N3" t="s">
        <v>37</v>
      </c>
      <c r="O3" t="s">
        <v>38</v>
      </c>
      <c r="P3" t="s">
        <v>12</v>
      </c>
      <c r="Q3" t="s">
        <v>13</v>
      </c>
      <c r="R3" t="s">
        <v>178</v>
      </c>
      <c r="S3" t="s">
        <v>15</v>
      </c>
      <c r="T3" t="s">
        <v>16</v>
      </c>
      <c r="U3" t="s">
        <v>17</v>
      </c>
      <c r="V3" t="s">
        <v>18</v>
      </c>
      <c r="W3" t="s">
        <v>41</v>
      </c>
      <c r="X3" t="s">
        <v>6</v>
      </c>
      <c r="Y3" t="s">
        <v>61</v>
      </c>
      <c r="AA3" t="s">
        <v>0</v>
      </c>
      <c r="AB3" t="s">
        <v>35</v>
      </c>
      <c r="AC3" t="s">
        <v>36</v>
      </c>
      <c r="AD3" t="s">
        <v>44</v>
      </c>
      <c r="AE3" t="s">
        <v>7</v>
      </c>
      <c r="AF3" t="s">
        <v>34</v>
      </c>
      <c r="AG3" t="s">
        <v>8</v>
      </c>
      <c r="AH3" t="s">
        <v>9</v>
      </c>
      <c r="AI3" t="s">
        <v>10</v>
      </c>
      <c r="AJ3" t="s">
        <v>33</v>
      </c>
      <c r="AK3" t="s">
        <v>11</v>
      </c>
      <c r="AL3" t="s">
        <v>37</v>
      </c>
      <c r="AM3" t="s">
        <v>38</v>
      </c>
      <c r="AN3" t="s">
        <v>12</v>
      </c>
      <c r="AO3" t="s">
        <v>13</v>
      </c>
      <c r="AP3" t="s">
        <v>178</v>
      </c>
      <c r="AQ3" t="s">
        <v>15</v>
      </c>
      <c r="AR3" t="s">
        <v>16</v>
      </c>
      <c r="AS3" t="s">
        <v>17</v>
      </c>
      <c r="AT3" t="s">
        <v>18</v>
      </c>
      <c r="AU3" t="s">
        <v>41</v>
      </c>
      <c r="AV3" t="s">
        <v>6</v>
      </c>
      <c r="AW3" t="s">
        <v>61</v>
      </c>
      <c r="AY3" t="s">
        <v>0</v>
      </c>
      <c r="AZ3" t="s">
        <v>35</v>
      </c>
      <c r="BA3" t="s">
        <v>36</v>
      </c>
      <c r="BB3" t="s">
        <v>44</v>
      </c>
      <c r="BC3" t="s">
        <v>7</v>
      </c>
      <c r="BD3" t="s">
        <v>34</v>
      </c>
      <c r="BE3" t="s">
        <v>8</v>
      </c>
      <c r="BF3" t="s">
        <v>9</v>
      </c>
      <c r="BG3" t="s">
        <v>10</v>
      </c>
      <c r="BH3" t="s">
        <v>33</v>
      </c>
      <c r="BI3" t="s">
        <v>11</v>
      </c>
      <c r="BJ3" t="s">
        <v>37</v>
      </c>
      <c r="BK3" t="s">
        <v>38</v>
      </c>
      <c r="BL3" t="s">
        <v>12</v>
      </c>
      <c r="BM3" t="s">
        <v>13</v>
      </c>
      <c r="BN3" t="s">
        <v>178</v>
      </c>
      <c r="BO3" t="s">
        <v>15</v>
      </c>
      <c r="BP3" t="s">
        <v>16</v>
      </c>
      <c r="BQ3" t="s">
        <v>17</v>
      </c>
      <c r="BR3" t="s">
        <v>18</v>
      </c>
      <c r="BS3" t="s">
        <v>41</v>
      </c>
      <c r="BT3" t="s">
        <v>6</v>
      </c>
      <c r="BU3" t="s">
        <v>61</v>
      </c>
    </row>
    <row r="4" spans="1:76" x14ac:dyDescent="0.4">
      <c r="B4" s="2">
        <f>BJ291/N291</f>
        <v>1.5071913084173298</v>
      </c>
      <c r="C4">
        <v>1</v>
      </c>
      <c r="D4">
        <v>2</v>
      </c>
      <c r="E4">
        <v>3</v>
      </c>
      <c r="F4">
        <v>4</v>
      </c>
      <c r="G4">
        <v>5</v>
      </c>
      <c r="H4">
        <v>6</v>
      </c>
      <c r="I4">
        <v>7</v>
      </c>
      <c r="J4">
        <v>8</v>
      </c>
      <c r="K4">
        <v>9</v>
      </c>
      <c r="L4">
        <v>10</v>
      </c>
      <c r="M4">
        <v>11</v>
      </c>
      <c r="N4">
        <v>12</v>
      </c>
      <c r="O4">
        <v>13</v>
      </c>
      <c r="P4">
        <v>14</v>
      </c>
      <c r="Q4">
        <v>15</v>
      </c>
      <c r="R4">
        <v>16</v>
      </c>
      <c r="S4">
        <v>17</v>
      </c>
      <c r="T4">
        <v>18</v>
      </c>
      <c r="U4">
        <v>19</v>
      </c>
      <c r="V4">
        <v>20</v>
      </c>
      <c r="W4">
        <v>21</v>
      </c>
      <c r="X4">
        <v>22</v>
      </c>
      <c r="Y4">
        <v>40</v>
      </c>
      <c r="Z4">
        <v>32</v>
      </c>
      <c r="AA4">
        <v>1</v>
      </c>
      <c r="AB4">
        <v>2</v>
      </c>
      <c r="AC4">
        <v>3</v>
      </c>
      <c r="AD4">
        <v>4</v>
      </c>
      <c r="AE4">
        <v>5</v>
      </c>
      <c r="AF4">
        <v>6</v>
      </c>
      <c r="AG4">
        <v>7</v>
      </c>
      <c r="AH4">
        <v>8</v>
      </c>
      <c r="AI4">
        <v>9</v>
      </c>
      <c r="AJ4">
        <v>10</v>
      </c>
      <c r="AK4">
        <v>11</v>
      </c>
      <c r="AL4">
        <v>12</v>
      </c>
      <c r="AM4">
        <v>13</v>
      </c>
      <c r="AN4">
        <v>14</v>
      </c>
      <c r="AO4">
        <v>15</v>
      </c>
      <c r="AP4">
        <v>16</v>
      </c>
      <c r="AQ4">
        <v>17</v>
      </c>
      <c r="AR4">
        <v>18</v>
      </c>
      <c r="AS4">
        <v>19</v>
      </c>
      <c r="AT4">
        <v>20</v>
      </c>
      <c r="AU4">
        <v>21</v>
      </c>
      <c r="AV4">
        <v>22</v>
      </c>
      <c r="AW4">
        <v>40</v>
      </c>
      <c r="AX4">
        <v>32</v>
      </c>
      <c r="AY4">
        <v>1</v>
      </c>
      <c r="AZ4">
        <v>2</v>
      </c>
      <c r="BA4">
        <v>3</v>
      </c>
      <c r="BB4">
        <v>4</v>
      </c>
      <c r="BC4">
        <v>5</v>
      </c>
      <c r="BD4">
        <v>6</v>
      </c>
      <c r="BE4">
        <v>7</v>
      </c>
      <c r="BF4">
        <v>8</v>
      </c>
      <c r="BG4">
        <v>9</v>
      </c>
      <c r="BH4">
        <v>10</v>
      </c>
      <c r="BI4">
        <v>11</v>
      </c>
      <c r="BJ4">
        <v>12</v>
      </c>
      <c r="BK4">
        <v>13</v>
      </c>
      <c r="BL4">
        <v>14</v>
      </c>
      <c r="BM4">
        <v>15</v>
      </c>
      <c r="BN4">
        <v>16</v>
      </c>
      <c r="BO4">
        <v>17</v>
      </c>
      <c r="BP4">
        <v>18</v>
      </c>
      <c r="BQ4">
        <v>19</v>
      </c>
      <c r="BR4">
        <v>20</v>
      </c>
      <c r="BS4">
        <v>21</v>
      </c>
      <c r="BT4">
        <v>22</v>
      </c>
      <c r="BU4">
        <v>40</v>
      </c>
      <c r="BV4">
        <v>32</v>
      </c>
      <c r="BW4">
        <f>SUM(BW6:BW400)</f>
        <v>227.34838275028591</v>
      </c>
      <c r="BX4">
        <f>SUM(BX6:BX400)</f>
        <v>23.010421510958839</v>
      </c>
    </row>
    <row r="6" spans="1:76" x14ac:dyDescent="0.4">
      <c r="A6">
        <v>1</v>
      </c>
      <c r="B6" s="2">
        <v>2015</v>
      </c>
      <c r="C6">
        <v>4.3152989995899604</v>
      </c>
      <c r="D6">
        <v>124.473943274452</v>
      </c>
      <c r="E6">
        <v>5.7377796038831397</v>
      </c>
      <c r="F6">
        <v>0.24</v>
      </c>
      <c r="G6">
        <v>0</v>
      </c>
      <c r="H6">
        <v>0</v>
      </c>
      <c r="I6">
        <v>105</v>
      </c>
      <c r="J6">
        <v>6.1600000000000002E-2</v>
      </c>
      <c r="K6">
        <v>6.1600000000000002E-2</v>
      </c>
      <c r="L6">
        <v>220</v>
      </c>
      <c r="M6">
        <v>13.552</v>
      </c>
      <c r="N6">
        <v>50.902799999999999</v>
      </c>
      <c r="O6">
        <v>105</v>
      </c>
      <c r="P6">
        <v>4.1300000000000003E-2</v>
      </c>
      <c r="Q6">
        <v>6.1600000000000002E-2</v>
      </c>
      <c r="R6">
        <v>0.107</v>
      </c>
      <c r="S6">
        <v>1.450064</v>
      </c>
      <c r="T6">
        <v>0.107</v>
      </c>
      <c r="U6">
        <v>11.0653620392895</v>
      </c>
      <c r="V6">
        <v>35</v>
      </c>
      <c r="W6">
        <v>5.4465995999999999</v>
      </c>
      <c r="X6">
        <v>336.54513023266401</v>
      </c>
      <c r="Y6">
        <v>1</v>
      </c>
      <c r="Z6">
        <v>0</v>
      </c>
      <c r="AA6">
        <v>4.3152989995899604</v>
      </c>
      <c r="AB6">
        <v>124.473943274452</v>
      </c>
      <c r="AC6">
        <v>5.7377796038831397</v>
      </c>
      <c r="AD6">
        <v>0.24</v>
      </c>
      <c r="AE6">
        <v>0</v>
      </c>
      <c r="AF6">
        <v>0</v>
      </c>
      <c r="AG6">
        <v>105</v>
      </c>
      <c r="AH6">
        <v>6.1600000000000002E-2</v>
      </c>
      <c r="AI6">
        <v>6.1600000000000002E-2</v>
      </c>
      <c r="AJ6">
        <v>220</v>
      </c>
      <c r="AK6">
        <v>13.552</v>
      </c>
      <c r="AL6">
        <v>50.902799999999999</v>
      </c>
      <c r="AM6">
        <v>105</v>
      </c>
      <c r="AN6">
        <v>4.1300000000000003E-2</v>
      </c>
      <c r="AO6">
        <v>6.1600000000000002E-2</v>
      </c>
      <c r="AP6">
        <v>0.107</v>
      </c>
      <c r="AQ6">
        <v>1.450064</v>
      </c>
      <c r="AR6">
        <v>0.107</v>
      </c>
      <c r="AS6">
        <v>11.0653620392895</v>
      </c>
      <c r="AT6">
        <v>35</v>
      </c>
      <c r="AU6">
        <v>5.4465995999999999</v>
      </c>
      <c r="AV6">
        <v>336.54513023266401</v>
      </c>
      <c r="AW6">
        <v>1</v>
      </c>
      <c r="AX6">
        <v>0</v>
      </c>
      <c r="AY6">
        <v>4.3152989995899604</v>
      </c>
      <c r="AZ6">
        <v>124.473943274452</v>
      </c>
      <c r="BA6">
        <v>5.7377796038831397</v>
      </c>
      <c r="BB6">
        <v>0.24</v>
      </c>
      <c r="BC6">
        <v>0</v>
      </c>
      <c r="BD6">
        <v>0</v>
      </c>
      <c r="BE6">
        <v>105</v>
      </c>
      <c r="BF6">
        <v>6.1600000000000002E-2</v>
      </c>
      <c r="BG6">
        <v>6.1600000000000002E-2</v>
      </c>
      <c r="BH6">
        <v>220</v>
      </c>
      <c r="BI6">
        <v>13.552</v>
      </c>
      <c r="BJ6">
        <v>50.902799999999999</v>
      </c>
      <c r="BK6">
        <v>105</v>
      </c>
      <c r="BL6">
        <v>4.1300000000000003E-2</v>
      </c>
      <c r="BM6">
        <v>6.1600000000000002E-2</v>
      </c>
      <c r="BN6">
        <v>0.107</v>
      </c>
      <c r="BO6">
        <v>1.450064</v>
      </c>
      <c r="BP6">
        <v>0.107</v>
      </c>
      <c r="BQ6">
        <v>11.0653620392895</v>
      </c>
      <c r="BR6">
        <v>35</v>
      </c>
      <c r="BS6">
        <v>5.4465995999999999</v>
      </c>
      <c r="BT6">
        <v>336.54513023266401</v>
      </c>
      <c r="BU6">
        <v>1</v>
      </c>
      <c r="BV6">
        <v>0</v>
      </c>
      <c r="BW6">
        <f>AX6-Z6</f>
        <v>0</v>
      </c>
      <c r="BX6">
        <f>BV6-AX6</f>
        <v>0</v>
      </c>
    </row>
    <row r="7" spans="1:76" x14ac:dyDescent="0.4">
      <c r="A7">
        <v>2</v>
      </c>
      <c r="B7" s="2">
        <v>2016</v>
      </c>
      <c r="C7">
        <v>4.34083990248961</v>
      </c>
      <c r="D7">
        <v>124.473943274452</v>
      </c>
      <c r="E7">
        <v>5.7881139480561998</v>
      </c>
      <c r="F7">
        <v>0.23737365785119499</v>
      </c>
      <c r="G7">
        <v>1.7482512738426501E-4</v>
      </c>
      <c r="H7">
        <v>0</v>
      </c>
      <c r="I7">
        <v>104.981643361625</v>
      </c>
      <c r="J7">
        <v>6.1698329150424502E-2</v>
      </c>
      <c r="K7">
        <v>6.2698329150424503E-2</v>
      </c>
      <c r="L7">
        <v>223.19559440679001</v>
      </c>
      <c r="M7">
        <v>13.7765216712575</v>
      </c>
      <c r="N7">
        <v>51.6227169482816</v>
      </c>
      <c r="O7">
        <v>107.21584834986901</v>
      </c>
      <c r="P7">
        <v>4.1804915704216697E-2</v>
      </c>
      <c r="Q7">
        <v>6.16867869664409E-2</v>
      </c>
      <c r="R7">
        <v>0.107</v>
      </c>
      <c r="S7">
        <v>1.4740878188245501</v>
      </c>
      <c r="T7">
        <v>0.107</v>
      </c>
      <c r="U7">
        <v>11.3053765955157</v>
      </c>
      <c r="V7">
        <v>35.4950040703037</v>
      </c>
      <c r="W7">
        <v>5.5236307134661304</v>
      </c>
      <c r="X7">
        <v>336.54513023266401</v>
      </c>
      <c r="Y7">
        <v>1.0116197301033401</v>
      </c>
      <c r="Z7">
        <v>-205.22179780637501</v>
      </c>
      <c r="AA7">
        <v>4.34083990248961</v>
      </c>
      <c r="AB7">
        <v>124.473943274452</v>
      </c>
      <c r="AC7">
        <v>5.7881139480561998</v>
      </c>
      <c r="AD7">
        <v>0.23737365785119499</v>
      </c>
      <c r="AE7">
        <v>1.7482512738426501E-4</v>
      </c>
      <c r="AF7">
        <v>0</v>
      </c>
      <c r="AG7">
        <v>104.981643361625</v>
      </c>
      <c r="AH7">
        <v>6.1698329150424502E-2</v>
      </c>
      <c r="AI7">
        <v>6.2698329150424503E-2</v>
      </c>
      <c r="AJ7">
        <v>223.19559440679001</v>
      </c>
      <c r="AK7">
        <v>13.7765216712575</v>
      </c>
      <c r="AL7">
        <v>51.6227169482816</v>
      </c>
      <c r="AM7">
        <v>107.21584834986901</v>
      </c>
      <c r="AN7">
        <v>4.1804915704216697E-2</v>
      </c>
      <c r="AO7">
        <v>6.16867869664409E-2</v>
      </c>
      <c r="AP7">
        <v>0.107</v>
      </c>
      <c r="AQ7">
        <v>1.4740878188245501</v>
      </c>
      <c r="AR7">
        <v>0.107</v>
      </c>
      <c r="AS7">
        <v>11.3053765955157</v>
      </c>
      <c r="AT7">
        <v>35.4950040703037</v>
      </c>
      <c r="AU7">
        <v>5.5236307134661304</v>
      </c>
      <c r="AV7">
        <v>336.54513023266401</v>
      </c>
      <c r="AW7">
        <v>1.0116197301033401</v>
      </c>
      <c r="AX7">
        <v>-205.22179780637501</v>
      </c>
      <c r="AY7">
        <v>4.34083990248961</v>
      </c>
      <c r="AZ7">
        <v>124.473943274452</v>
      </c>
      <c r="BA7">
        <v>5.7881139480561998</v>
      </c>
      <c r="BB7">
        <v>0.23737365785119499</v>
      </c>
      <c r="BC7">
        <v>1.7482512738426501E-4</v>
      </c>
      <c r="BD7">
        <v>0</v>
      </c>
      <c r="BE7">
        <v>104.981643361625</v>
      </c>
      <c r="BF7">
        <v>6.1698329150424502E-2</v>
      </c>
      <c r="BG7">
        <v>6.2698329150424503E-2</v>
      </c>
      <c r="BH7">
        <v>223.19559440679001</v>
      </c>
      <c r="BI7">
        <v>13.7765216712575</v>
      </c>
      <c r="BJ7">
        <v>51.6227169482816</v>
      </c>
      <c r="BK7">
        <v>107.21584834986901</v>
      </c>
      <c r="BL7">
        <v>4.1804915704216697E-2</v>
      </c>
      <c r="BM7">
        <v>6.16867869664409E-2</v>
      </c>
      <c r="BN7">
        <v>0.107</v>
      </c>
      <c r="BO7">
        <v>1.4740878188245501</v>
      </c>
      <c r="BP7">
        <v>0.107</v>
      </c>
      <c r="BQ7">
        <v>11.3053765955157</v>
      </c>
      <c r="BR7">
        <v>35.4950040703037</v>
      </c>
      <c r="BS7">
        <v>5.5236307134661304</v>
      </c>
      <c r="BT7">
        <v>336.54513023266401</v>
      </c>
      <c r="BU7">
        <v>1.0116197301033401</v>
      </c>
      <c r="BV7">
        <v>-205.22179780637501</v>
      </c>
      <c r="BW7">
        <f t="shared" ref="BW7:BW70" si="0">AX7-Z7</f>
        <v>0</v>
      </c>
      <c r="BX7">
        <f t="shared" ref="BX7:BX70" si="1">BV7-AX7</f>
        <v>0</v>
      </c>
    </row>
    <row r="8" spans="1:76" x14ac:dyDescent="0.4">
      <c r="A8">
        <v>3</v>
      </c>
      <c r="B8" s="2">
        <v>2017</v>
      </c>
      <c r="C8">
        <v>4.36756906928309</v>
      </c>
      <c r="D8">
        <v>124.473943274452</v>
      </c>
      <c r="E8">
        <v>5.8384594358437498</v>
      </c>
      <c r="F8">
        <v>0.23524025628154199</v>
      </c>
      <c r="G8" s="1">
        <v>1.77399649737123E-4</v>
      </c>
      <c r="H8">
        <v>0</v>
      </c>
      <c r="I8">
        <v>107.196828295925</v>
      </c>
      <c r="J8">
        <v>6.1785980191639098E-2</v>
      </c>
      <c r="K8">
        <v>6.1785980191639098E-2</v>
      </c>
      <c r="L8">
        <v>226.32173820876099</v>
      </c>
      <c r="M8">
        <v>13.9710572206445</v>
      </c>
      <c r="N8">
        <v>52.297937630592301</v>
      </c>
      <c r="O8">
        <v>109.43342072508899</v>
      </c>
      <c r="P8">
        <v>4.2203312725279697E-2</v>
      </c>
      <c r="Q8">
        <v>6.1810756107318301E-2</v>
      </c>
      <c r="R8">
        <v>0.107</v>
      </c>
      <c r="S8">
        <v>1.49490312260896</v>
      </c>
      <c r="T8">
        <v>0.107</v>
      </c>
      <c r="U8">
        <v>11.532102014696999</v>
      </c>
      <c r="V8">
        <v>35.959275660095898</v>
      </c>
      <c r="W8">
        <v>5.5958793264733799</v>
      </c>
      <c r="X8">
        <v>336.54513023266401</v>
      </c>
      <c r="Y8">
        <v>1.0236055221615401</v>
      </c>
      <c r="Z8">
        <v>-206.291189617848</v>
      </c>
      <c r="AA8">
        <v>4.36756906928309</v>
      </c>
      <c r="AB8">
        <v>124.473943274452</v>
      </c>
      <c r="AC8">
        <v>5.8384594358437498</v>
      </c>
      <c r="AD8">
        <v>0.23524025628154199</v>
      </c>
      <c r="AE8" s="1">
        <v>1.77399649737123E-4</v>
      </c>
      <c r="AF8">
        <v>0</v>
      </c>
      <c r="AG8">
        <v>107.196828295925</v>
      </c>
      <c r="AH8">
        <v>6.1785980191639098E-2</v>
      </c>
      <c r="AI8">
        <v>6.1785980191639098E-2</v>
      </c>
      <c r="AJ8">
        <v>226.32173820876099</v>
      </c>
      <c r="AK8">
        <v>13.9710572206445</v>
      </c>
      <c r="AL8">
        <v>52.297937630592301</v>
      </c>
      <c r="AM8">
        <v>109.43342072508899</v>
      </c>
      <c r="AN8">
        <v>4.2203312725279697E-2</v>
      </c>
      <c r="AO8">
        <v>6.1810756107318301E-2</v>
      </c>
      <c r="AP8">
        <v>0.107</v>
      </c>
      <c r="AQ8">
        <v>1.49490312260896</v>
      </c>
      <c r="AR8">
        <v>0.107</v>
      </c>
      <c r="AS8">
        <v>11.532102014696999</v>
      </c>
      <c r="AT8">
        <v>35.959275660095898</v>
      </c>
      <c r="AU8">
        <v>5.5958793264733799</v>
      </c>
      <c r="AV8">
        <v>336.54513023266401</v>
      </c>
      <c r="AW8">
        <v>1.0236055221615401</v>
      </c>
      <c r="AX8">
        <v>-206.291189617848</v>
      </c>
      <c r="AY8">
        <v>4.36756906928309</v>
      </c>
      <c r="AZ8">
        <v>124.473943274452</v>
      </c>
      <c r="BA8">
        <v>5.8384594358437498</v>
      </c>
      <c r="BB8">
        <v>0.23524025628154199</v>
      </c>
      <c r="BC8" s="1">
        <v>1.77399649737123E-4</v>
      </c>
      <c r="BD8">
        <v>0</v>
      </c>
      <c r="BE8">
        <v>107.196828295925</v>
      </c>
      <c r="BF8">
        <v>6.1785980191639098E-2</v>
      </c>
      <c r="BG8">
        <v>6.1785980191639098E-2</v>
      </c>
      <c r="BH8">
        <v>226.32173820876099</v>
      </c>
      <c r="BI8">
        <v>13.9710572206445</v>
      </c>
      <c r="BJ8">
        <v>52.297937630592301</v>
      </c>
      <c r="BK8">
        <v>109.43342072508899</v>
      </c>
      <c r="BL8">
        <v>4.2203312725279697E-2</v>
      </c>
      <c r="BM8">
        <v>6.1810756107318301E-2</v>
      </c>
      <c r="BN8">
        <v>0.107</v>
      </c>
      <c r="BO8">
        <v>1.49490312260896</v>
      </c>
      <c r="BP8">
        <v>0.107</v>
      </c>
      <c r="BQ8">
        <v>11.532102014696999</v>
      </c>
      <c r="BR8">
        <v>35.959275660095898</v>
      </c>
      <c r="BS8">
        <v>5.5958793264733799</v>
      </c>
      <c r="BT8">
        <v>336.54513023266401</v>
      </c>
      <c r="BU8">
        <v>1.0236055221615401</v>
      </c>
      <c r="BV8">
        <v>-206.291189617848</v>
      </c>
      <c r="BW8">
        <f t="shared" si="0"/>
        <v>0</v>
      </c>
      <c r="BX8">
        <f t="shared" si="1"/>
        <v>0</v>
      </c>
    </row>
    <row r="9" spans="1:76" x14ac:dyDescent="0.4">
      <c r="A9">
        <v>4</v>
      </c>
      <c r="B9" s="2">
        <v>2018</v>
      </c>
      <c r="C9">
        <v>4.3949289599328996</v>
      </c>
      <c r="D9">
        <v>124.473943274452</v>
      </c>
      <c r="E9">
        <v>5.8889834401099099</v>
      </c>
      <c r="F9">
        <v>0.23354518753452899</v>
      </c>
      <c r="G9" s="1">
        <v>1.7960933957701701E-4</v>
      </c>
      <c r="H9">
        <v>0</v>
      </c>
      <c r="I9">
        <v>109.413765460665</v>
      </c>
      <c r="J9">
        <v>6.18685196911909E-2</v>
      </c>
      <c r="K9">
        <v>6.18685196911909E-2</v>
      </c>
      <c r="L9">
        <v>229.42808661558001</v>
      </c>
      <c r="M9">
        <v>14.1663557678463</v>
      </c>
      <c r="N9">
        <v>52.966138238605097</v>
      </c>
      <c r="O9">
        <v>111.661554643324</v>
      </c>
      <c r="P9">
        <v>4.2596929628830098E-2</v>
      </c>
      <c r="Q9">
        <v>6.19235523131276E-2</v>
      </c>
      <c r="R9">
        <v>0.107</v>
      </c>
      <c r="S9">
        <v>1.5158000671595599</v>
      </c>
      <c r="T9">
        <v>0.107</v>
      </c>
      <c r="U9">
        <v>11.7579969987844</v>
      </c>
      <c r="V9">
        <v>36.418720352341701</v>
      </c>
      <c r="W9">
        <v>5.6673767915307502</v>
      </c>
      <c r="X9">
        <v>336.54513023266401</v>
      </c>
      <c r="Y9">
        <v>1.0359535327373901</v>
      </c>
      <c r="Z9">
        <v>-207.38070757377</v>
      </c>
      <c r="AA9">
        <v>4.3949289599328996</v>
      </c>
      <c r="AB9">
        <v>124.473943274452</v>
      </c>
      <c r="AC9">
        <v>5.8889834401099099</v>
      </c>
      <c r="AD9">
        <v>0.23354518753452899</v>
      </c>
      <c r="AE9" s="1">
        <v>1.7960933957701701E-4</v>
      </c>
      <c r="AF9">
        <v>0</v>
      </c>
      <c r="AG9">
        <v>109.413765460665</v>
      </c>
      <c r="AH9">
        <v>6.18685196911909E-2</v>
      </c>
      <c r="AI9">
        <v>6.18685196911909E-2</v>
      </c>
      <c r="AJ9">
        <v>229.42808661558001</v>
      </c>
      <c r="AK9">
        <v>14.1663557678463</v>
      </c>
      <c r="AL9">
        <v>52.966138238605097</v>
      </c>
      <c r="AM9">
        <v>111.661554643324</v>
      </c>
      <c r="AN9">
        <v>4.2596929628830098E-2</v>
      </c>
      <c r="AO9">
        <v>6.19235523131276E-2</v>
      </c>
      <c r="AP9">
        <v>0.107</v>
      </c>
      <c r="AQ9">
        <v>1.5158000671595599</v>
      </c>
      <c r="AR9">
        <v>0.107</v>
      </c>
      <c r="AS9">
        <v>11.7579969987844</v>
      </c>
      <c r="AT9">
        <v>36.418720352341701</v>
      </c>
      <c r="AU9">
        <v>5.6673767915307502</v>
      </c>
      <c r="AV9">
        <v>336.54513023266401</v>
      </c>
      <c r="AW9">
        <v>1.0359535327373901</v>
      </c>
      <c r="AX9">
        <v>-207.38070757377</v>
      </c>
      <c r="AY9">
        <v>4.3949289599328996</v>
      </c>
      <c r="AZ9">
        <v>124.473943274452</v>
      </c>
      <c r="BA9">
        <v>5.8889834401099099</v>
      </c>
      <c r="BB9">
        <v>0.23354518753452899</v>
      </c>
      <c r="BC9" s="1">
        <v>1.7960933957701701E-4</v>
      </c>
      <c r="BD9">
        <v>0</v>
      </c>
      <c r="BE9">
        <v>109.413765460665</v>
      </c>
      <c r="BF9">
        <v>6.18685196911909E-2</v>
      </c>
      <c r="BG9">
        <v>6.18685196911909E-2</v>
      </c>
      <c r="BH9">
        <v>229.42808661558001</v>
      </c>
      <c r="BI9">
        <v>14.1663557678463</v>
      </c>
      <c r="BJ9">
        <v>52.966138238605097</v>
      </c>
      <c r="BK9">
        <v>111.661554643324</v>
      </c>
      <c r="BL9">
        <v>4.2596929628830098E-2</v>
      </c>
      <c r="BM9">
        <v>6.19235523131276E-2</v>
      </c>
      <c r="BN9">
        <v>0.107</v>
      </c>
      <c r="BO9">
        <v>1.5158000671595599</v>
      </c>
      <c r="BP9">
        <v>0.107</v>
      </c>
      <c r="BQ9">
        <v>11.7579969987844</v>
      </c>
      <c r="BR9">
        <v>36.418720352341701</v>
      </c>
      <c r="BS9">
        <v>5.6673767915307502</v>
      </c>
      <c r="BT9">
        <v>336.54513023266401</v>
      </c>
      <c r="BU9">
        <v>1.0359535327373901</v>
      </c>
      <c r="BV9">
        <v>-207.38070757377</v>
      </c>
      <c r="BW9">
        <f t="shared" si="0"/>
        <v>0</v>
      </c>
      <c r="BX9">
        <f t="shared" si="1"/>
        <v>0</v>
      </c>
    </row>
    <row r="10" spans="1:76" x14ac:dyDescent="0.4">
      <c r="A10">
        <v>5</v>
      </c>
      <c r="B10" s="2">
        <v>2019</v>
      </c>
      <c r="C10">
        <v>4.4228764927469202</v>
      </c>
      <c r="D10">
        <v>124.473943274452</v>
      </c>
      <c r="E10">
        <v>5.9396946846212204</v>
      </c>
      <c r="F10">
        <v>0.232246673648</v>
      </c>
      <c r="G10" s="1">
        <v>1.8176649673516801E-4</v>
      </c>
      <c r="H10">
        <v>0</v>
      </c>
      <c r="I10">
        <v>111.64125831371599</v>
      </c>
      <c r="J10">
        <v>6.19464132442656E-2</v>
      </c>
      <c r="K10">
        <v>6.19464132442656E-2</v>
      </c>
      <c r="L10">
        <v>232.55855656348999</v>
      </c>
      <c r="M10">
        <v>14.364866282436701</v>
      </c>
      <c r="N10">
        <v>53.630183948237303</v>
      </c>
      <c r="O10">
        <v>113.90649469338</v>
      </c>
      <c r="P10">
        <v>4.2986636822761201E-2</v>
      </c>
      <c r="Q10">
        <v>6.2026488291243298E-2</v>
      </c>
      <c r="R10">
        <v>0.107</v>
      </c>
      <c r="S10">
        <v>1.53704069222072</v>
      </c>
      <c r="T10">
        <v>0.107</v>
      </c>
      <c r="U10">
        <v>11.9839830039636</v>
      </c>
      <c r="V10">
        <v>36.875308198926298</v>
      </c>
      <c r="W10">
        <v>5.7384296824613896</v>
      </c>
      <c r="X10">
        <v>336.54513023266401</v>
      </c>
      <c r="Y10">
        <v>1.04866616597542</v>
      </c>
      <c r="Z10">
        <v>-208.47667141241601</v>
      </c>
      <c r="AA10">
        <v>4.4228764927469202</v>
      </c>
      <c r="AB10">
        <v>124.473943274452</v>
      </c>
      <c r="AC10">
        <v>5.9396946846212204</v>
      </c>
      <c r="AD10">
        <v>0.232246673648</v>
      </c>
      <c r="AE10" s="1">
        <v>1.8176649673516801E-4</v>
      </c>
      <c r="AF10">
        <v>0</v>
      </c>
      <c r="AG10">
        <v>111.64125831371599</v>
      </c>
      <c r="AH10">
        <v>6.19464132442656E-2</v>
      </c>
      <c r="AI10">
        <v>6.19464132442656E-2</v>
      </c>
      <c r="AJ10">
        <v>232.55855656348999</v>
      </c>
      <c r="AK10">
        <v>14.364866282436701</v>
      </c>
      <c r="AL10">
        <v>53.630183948237303</v>
      </c>
      <c r="AM10">
        <v>113.90649469338</v>
      </c>
      <c r="AN10">
        <v>4.2986636822761201E-2</v>
      </c>
      <c r="AO10">
        <v>6.2026488291243298E-2</v>
      </c>
      <c r="AP10">
        <v>0.107</v>
      </c>
      <c r="AQ10">
        <v>1.53704069222072</v>
      </c>
      <c r="AR10">
        <v>0.107</v>
      </c>
      <c r="AS10">
        <v>11.9839830039636</v>
      </c>
      <c r="AT10">
        <v>36.875308198926298</v>
      </c>
      <c r="AU10">
        <v>5.7384296824613896</v>
      </c>
      <c r="AV10">
        <v>336.54513023266401</v>
      </c>
      <c r="AW10">
        <v>1.04866616597542</v>
      </c>
      <c r="AX10">
        <v>-208.47667141241601</v>
      </c>
      <c r="AY10">
        <v>4.4228764927469202</v>
      </c>
      <c r="AZ10">
        <v>124.473943274452</v>
      </c>
      <c r="BA10">
        <v>5.9396946846212204</v>
      </c>
      <c r="BB10">
        <v>0.232246673648</v>
      </c>
      <c r="BC10" s="1">
        <v>1.8176649673516801E-4</v>
      </c>
      <c r="BD10">
        <v>0</v>
      </c>
      <c r="BE10">
        <v>111.64125831371599</v>
      </c>
      <c r="BF10">
        <v>6.19464132442656E-2</v>
      </c>
      <c r="BG10">
        <v>6.19464132442656E-2</v>
      </c>
      <c r="BH10">
        <v>232.55855656348999</v>
      </c>
      <c r="BI10">
        <v>14.364866282436701</v>
      </c>
      <c r="BJ10">
        <v>53.630183948237303</v>
      </c>
      <c r="BK10">
        <v>113.90649469338</v>
      </c>
      <c r="BL10">
        <v>4.2986636822761201E-2</v>
      </c>
      <c r="BM10">
        <v>6.2026488291243298E-2</v>
      </c>
      <c r="BN10">
        <v>0.107</v>
      </c>
      <c r="BO10">
        <v>1.53704069222072</v>
      </c>
      <c r="BP10">
        <v>0.107</v>
      </c>
      <c r="BQ10">
        <v>11.9839830039636</v>
      </c>
      <c r="BR10">
        <v>36.875308198926298</v>
      </c>
      <c r="BS10">
        <v>5.7384296824613896</v>
      </c>
      <c r="BT10">
        <v>336.54513023266401</v>
      </c>
      <c r="BU10">
        <v>1.04866616597542</v>
      </c>
      <c r="BV10">
        <v>-208.47667141241601</v>
      </c>
      <c r="BW10">
        <f t="shared" si="0"/>
        <v>0</v>
      </c>
      <c r="BX10">
        <f t="shared" si="1"/>
        <v>0</v>
      </c>
    </row>
    <row r="11" spans="1:76" x14ac:dyDescent="0.4">
      <c r="A11">
        <v>6</v>
      </c>
      <c r="B11" s="2">
        <v>2020</v>
      </c>
      <c r="C11">
        <v>4.4513746325052299</v>
      </c>
      <c r="D11">
        <v>124.473943274452</v>
      </c>
      <c r="E11">
        <v>5.9905999672152399</v>
      </c>
      <c r="F11">
        <v>0.23130074651287899</v>
      </c>
      <c r="G11" s="1">
        <v>1.83885648684997E-4</v>
      </c>
      <c r="H11">
        <v>0</v>
      </c>
      <c r="I11">
        <v>113.885548923714</v>
      </c>
      <c r="J11">
        <v>6.2020060481942002E-2</v>
      </c>
      <c r="K11">
        <v>6.2020060481942002E-2</v>
      </c>
      <c r="L11">
        <v>235.75224082125001</v>
      </c>
      <c r="M11">
        <v>14.5687817193856</v>
      </c>
      <c r="N11">
        <v>54.292614850374498</v>
      </c>
      <c r="O11">
        <v>116.173919229163</v>
      </c>
      <c r="P11">
        <v>4.3373170571058897E-2</v>
      </c>
      <c r="Q11">
        <v>6.2120681877761902E-2</v>
      </c>
      <c r="R11">
        <v>0.107</v>
      </c>
      <c r="S11">
        <v>1.5588596439742599</v>
      </c>
      <c r="T11">
        <v>0.107</v>
      </c>
      <c r="U11">
        <v>12.210896286717301</v>
      </c>
      <c r="V11">
        <v>37.330785728154602</v>
      </c>
      <c r="W11">
        <v>5.8093097889900696</v>
      </c>
      <c r="X11">
        <v>335.21771397701502</v>
      </c>
      <c r="Y11">
        <v>1.06174728813623</v>
      </c>
      <c r="Z11">
        <v>-209.56958821846399</v>
      </c>
      <c r="AA11">
        <v>4.4513746325052299</v>
      </c>
      <c r="AB11">
        <v>124.473943274452</v>
      </c>
      <c r="AC11">
        <v>5.9905999672152399</v>
      </c>
      <c r="AD11">
        <v>0.23130074651287899</v>
      </c>
      <c r="AE11" s="1">
        <v>1.83885648684997E-4</v>
      </c>
      <c r="AF11">
        <v>0</v>
      </c>
      <c r="AG11">
        <v>113.885548923714</v>
      </c>
      <c r="AH11">
        <v>6.2020060481942002E-2</v>
      </c>
      <c r="AI11">
        <v>6.2020060481942002E-2</v>
      </c>
      <c r="AJ11">
        <v>235.75224082125001</v>
      </c>
      <c r="AK11">
        <v>14.5687817193856</v>
      </c>
      <c r="AL11">
        <v>54.292614850374498</v>
      </c>
      <c r="AM11">
        <v>116.173919229163</v>
      </c>
      <c r="AN11">
        <v>4.3373170571058897E-2</v>
      </c>
      <c r="AO11">
        <v>6.2120681877761902E-2</v>
      </c>
      <c r="AP11">
        <v>0.107</v>
      </c>
      <c r="AQ11">
        <v>1.5588596439742599</v>
      </c>
      <c r="AR11">
        <v>0.107</v>
      </c>
      <c r="AS11">
        <v>12.210896286717301</v>
      </c>
      <c r="AT11">
        <v>37.330785728154602</v>
      </c>
      <c r="AU11">
        <v>5.8093097889900696</v>
      </c>
      <c r="AV11">
        <v>335.21771397701502</v>
      </c>
      <c r="AW11">
        <v>1.06174728813623</v>
      </c>
      <c r="AX11">
        <v>-209.56958821846399</v>
      </c>
      <c r="AY11">
        <v>4.4513746325052299</v>
      </c>
      <c r="AZ11">
        <v>124.473943274452</v>
      </c>
      <c r="BA11">
        <v>5.9905999672152399</v>
      </c>
      <c r="BB11">
        <v>0.23130074651287899</v>
      </c>
      <c r="BC11" s="1">
        <v>1.83885648684997E-4</v>
      </c>
      <c r="BD11">
        <v>0</v>
      </c>
      <c r="BE11">
        <v>113.885548923714</v>
      </c>
      <c r="BF11">
        <v>6.2020060481942002E-2</v>
      </c>
      <c r="BG11">
        <v>6.2020060481942002E-2</v>
      </c>
      <c r="BH11">
        <v>235.75224082125001</v>
      </c>
      <c r="BI11">
        <v>14.5687817193856</v>
      </c>
      <c r="BJ11">
        <v>54.292614850374498</v>
      </c>
      <c r="BK11">
        <v>116.173919229163</v>
      </c>
      <c r="BL11">
        <v>4.3373170571058897E-2</v>
      </c>
      <c r="BM11">
        <v>6.2120681877761902E-2</v>
      </c>
      <c r="BN11">
        <v>0.107</v>
      </c>
      <c r="BO11">
        <v>1.5588596439742599</v>
      </c>
      <c r="BP11">
        <v>0.107</v>
      </c>
      <c r="BQ11">
        <v>12.210896286717301</v>
      </c>
      <c r="BR11">
        <v>37.330785728154602</v>
      </c>
      <c r="BS11">
        <v>5.8093097889900696</v>
      </c>
      <c r="BT11">
        <v>335.21771397701502</v>
      </c>
      <c r="BU11">
        <v>1.06174728813623</v>
      </c>
      <c r="BV11">
        <v>-209.56958821846399</v>
      </c>
      <c r="BW11">
        <f t="shared" si="0"/>
        <v>0</v>
      </c>
      <c r="BX11">
        <f t="shared" si="1"/>
        <v>0</v>
      </c>
    </row>
    <row r="12" spans="1:76" x14ac:dyDescent="0.4">
      <c r="A12">
        <v>7</v>
      </c>
      <c r="B12" s="2">
        <v>2021</v>
      </c>
      <c r="C12">
        <v>4.4803903628078698</v>
      </c>
      <c r="D12">
        <v>124.473943274452</v>
      </c>
      <c r="E12">
        <v>6.0417047176558603</v>
      </c>
      <c r="F12">
        <v>0.230662405065587</v>
      </c>
      <c r="G12" s="1">
        <v>1.8524613780744801E-4</v>
      </c>
      <c r="H12">
        <v>0</v>
      </c>
      <c r="I12">
        <v>116.152398459312</v>
      </c>
      <c r="J12">
        <v>6.2089815288471198E-2</v>
      </c>
      <c r="K12">
        <v>6.2089815288471198E-2</v>
      </c>
      <c r="L12">
        <v>239.043153212025</v>
      </c>
      <c r="M12">
        <v>14.7800169985643</v>
      </c>
      <c r="N12">
        <v>54.955626276743303</v>
      </c>
      <c r="O12">
        <v>118.46887573931799</v>
      </c>
      <c r="P12">
        <v>4.3757164018340199E-2</v>
      </c>
      <c r="Q12">
        <v>6.22071045519242E-2</v>
      </c>
      <c r="R12">
        <v>0.107</v>
      </c>
      <c r="S12">
        <v>1.58146181884638</v>
      </c>
      <c r="T12">
        <v>0.107</v>
      </c>
      <c r="U12">
        <v>12.390412510747099</v>
      </c>
      <c r="V12">
        <v>37.786662417116801</v>
      </c>
      <c r="W12">
        <v>5.88025201161153</v>
      </c>
      <c r="X12">
        <v>333.91040122757698</v>
      </c>
      <c r="Y12">
        <v>1.07520005953162</v>
      </c>
      <c r="Z12">
        <v>-210.650408036394</v>
      </c>
      <c r="AA12">
        <v>4.4803903628078698</v>
      </c>
      <c r="AB12">
        <v>124.473943274452</v>
      </c>
      <c r="AC12">
        <v>6.0417047176558603</v>
      </c>
      <c r="AD12">
        <v>0.230662405065587</v>
      </c>
      <c r="AE12" s="1">
        <v>1.8524613780744801E-4</v>
      </c>
      <c r="AF12">
        <v>0</v>
      </c>
      <c r="AG12">
        <v>116.152398459312</v>
      </c>
      <c r="AH12">
        <v>6.2089815288471198E-2</v>
      </c>
      <c r="AI12">
        <v>6.2089815288471198E-2</v>
      </c>
      <c r="AJ12">
        <v>239.043153212025</v>
      </c>
      <c r="AK12">
        <v>14.7800169985643</v>
      </c>
      <c r="AL12">
        <v>54.955626276743303</v>
      </c>
      <c r="AM12">
        <v>118.46887573931799</v>
      </c>
      <c r="AN12">
        <v>4.3757164018340199E-2</v>
      </c>
      <c r="AO12">
        <v>6.22071045519242E-2</v>
      </c>
      <c r="AP12">
        <v>0.107</v>
      </c>
      <c r="AQ12">
        <v>1.58146181884638</v>
      </c>
      <c r="AR12">
        <v>0.107</v>
      </c>
      <c r="AS12">
        <v>12.390412510747099</v>
      </c>
      <c r="AT12">
        <v>37.786662417116801</v>
      </c>
      <c r="AU12">
        <v>5.88025201161153</v>
      </c>
      <c r="AV12">
        <v>333.91040122757698</v>
      </c>
      <c r="AW12">
        <v>1.07520005953162</v>
      </c>
      <c r="AX12">
        <v>-210.650408036394</v>
      </c>
      <c r="AY12">
        <v>4.4803903628078698</v>
      </c>
      <c r="AZ12">
        <v>124.473943274452</v>
      </c>
      <c r="BA12">
        <v>6.0417047176558603</v>
      </c>
      <c r="BB12">
        <v>0.230662405065587</v>
      </c>
      <c r="BC12" s="1">
        <v>1.8524613780744801E-4</v>
      </c>
      <c r="BD12">
        <v>0</v>
      </c>
      <c r="BE12">
        <v>116.152398459312</v>
      </c>
      <c r="BF12">
        <v>6.2089815288471198E-2</v>
      </c>
      <c r="BG12">
        <v>6.2089815288471198E-2</v>
      </c>
      <c r="BH12">
        <v>239.043153212025</v>
      </c>
      <c r="BI12">
        <v>14.7800169985643</v>
      </c>
      <c r="BJ12">
        <v>54.955626276743303</v>
      </c>
      <c r="BK12">
        <v>118.46887573931799</v>
      </c>
      <c r="BL12">
        <v>4.3757164018340199E-2</v>
      </c>
      <c r="BM12">
        <v>6.22071045519242E-2</v>
      </c>
      <c r="BN12">
        <v>0.107</v>
      </c>
      <c r="BO12">
        <v>1.58146181884638</v>
      </c>
      <c r="BP12">
        <v>0.107</v>
      </c>
      <c r="BQ12">
        <v>12.390412510747099</v>
      </c>
      <c r="BR12">
        <v>37.786662417116801</v>
      </c>
      <c r="BS12">
        <v>5.88025201161153</v>
      </c>
      <c r="BT12">
        <v>333.91040122757698</v>
      </c>
      <c r="BU12">
        <v>1.07520005953162</v>
      </c>
      <c r="BV12">
        <v>-210.650408036394</v>
      </c>
      <c r="BW12">
        <f t="shared" si="0"/>
        <v>0</v>
      </c>
      <c r="BX12">
        <f t="shared" si="1"/>
        <v>0</v>
      </c>
    </row>
    <row r="13" spans="1:76" x14ac:dyDescent="0.4">
      <c r="A13">
        <v>8</v>
      </c>
      <c r="B13" s="2">
        <v>2022</v>
      </c>
      <c r="C13">
        <v>4.5098909536124197</v>
      </c>
      <c r="D13">
        <v>124.473943274452</v>
      </c>
      <c r="E13">
        <v>6.0930141376417897</v>
      </c>
      <c r="F13">
        <v>0.23028670984468699</v>
      </c>
      <c r="G13" s="1">
        <v>1.8658748017169499E-4</v>
      </c>
      <c r="H13">
        <v>0</v>
      </c>
      <c r="I13">
        <v>118.446770930315</v>
      </c>
      <c r="J13">
        <v>6.2156022059140101E-2</v>
      </c>
      <c r="K13">
        <v>6.2156022059140101E-2</v>
      </c>
      <c r="L13">
        <v>242.460054945862</v>
      </c>
      <c r="M13">
        <v>15.000193468663401</v>
      </c>
      <c r="N13">
        <v>55.621067615337601</v>
      </c>
      <c r="O13">
        <v>120.795732516174</v>
      </c>
      <c r="P13">
        <v>4.4139184059478101E-2</v>
      </c>
      <c r="Q13">
        <v>6.2286647449102998E-2</v>
      </c>
      <c r="R13">
        <v>0.107</v>
      </c>
      <c r="S13">
        <v>1.6050207011469799</v>
      </c>
      <c r="T13">
        <v>0.107</v>
      </c>
      <c r="U13">
        <v>12.571170692293901</v>
      </c>
      <c r="V13">
        <v>38.244209877193697</v>
      </c>
      <c r="W13">
        <v>5.9514542348411199</v>
      </c>
      <c r="X13">
        <v>332.61909534906601</v>
      </c>
      <c r="Y13">
        <v>1.08902614546379</v>
      </c>
      <c r="Z13">
        <v>-211.710845030239</v>
      </c>
      <c r="AA13">
        <v>4.5098909536124197</v>
      </c>
      <c r="AB13">
        <v>124.473943274452</v>
      </c>
      <c r="AC13">
        <v>6.0930141376417897</v>
      </c>
      <c r="AD13">
        <v>0.23028670984468699</v>
      </c>
      <c r="AE13" s="1">
        <v>1.8658748017169499E-4</v>
      </c>
      <c r="AF13">
        <v>0</v>
      </c>
      <c r="AG13">
        <v>118.446770930315</v>
      </c>
      <c r="AH13">
        <v>6.2156022059140101E-2</v>
      </c>
      <c r="AI13">
        <v>6.2156022059140101E-2</v>
      </c>
      <c r="AJ13">
        <v>242.460054945862</v>
      </c>
      <c r="AK13">
        <v>15.000193468663401</v>
      </c>
      <c r="AL13">
        <v>55.621067615337601</v>
      </c>
      <c r="AM13">
        <v>120.795732516174</v>
      </c>
      <c r="AN13">
        <v>4.4139184059478101E-2</v>
      </c>
      <c r="AO13">
        <v>6.2286647449102998E-2</v>
      </c>
      <c r="AP13">
        <v>0.107</v>
      </c>
      <c r="AQ13">
        <v>1.6050207011469799</v>
      </c>
      <c r="AR13">
        <v>0.107</v>
      </c>
      <c r="AS13">
        <v>12.571170692293901</v>
      </c>
      <c r="AT13">
        <v>38.244209877193697</v>
      </c>
      <c r="AU13">
        <v>5.9514542348411199</v>
      </c>
      <c r="AV13">
        <v>332.61909534906601</v>
      </c>
      <c r="AW13">
        <v>1.08902614546379</v>
      </c>
      <c r="AX13">
        <v>-211.710845030239</v>
      </c>
      <c r="AY13">
        <v>4.5098909536124197</v>
      </c>
      <c r="AZ13">
        <v>124.473943274452</v>
      </c>
      <c r="BA13">
        <v>6.0930141376417897</v>
      </c>
      <c r="BB13">
        <v>0.23028670984468699</v>
      </c>
      <c r="BC13" s="1">
        <v>1.8658748017169499E-4</v>
      </c>
      <c r="BD13">
        <v>0</v>
      </c>
      <c r="BE13">
        <v>118.446770930315</v>
      </c>
      <c r="BF13">
        <v>6.2156022059140101E-2</v>
      </c>
      <c r="BG13">
        <v>6.2156022059140101E-2</v>
      </c>
      <c r="BH13">
        <v>242.460054945862</v>
      </c>
      <c r="BI13">
        <v>15.000193468663401</v>
      </c>
      <c r="BJ13">
        <v>55.621067615337601</v>
      </c>
      <c r="BK13">
        <v>120.795732516174</v>
      </c>
      <c r="BL13">
        <v>4.4139184059478101E-2</v>
      </c>
      <c r="BM13">
        <v>6.2286647449102998E-2</v>
      </c>
      <c r="BN13">
        <v>0.107</v>
      </c>
      <c r="BO13">
        <v>1.6050207011469799</v>
      </c>
      <c r="BP13">
        <v>0.107</v>
      </c>
      <c r="BQ13">
        <v>12.571170692293901</v>
      </c>
      <c r="BR13">
        <v>38.244209877193697</v>
      </c>
      <c r="BS13">
        <v>5.9514542348411199</v>
      </c>
      <c r="BT13">
        <v>332.61909534906601</v>
      </c>
      <c r="BU13">
        <v>1.08902614546379</v>
      </c>
      <c r="BV13">
        <v>-211.710845030239</v>
      </c>
      <c r="BW13">
        <f t="shared" si="0"/>
        <v>0</v>
      </c>
      <c r="BX13">
        <f t="shared" si="1"/>
        <v>0</v>
      </c>
    </row>
    <row r="14" spans="1:76" x14ac:dyDescent="0.4">
      <c r="A14">
        <v>9</v>
      </c>
      <c r="B14" s="2">
        <v>2023</v>
      </c>
      <c r="C14">
        <v>4.5398499121955203</v>
      </c>
      <c r="D14">
        <v>124.473943274452</v>
      </c>
      <c r="E14">
        <v>6.1445312892675403</v>
      </c>
      <c r="F14">
        <v>0.230129984065084</v>
      </c>
      <c r="G14" s="1">
        <v>1.87917201076698E-4</v>
      </c>
      <c r="H14">
        <v>0</v>
      </c>
      <c r="I14">
        <v>120.77303292021701</v>
      </c>
      <c r="J14">
        <v>6.2218958723615998E-2</v>
      </c>
      <c r="K14">
        <v>6.2218958723615998E-2</v>
      </c>
      <c r="L14">
        <v>246.02647384043701</v>
      </c>
      <c r="M14">
        <v>15.23063420687</v>
      </c>
      <c r="N14">
        <v>56.290397058325098</v>
      </c>
      <c r="O14">
        <v>123.158118408501</v>
      </c>
      <c r="P14">
        <v>4.45197046338194E-2</v>
      </c>
      <c r="Q14">
        <v>6.2360051824098602E-2</v>
      </c>
      <c r="R14">
        <v>0.107</v>
      </c>
      <c r="S14">
        <v>1.6296778601350901</v>
      </c>
      <c r="T14">
        <v>0.107</v>
      </c>
      <c r="U14">
        <v>12.753540712229</v>
      </c>
      <c r="V14">
        <v>38.704430739397097</v>
      </c>
      <c r="W14">
        <v>6.0230724852407898</v>
      </c>
      <c r="X14">
        <v>331.34068392485699</v>
      </c>
      <c r="Y14">
        <v>1.10322559999898</v>
      </c>
      <c r="Z14">
        <v>-212.74327403548401</v>
      </c>
      <c r="AA14">
        <v>4.5398499121955203</v>
      </c>
      <c r="AB14">
        <v>124.473943274452</v>
      </c>
      <c r="AC14">
        <v>6.1445312892675403</v>
      </c>
      <c r="AD14">
        <v>0.230129984065084</v>
      </c>
      <c r="AE14" s="1">
        <v>1.87917201076698E-4</v>
      </c>
      <c r="AF14">
        <v>0</v>
      </c>
      <c r="AG14">
        <v>120.77303292021701</v>
      </c>
      <c r="AH14">
        <v>6.2218958723615998E-2</v>
      </c>
      <c r="AI14">
        <v>6.2218958723615998E-2</v>
      </c>
      <c r="AJ14">
        <v>246.02647384043701</v>
      </c>
      <c r="AK14">
        <v>15.23063420687</v>
      </c>
      <c r="AL14">
        <v>56.290397058325098</v>
      </c>
      <c r="AM14">
        <v>123.158118408501</v>
      </c>
      <c r="AN14">
        <v>4.45197046338194E-2</v>
      </c>
      <c r="AO14">
        <v>6.2360051824098602E-2</v>
      </c>
      <c r="AP14">
        <v>0.107</v>
      </c>
      <c r="AQ14">
        <v>1.6296778601350901</v>
      </c>
      <c r="AR14">
        <v>0.107</v>
      </c>
      <c r="AS14">
        <v>12.753540712229</v>
      </c>
      <c r="AT14">
        <v>38.704430739397097</v>
      </c>
      <c r="AU14">
        <v>6.0230724852407898</v>
      </c>
      <c r="AV14">
        <v>331.34068392485699</v>
      </c>
      <c r="AW14">
        <v>1.10322559999898</v>
      </c>
      <c r="AX14">
        <v>-212.74327403548401</v>
      </c>
      <c r="AY14">
        <v>4.5398499121955203</v>
      </c>
      <c r="AZ14">
        <v>124.473943274452</v>
      </c>
      <c r="BA14">
        <v>6.1445312892675403</v>
      </c>
      <c r="BB14">
        <v>0.230129984065084</v>
      </c>
      <c r="BC14" s="1">
        <v>1.87917201076698E-4</v>
      </c>
      <c r="BD14">
        <v>0</v>
      </c>
      <c r="BE14">
        <v>120.77303292021701</v>
      </c>
      <c r="BF14">
        <v>6.2218958723615998E-2</v>
      </c>
      <c r="BG14">
        <v>6.2218958723615998E-2</v>
      </c>
      <c r="BH14">
        <v>246.02647384043701</v>
      </c>
      <c r="BI14">
        <v>15.23063420687</v>
      </c>
      <c r="BJ14">
        <v>56.290397058325098</v>
      </c>
      <c r="BK14">
        <v>123.158118408501</v>
      </c>
      <c r="BL14">
        <v>4.45197046338194E-2</v>
      </c>
      <c r="BM14">
        <v>6.2360051824098602E-2</v>
      </c>
      <c r="BN14">
        <v>0.107</v>
      </c>
      <c r="BO14">
        <v>1.6296778601350901</v>
      </c>
      <c r="BP14">
        <v>0.107</v>
      </c>
      <c r="BQ14">
        <v>12.753540712229</v>
      </c>
      <c r="BR14">
        <v>38.704430739397097</v>
      </c>
      <c r="BS14">
        <v>6.0230724852407898</v>
      </c>
      <c r="BT14">
        <v>331.34068392485699</v>
      </c>
      <c r="BU14">
        <v>1.10322559999898</v>
      </c>
      <c r="BV14">
        <v>-212.74327403548401</v>
      </c>
      <c r="BW14">
        <f t="shared" si="0"/>
        <v>0</v>
      </c>
      <c r="BX14">
        <f t="shared" si="1"/>
        <v>0</v>
      </c>
    </row>
    <row r="15" spans="1:76" x14ac:dyDescent="0.4">
      <c r="A15">
        <v>10</v>
      </c>
      <c r="B15" s="2">
        <v>2024</v>
      </c>
      <c r="C15">
        <v>4.5702433012737496</v>
      </c>
      <c r="D15">
        <v>124.473943274452</v>
      </c>
      <c r="E15">
        <v>6.1962582349637501</v>
      </c>
      <c r="F15">
        <v>0.230150592544863</v>
      </c>
      <c r="G15" s="1">
        <v>1.8924110640039201E-4</v>
      </c>
      <c r="H15">
        <v>0</v>
      </c>
      <c r="I15">
        <v>123.134811829911</v>
      </c>
      <c r="J15">
        <v>6.2278873009631398E-2</v>
      </c>
      <c r="K15">
        <v>6.2278873009631398E-2</v>
      </c>
      <c r="L15">
        <v>249.76083874066799</v>
      </c>
      <c r="M15">
        <v>15.4723679757077</v>
      </c>
      <c r="N15">
        <v>56.964705382097002</v>
      </c>
      <c r="O15">
        <v>125.558922470742</v>
      </c>
      <c r="P15">
        <v>4.4899139147996599E-2</v>
      </c>
      <c r="Q15">
        <v>6.2427970452404398E-2</v>
      </c>
      <c r="R15">
        <v>0.107</v>
      </c>
      <c r="S15">
        <v>1.6555433734007201</v>
      </c>
      <c r="T15">
        <v>0.107</v>
      </c>
      <c r="U15">
        <v>12.9377975274859</v>
      </c>
      <c r="V15">
        <v>39.168075005174501</v>
      </c>
      <c r="W15">
        <v>6.0952234758843797</v>
      </c>
      <c r="X15">
        <v>330.07292303961202</v>
      </c>
      <c r="Y15">
        <v>1.1177970454598201</v>
      </c>
      <c r="Z15">
        <v>-213.740934366434</v>
      </c>
      <c r="AA15">
        <v>4.5702433012737496</v>
      </c>
      <c r="AB15">
        <v>124.473943274452</v>
      </c>
      <c r="AC15">
        <v>6.1962582349637501</v>
      </c>
      <c r="AD15">
        <v>0.230150592544863</v>
      </c>
      <c r="AE15" s="1">
        <v>1.8924110640039201E-4</v>
      </c>
      <c r="AF15">
        <v>0</v>
      </c>
      <c r="AG15">
        <v>123.134811829911</v>
      </c>
      <c r="AH15">
        <v>6.2278873009631398E-2</v>
      </c>
      <c r="AI15">
        <v>6.2278873009631398E-2</v>
      </c>
      <c r="AJ15">
        <v>249.76083874066799</v>
      </c>
      <c r="AK15">
        <v>15.4723679757077</v>
      </c>
      <c r="AL15">
        <v>56.964705382097002</v>
      </c>
      <c r="AM15">
        <v>125.558922470742</v>
      </c>
      <c r="AN15">
        <v>4.4899139147996599E-2</v>
      </c>
      <c r="AO15">
        <v>6.2427970452404398E-2</v>
      </c>
      <c r="AP15">
        <v>0.107</v>
      </c>
      <c r="AQ15">
        <v>1.6555433734007201</v>
      </c>
      <c r="AR15">
        <v>0.107</v>
      </c>
      <c r="AS15">
        <v>12.9377975274859</v>
      </c>
      <c r="AT15">
        <v>39.168075005174501</v>
      </c>
      <c r="AU15">
        <v>6.0952234758843797</v>
      </c>
      <c r="AV15">
        <v>330.07292303961202</v>
      </c>
      <c r="AW15">
        <v>1.1177970454598201</v>
      </c>
      <c r="AX15">
        <v>-213.740934366434</v>
      </c>
      <c r="AY15">
        <v>4.5702433012737496</v>
      </c>
      <c r="AZ15">
        <v>124.473943274452</v>
      </c>
      <c r="BA15">
        <v>6.1962582349637501</v>
      </c>
      <c r="BB15">
        <v>0.230150592544863</v>
      </c>
      <c r="BC15" s="1">
        <v>1.8924110640039201E-4</v>
      </c>
      <c r="BD15">
        <v>0</v>
      </c>
      <c r="BE15">
        <v>123.134811829911</v>
      </c>
      <c r="BF15">
        <v>6.2278873009631398E-2</v>
      </c>
      <c r="BG15">
        <v>6.2278873009631398E-2</v>
      </c>
      <c r="BH15">
        <v>249.76083874066799</v>
      </c>
      <c r="BI15">
        <v>15.4723679757077</v>
      </c>
      <c r="BJ15">
        <v>56.964705382097002</v>
      </c>
      <c r="BK15">
        <v>125.558922470742</v>
      </c>
      <c r="BL15">
        <v>4.4899139147996599E-2</v>
      </c>
      <c r="BM15">
        <v>6.2427970452404398E-2</v>
      </c>
      <c r="BN15">
        <v>0.107</v>
      </c>
      <c r="BO15">
        <v>1.6555433734007201</v>
      </c>
      <c r="BP15">
        <v>0.107</v>
      </c>
      <c r="BQ15">
        <v>12.9377975274859</v>
      </c>
      <c r="BR15">
        <v>39.168075005174501</v>
      </c>
      <c r="BS15">
        <v>6.0952234758843797</v>
      </c>
      <c r="BT15">
        <v>330.07292303961202</v>
      </c>
      <c r="BU15">
        <v>1.1177970454598201</v>
      </c>
      <c r="BV15">
        <v>-213.740934366434</v>
      </c>
      <c r="BW15">
        <f t="shared" si="0"/>
        <v>0</v>
      </c>
      <c r="BX15">
        <f t="shared" si="1"/>
        <v>0</v>
      </c>
    </row>
    <row r="16" spans="1:76" x14ac:dyDescent="0.4">
      <c r="A16">
        <v>11</v>
      </c>
      <c r="B16" s="2">
        <v>2025</v>
      </c>
      <c r="C16">
        <v>4.6010494062450098</v>
      </c>
      <c r="D16">
        <v>124.473943274452</v>
      </c>
      <c r="E16">
        <v>6.2481961275340199</v>
      </c>
      <c r="F16">
        <v>0.23030966361850599</v>
      </c>
      <c r="G16" s="1">
        <v>1.9056345280402299E-4</v>
      </c>
      <c r="H16">
        <v>0</v>
      </c>
      <c r="I16">
        <v>125.534995528946</v>
      </c>
      <c r="J16">
        <v>6.2335986087385602E-2</v>
      </c>
      <c r="K16">
        <v>6.2335986087385602E-2</v>
      </c>
      <c r="L16">
        <v>253.676708472705</v>
      </c>
      <c r="M16">
        <v>15.726139596164399</v>
      </c>
      <c r="N16">
        <v>57.644729601133299</v>
      </c>
      <c r="O16">
        <v>128.000299142328</v>
      </c>
      <c r="P16">
        <v>4.5277848814481998E-2</v>
      </c>
      <c r="Q16">
        <v>6.2490979641013703E-2</v>
      </c>
      <c r="R16">
        <v>0.107</v>
      </c>
      <c r="S16">
        <v>1.6826969367895901</v>
      </c>
      <c r="T16">
        <v>0.107</v>
      </c>
      <c r="U16">
        <v>13.124122921851701</v>
      </c>
      <c r="V16">
        <v>39.6356494346022</v>
      </c>
      <c r="W16">
        <v>6.1679860673212596</v>
      </c>
      <c r="X16">
        <v>328.81434956236097</v>
      </c>
      <c r="Y16">
        <v>1.1327379467659899</v>
      </c>
      <c r="Z16">
        <v>-214.69797386352599</v>
      </c>
      <c r="AA16">
        <v>4.6010494062450098</v>
      </c>
      <c r="AB16">
        <v>124.473943274452</v>
      </c>
      <c r="AC16">
        <v>6.2481961275340199</v>
      </c>
      <c r="AD16">
        <v>0.23030966361850599</v>
      </c>
      <c r="AE16" s="1">
        <v>1.9056345280402299E-4</v>
      </c>
      <c r="AF16">
        <v>0</v>
      </c>
      <c r="AG16">
        <v>125.534995528946</v>
      </c>
      <c r="AH16">
        <v>6.2335986087385602E-2</v>
      </c>
      <c r="AI16">
        <v>6.2335986087385602E-2</v>
      </c>
      <c r="AJ16">
        <v>253.676708472705</v>
      </c>
      <c r="AK16">
        <v>15.726139596164399</v>
      </c>
      <c r="AL16">
        <v>57.644729601133299</v>
      </c>
      <c r="AM16">
        <v>128.000299142328</v>
      </c>
      <c r="AN16">
        <v>4.5277848814481998E-2</v>
      </c>
      <c r="AO16">
        <v>6.2490979641013703E-2</v>
      </c>
      <c r="AP16">
        <v>0.107</v>
      </c>
      <c r="AQ16">
        <v>1.6826969367895901</v>
      </c>
      <c r="AR16">
        <v>0.107</v>
      </c>
      <c r="AS16">
        <v>13.124122921851701</v>
      </c>
      <c r="AT16">
        <v>39.6356494346022</v>
      </c>
      <c r="AU16">
        <v>6.1679860673212596</v>
      </c>
      <c r="AV16">
        <v>328.81434956236097</v>
      </c>
      <c r="AW16">
        <v>1.1327379467659899</v>
      </c>
      <c r="AX16">
        <v>-214.69797386352599</v>
      </c>
      <c r="AY16">
        <v>4.6010494062450098</v>
      </c>
      <c r="AZ16">
        <v>124.473943274452</v>
      </c>
      <c r="BA16">
        <v>6.2481961275340199</v>
      </c>
      <c r="BB16">
        <v>0.23030966361850599</v>
      </c>
      <c r="BC16" s="1">
        <v>1.9056345280402299E-4</v>
      </c>
      <c r="BD16">
        <v>0</v>
      </c>
      <c r="BE16">
        <v>125.534995528946</v>
      </c>
      <c r="BF16">
        <v>6.2335986087385602E-2</v>
      </c>
      <c r="BG16">
        <v>6.2335986087385602E-2</v>
      </c>
      <c r="BH16">
        <v>253.676708472705</v>
      </c>
      <c r="BI16">
        <v>15.726139596164399</v>
      </c>
      <c r="BJ16">
        <v>57.644729601133299</v>
      </c>
      <c r="BK16">
        <v>128.000299142328</v>
      </c>
      <c r="BL16">
        <v>4.5277848814481998E-2</v>
      </c>
      <c r="BM16">
        <v>6.2490979641013703E-2</v>
      </c>
      <c r="BN16">
        <v>0.107</v>
      </c>
      <c r="BO16">
        <v>1.6826969367895901</v>
      </c>
      <c r="BP16">
        <v>0.107</v>
      </c>
      <c r="BQ16">
        <v>13.124122921851701</v>
      </c>
      <c r="BR16">
        <v>39.6356494346022</v>
      </c>
      <c r="BS16">
        <v>6.1679860673212596</v>
      </c>
      <c r="BT16">
        <v>328.81434956236097</v>
      </c>
      <c r="BU16">
        <v>1.1327379467659899</v>
      </c>
      <c r="BV16">
        <v>-214.69797386352599</v>
      </c>
      <c r="BW16">
        <f t="shared" si="0"/>
        <v>0</v>
      </c>
      <c r="BX16">
        <f t="shared" si="1"/>
        <v>0</v>
      </c>
    </row>
    <row r="17" spans="1:76" x14ac:dyDescent="0.4">
      <c r="A17">
        <v>12</v>
      </c>
      <c r="B17" s="2">
        <v>2026</v>
      </c>
      <c r="C17">
        <v>4.6322484492940399</v>
      </c>
      <c r="D17">
        <v>124.473943274452</v>
      </c>
      <c r="E17">
        <v>6.3003452875380104</v>
      </c>
      <c r="F17">
        <v>0.23057163849179699</v>
      </c>
      <c r="G17" s="1">
        <v>1.9188703239304001E-4</v>
      </c>
      <c r="H17">
        <v>0</v>
      </c>
      <c r="I17">
        <v>127.97573754478</v>
      </c>
      <c r="J17">
        <v>6.2390495719339203E-2</v>
      </c>
      <c r="K17">
        <v>6.2390495719339203E-2</v>
      </c>
      <c r="L17">
        <v>257.78308669070299</v>
      </c>
      <c r="M17">
        <v>15.992426168586199</v>
      </c>
      <c r="N17">
        <v>58.330875287923597</v>
      </c>
      <c r="O17">
        <v>130.48369235444801</v>
      </c>
      <c r="P17">
        <v>4.56561491552743E-2</v>
      </c>
      <c r="Q17">
        <v>6.2549588980869805E-2</v>
      </c>
      <c r="R17">
        <v>0.107</v>
      </c>
      <c r="S17">
        <v>1.7111896000387199</v>
      </c>
      <c r="T17">
        <v>0.107</v>
      </c>
      <c r="U17">
        <v>13.312611092368501</v>
      </c>
      <c r="V17">
        <v>40.107432893226402</v>
      </c>
      <c r="W17">
        <v>6.2414036558078196</v>
      </c>
      <c r="X17">
        <v>327.56418414156201</v>
      </c>
      <c r="Y17">
        <v>1.1480448849728699</v>
      </c>
      <c r="Z17">
        <v>-212.423143347977</v>
      </c>
      <c r="AA17">
        <v>4.6322484492940399</v>
      </c>
      <c r="AB17">
        <v>124.473943274452</v>
      </c>
      <c r="AC17">
        <v>6.3003452875380104</v>
      </c>
      <c r="AD17">
        <v>0.23057163849179699</v>
      </c>
      <c r="AE17" s="1">
        <v>1.9188703239304001E-4</v>
      </c>
      <c r="AF17">
        <v>0</v>
      </c>
      <c r="AG17">
        <v>127.97573754478</v>
      </c>
      <c r="AH17">
        <v>6.2390495719339203E-2</v>
      </c>
      <c r="AI17">
        <v>6.2390495719339203E-2</v>
      </c>
      <c r="AJ17">
        <v>257.78308669070299</v>
      </c>
      <c r="AK17">
        <v>15.992426168586199</v>
      </c>
      <c r="AL17">
        <v>58.330875287923597</v>
      </c>
      <c r="AM17">
        <v>130.48369235444801</v>
      </c>
      <c r="AN17">
        <v>4.56561491552743E-2</v>
      </c>
      <c r="AO17">
        <v>6.2549588980869805E-2</v>
      </c>
      <c r="AP17">
        <v>0.45885554611056301</v>
      </c>
      <c r="AQ17">
        <v>2.3582169509820399</v>
      </c>
      <c r="AR17">
        <v>0.14745836098429299</v>
      </c>
      <c r="AS17">
        <v>21.731427186920602</v>
      </c>
      <c r="AT17">
        <v>38.290320913217997</v>
      </c>
      <c r="AU17">
        <v>8.6013752647364203</v>
      </c>
      <c r="AV17">
        <v>295.431265046661</v>
      </c>
      <c r="AW17">
        <v>1.14776123540518</v>
      </c>
      <c r="AX17">
        <v>-212.423143347977</v>
      </c>
      <c r="AY17">
        <v>4.6322484492940399</v>
      </c>
      <c r="AZ17">
        <v>124.473943274452</v>
      </c>
      <c r="BA17">
        <v>6.3003452875380104</v>
      </c>
      <c r="BB17">
        <v>0.23057163849179699</v>
      </c>
      <c r="BC17" s="1">
        <v>1.9188703239304001E-4</v>
      </c>
      <c r="BD17">
        <v>0</v>
      </c>
      <c r="BE17">
        <v>127.97573754478</v>
      </c>
      <c r="BF17">
        <v>6.2390495719339203E-2</v>
      </c>
      <c r="BG17">
        <v>6.2390495719339203E-2</v>
      </c>
      <c r="BH17">
        <v>257.78308669070299</v>
      </c>
      <c r="BI17">
        <v>15.992426168586199</v>
      </c>
      <c r="BJ17">
        <v>58.330875287923597</v>
      </c>
      <c r="BK17">
        <v>130.48369235444801</v>
      </c>
      <c r="BL17">
        <v>4.56561491552743E-2</v>
      </c>
      <c r="BM17">
        <v>6.2549588980869805E-2</v>
      </c>
      <c r="BN17">
        <v>0.72225128010106898</v>
      </c>
      <c r="BO17">
        <v>2.8425755063537799</v>
      </c>
      <c r="BP17">
        <v>0.17774510736447499</v>
      </c>
      <c r="BQ17">
        <v>28.9101417583413</v>
      </c>
      <c r="BR17">
        <v>36.930048071115799</v>
      </c>
      <c r="BS17">
        <v>10.368027690715699</v>
      </c>
      <c r="BT17">
        <v>278.18838310432301</v>
      </c>
      <c r="BU17">
        <v>1.1475488766337201</v>
      </c>
      <c r="BV17">
        <v>-212.423143347977</v>
      </c>
      <c r="BW17">
        <f t="shared" si="0"/>
        <v>0</v>
      </c>
      <c r="BX17">
        <f t="shared" si="1"/>
        <v>0</v>
      </c>
    </row>
    <row r="18" spans="1:76" x14ac:dyDescent="0.4">
      <c r="A18">
        <v>13</v>
      </c>
      <c r="B18" s="2">
        <v>2027</v>
      </c>
      <c r="C18">
        <v>4.6638223402455301</v>
      </c>
      <c r="D18">
        <v>124.473943274452</v>
      </c>
      <c r="E18">
        <v>6.3527052702251803</v>
      </c>
      <c r="F18">
        <v>0.230904926184272</v>
      </c>
      <c r="G18" s="1">
        <v>1.93213292362301E-4</v>
      </c>
      <c r="H18">
        <v>0</v>
      </c>
      <c r="I18">
        <v>130.45848117064901</v>
      </c>
      <c r="J18">
        <v>6.2442579011605499E-2</v>
      </c>
      <c r="K18">
        <v>6.1442579011605498E-2</v>
      </c>
      <c r="L18">
        <v>262.08480378029998</v>
      </c>
      <c r="M18">
        <v>16.241377911075599</v>
      </c>
      <c r="N18">
        <v>58.990490983960903</v>
      </c>
      <c r="O18">
        <v>133.009828810627</v>
      </c>
      <c r="P18">
        <v>4.6098202989453302E-2</v>
      </c>
      <c r="Q18">
        <v>6.2656365400941993E-2</v>
      </c>
      <c r="R18">
        <v>0.10727901890102599</v>
      </c>
      <c r="S18">
        <v>1.73834311764412</v>
      </c>
      <c r="T18">
        <v>0.107031751071975</v>
      </c>
      <c r="U18">
        <v>13.4979455404891</v>
      </c>
      <c r="V18">
        <v>40.559532562851899</v>
      </c>
      <c r="W18">
        <v>6.3138555466088899</v>
      </c>
      <c r="X18">
        <v>326.34937630445501</v>
      </c>
      <c r="Y18">
        <v>1.16371005492266</v>
      </c>
      <c r="Z18">
        <v>-210.120648867688</v>
      </c>
      <c r="AA18">
        <v>4.66382424269643</v>
      </c>
      <c r="AB18">
        <v>124.473943274452</v>
      </c>
      <c r="AC18">
        <v>6.3527078577585803</v>
      </c>
      <c r="AD18">
        <v>0.23092924148723301</v>
      </c>
      <c r="AE18" s="1">
        <v>3.9201950320003602E-4</v>
      </c>
      <c r="AF18">
        <v>0</v>
      </c>
      <c r="AG18">
        <v>130.43254020219501</v>
      </c>
      <c r="AH18">
        <v>6.14425789903673E-2</v>
      </c>
      <c r="AI18">
        <v>5.44425789903673E-2</v>
      </c>
      <c r="AJ18">
        <v>262.07882252870002</v>
      </c>
      <c r="AK18">
        <v>16.0304920953634</v>
      </c>
      <c r="AL18">
        <v>58.099343988178198</v>
      </c>
      <c r="AM18">
        <v>133.00567054966501</v>
      </c>
      <c r="AN18">
        <v>4.7882491683863902E-2</v>
      </c>
      <c r="AO18">
        <v>6.4100400027626195E-2</v>
      </c>
      <c r="AP18">
        <v>0.49215815730382101</v>
      </c>
      <c r="AQ18">
        <v>2.9282100116574501</v>
      </c>
      <c r="AR18">
        <v>0.18266501079554501</v>
      </c>
      <c r="AS18">
        <v>26.917516445149701</v>
      </c>
      <c r="AT18">
        <v>36.563371323876098</v>
      </c>
      <c r="AU18">
        <v>10.6127172968146</v>
      </c>
      <c r="AV18">
        <v>276.10718914696002</v>
      </c>
      <c r="AW18">
        <v>1.16276402772054</v>
      </c>
      <c r="AX18">
        <v>-210.13945319184401</v>
      </c>
      <c r="AY18">
        <v>4.6638256667526701</v>
      </c>
      <c r="AZ18">
        <v>124.473943274452</v>
      </c>
      <c r="BA18">
        <v>6.3527097946249</v>
      </c>
      <c r="BB18">
        <v>0.230975698988963</v>
      </c>
      <c r="BC18" s="1">
        <v>5.9194374394933404E-4</v>
      </c>
      <c r="BD18">
        <v>0</v>
      </c>
      <c r="BE18">
        <v>130.406453349071</v>
      </c>
      <c r="BF18">
        <v>6.04425789744698E-2</v>
      </c>
      <c r="BG18">
        <v>5.1442578974469799E-2</v>
      </c>
      <c r="BH18">
        <v>262.07280764023199</v>
      </c>
      <c r="BI18">
        <v>15.9399605399891</v>
      </c>
      <c r="BJ18">
        <v>57.338302312892601</v>
      </c>
      <c r="BK18">
        <v>132.99772565931499</v>
      </c>
      <c r="BL18">
        <v>4.9479771206530999E-2</v>
      </c>
      <c r="BM18">
        <v>6.5374928180448696E-2</v>
      </c>
      <c r="BN18">
        <v>0.80576774630472203</v>
      </c>
      <c r="BO18">
        <v>3.8046609635858801</v>
      </c>
      <c r="BP18">
        <v>0.23868697504244199</v>
      </c>
      <c r="BQ18">
        <v>37.383309851974303</v>
      </c>
      <c r="BR18">
        <v>33.611121471815203</v>
      </c>
      <c r="BS18">
        <v>13.6859059331334</v>
      </c>
      <c r="BT18">
        <v>254.40271212450301</v>
      </c>
      <c r="BU18">
        <v>1.16206173996853</v>
      </c>
      <c r="BV18">
        <v>-210.15836873565499</v>
      </c>
      <c r="BW18">
        <f t="shared" si="0"/>
        <v>-1.8804324156008079E-2</v>
      </c>
      <c r="BX18">
        <f t="shared" si="1"/>
        <v>-1.8915543810976487E-2</v>
      </c>
    </row>
    <row r="19" spans="1:76" x14ac:dyDescent="0.4">
      <c r="A19">
        <v>14</v>
      </c>
      <c r="B19" s="2">
        <v>2028</v>
      </c>
      <c r="C19">
        <v>4.6959864465082397</v>
      </c>
      <c r="D19">
        <v>124.473943274452</v>
      </c>
      <c r="E19">
        <v>6.4051999669467197</v>
      </c>
      <c r="F19">
        <v>0.23128704908800199</v>
      </c>
      <c r="G19" s="1">
        <v>1.9443168077139399E-4</v>
      </c>
      <c r="H19">
        <v>0</v>
      </c>
      <c r="I19">
        <v>132.98396748605199</v>
      </c>
      <c r="J19">
        <v>6.2490246881826701E-2</v>
      </c>
      <c r="K19">
        <v>6.2490246881826701E-2</v>
      </c>
      <c r="L19">
        <v>266.58297659832903</v>
      </c>
      <c r="M19">
        <v>16.536106459104399</v>
      </c>
      <c r="N19">
        <v>59.690871445403403</v>
      </c>
      <c r="O19">
        <v>135.57790385677899</v>
      </c>
      <c r="P19">
        <v>4.6468100680936403E-2</v>
      </c>
      <c r="Q19">
        <v>6.2698456867945104E-2</v>
      </c>
      <c r="R19">
        <v>0.10811555263434899</v>
      </c>
      <c r="S19">
        <v>1.7719681005668799</v>
      </c>
      <c r="T19">
        <v>0.107157516489698</v>
      </c>
      <c r="U19">
        <v>13.7172038240035</v>
      </c>
      <c r="V19">
        <v>41.035306299980299</v>
      </c>
      <c r="W19">
        <v>6.39632554119527</v>
      </c>
      <c r="X19">
        <v>324.98882438106898</v>
      </c>
      <c r="Y19">
        <v>1.17973145106546</v>
      </c>
      <c r="Z19">
        <v>-207.789711914924</v>
      </c>
      <c r="AA19">
        <v>4.7032100349327903</v>
      </c>
      <c r="AB19">
        <v>124.473943274452</v>
      </c>
      <c r="AC19">
        <v>6.4028452855100202</v>
      </c>
      <c r="AD19">
        <v>0.23152392031309699</v>
      </c>
      <c r="AE19" s="1">
        <v>6.1138497411704796E-4</v>
      </c>
      <c r="AF19">
        <v>0</v>
      </c>
      <c r="AG19">
        <v>132.92435288121899</v>
      </c>
      <c r="AH19">
        <v>6.1423326121008003E-2</v>
      </c>
      <c r="AI19">
        <v>5.4423326121008003E-2</v>
      </c>
      <c r="AJ19">
        <v>266.56706026187101</v>
      </c>
      <c r="AK19">
        <v>16.098027834477001</v>
      </c>
      <c r="AL19">
        <v>58.502510930781298</v>
      </c>
      <c r="AM19">
        <v>135.53650314086801</v>
      </c>
      <c r="AN19">
        <v>4.8714197124426602E-2</v>
      </c>
      <c r="AO19">
        <v>6.4440174119570606E-2</v>
      </c>
      <c r="AP19">
        <v>0.51443667355781497</v>
      </c>
      <c r="AQ19">
        <v>3.4947991743709199</v>
      </c>
      <c r="AR19">
        <v>0.21709486468188</v>
      </c>
      <c r="AS19">
        <v>33.100491883125699</v>
      </c>
      <c r="AT19">
        <v>35.266191502555898</v>
      </c>
      <c r="AU19">
        <v>12.700594694068201</v>
      </c>
      <c r="AV19">
        <v>260.596237233468</v>
      </c>
      <c r="AW19">
        <v>1.17776779343377</v>
      </c>
      <c r="AX19">
        <v>-207.83459939929901</v>
      </c>
      <c r="AY19">
        <v>4.70953711596266</v>
      </c>
      <c r="AZ19">
        <v>124.473943274452</v>
      </c>
      <c r="BA19">
        <v>6.4007266562302298</v>
      </c>
      <c r="BB19">
        <v>0.23176632818909201</v>
      </c>
      <c r="BC19" s="1">
        <v>1.07149934053629E-3</v>
      </c>
      <c r="BD19">
        <v>0</v>
      </c>
      <c r="BE19">
        <v>132.85521868397899</v>
      </c>
      <c r="BF19">
        <v>6.0364521884951401E-2</v>
      </c>
      <c r="BG19">
        <v>5.0364521884951399E-2</v>
      </c>
      <c r="BH19">
        <v>266.55185387607202</v>
      </c>
      <c r="BI19">
        <v>15.8914666737435</v>
      </c>
      <c r="BJ19">
        <v>57.571269107725698</v>
      </c>
      <c r="BK19">
        <v>135.49380679773799</v>
      </c>
      <c r="BL19">
        <v>5.05660992201276E-2</v>
      </c>
      <c r="BM19">
        <v>6.5845899854075907E-2</v>
      </c>
      <c r="BN19">
        <v>0.85430756151513698</v>
      </c>
      <c r="BO19">
        <v>4.7445290725632097</v>
      </c>
      <c r="BP19">
        <v>0.29855828728523098</v>
      </c>
      <c r="BQ19">
        <v>48.425158775646203</v>
      </c>
      <c r="BR19">
        <v>31.0936929126397</v>
      </c>
      <c r="BS19">
        <v>17.188379501639702</v>
      </c>
      <c r="BT19">
        <v>236.40860882070999</v>
      </c>
      <c r="BU19">
        <v>1.17632663190201</v>
      </c>
      <c r="BV19">
        <v>-207.88891176670899</v>
      </c>
      <c r="BW19">
        <f t="shared" si="0"/>
        <v>-4.4887484375010445E-2</v>
      </c>
      <c r="BX19">
        <f t="shared" si="1"/>
        <v>-5.4312367409977469E-2</v>
      </c>
    </row>
    <row r="20" spans="1:76" x14ac:dyDescent="0.4">
      <c r="A20">
        <v>15</v>
      </c>
      <c r="B20" s="2">
        <v>2029</v>
      </c>
      <c r="C20">
        <v>4.7284555966462403</v>
      </c>
      <c r="D20">
        <v>124.473943274452</v>
      </c>
      <c r="E20">
        <v>6.4579145796631998</v>
      </c>
      <c r="F20">
        <v>0.23168650620818601</v>
      </c>
      <c r="G20" s="1">
        <v>1.9628854256320099E-4</v>
      </c>
      <c r="H20">
        <v>0</v>
      </c>
      <c r="I20">
        <v>135.55129146762701</v>
      </c>
      <c r="J20">
        <v>6.2536164700487701E-2</v>
      </c>
      <c r="K20">
        <v>6.15361647004877E-2</v>
      </c>
      <c r="L20">
        <v>271.27593714211099</v>
      </c>
      <c r="M20">
        <v>16.811732001579099</v>
      </c>
      <c r="N20">
        <v>60.363025091892801</v>
      </c>
      <c r="O20">
        <v>138.188711784481</v>
      </c>
      <c r="P20">
        <v>4.6904838159651699E-2</v>
      </c>
      <c r="Q20">
        <v>6.2791230813381296E-2</v>
      </c>
      <c r="R20">
        <v>0.10950803392404999</v>
      </c>
      <c r="S20">
        <v>1.8060381524753799</v>
      </c>
      <c r="T20">
        <v>0.10742725094034</v>
      </c>
      <c r="U20">
        <v>13.9492279560497</v>
      </c>
      <c r="V20">
        <v>41.484850847190003</v>
      </c>
      <c r="W20">
        <v>6.4846338440647902</v>
      </c>
      <c r="X20">
        <v>323.55743015274902</v>
      </c>
      <c r="Y20">
        <v>1.1960995070148801</v>
      </c>
      <c r="Z20">
        <v>-205.431841308256</v>
      </c>
      <c r="AA20">
        <v>4.7452589052283596</v>
      </c>
      <c r="AB20">
        <v>124.473943274452</v>
      </c>
      <c r="AC20">
        <v>6.4524245629753798</v>
      </c>
      <c r="AD20">
        <v>0.23219883188680901</v>
      </c>
      <c r="AE20" s="1">
        <v>8.9165064585181302E-4</v>
      </c>
      <c r="AF20">
        <v>0</v>
      </c>
      <c r="AG20">
        <v>135.41565193030601</v>
      </c>
      <c r="AH20">
        <v>6.03816480502469E-2</v>
      </c>
      <c r="AI20">
        <v>5.9381648050246899E-2</v>
      </c>
      <c r="AJ20">
        <v>271.26231684234199</v>
      </c>
      <c r="AK20">
        <v>16.349956260222299</v>
      </c>
      <c r="AL20">
        <v>58.409547420320202</v>
      </c>
      <c r="AM20">
        <v>138.094606428026</v>
      </c>
      <c r="AN20">
        <v>5.0569074318484702E-2</v>
      </c>
      <c r="AO20">
        <v>6.5550355986090797E-2</v>
      </c>
      <c r="AP20">
        <v>0.534275369784591</v>
      </c>
      <c r="AQ20">
        <v>4.1399963871649703</v>
      </c>
      <c r="AR20">
        <v>0.25321146560111202</v>
      </c>
      <c r="AS20">
        <v>39.426659260111599</v>
      </c>
      <c r="AT20">
        <v>33.5858540203091</v>
      </c>
      <c r="AU20">
        <v>14.789967107396899</v>
      </c>
      <c r="AV20">
        <v>248.127444063376</v>
      </c>
      <c r="AW20">
        <v>1.19268253794347</v>
      </c>
      <c r="AX20">
        <v>-205.55291798565301</v>
      </c>
      <c r="AY20">
        <v>4.7596374710839804</v>
      </c>
      <c r="AZ20">
        <v>124.473943274452</v>
      </c>
      <c r="BA20">
        <v>6.4475888779216097</v>
      </c>
      <c r="BB20">
        <v>0.23264477705558001</v>
      </c>
      <c r="BC20" s="1">
        <v>1.73872207356305E-3</v>
      </c>
      <c r="BD20">
        <v>0</v>
      </c>
      <c r="BE20">
        <v>135.258220725028</v>
      </c>
      <c r="BF20">
        <v>6.0249291077559802E-2</v>
      </c>
      <c r="BG20">
        <v>4.8249291077559799E-2</v>
      </c>
      <c r="BH20">
        <v>271.244969663294</v>
      </c>
      <c r="BI20">
        <v>15.814853314540599</v>
      </c>
      <c r="BJ20">
        <v>57.740600759002199</v>
      </c>
      <c r="BK20">
        <v>138.01182206360701</v>
      </c>
      <c r="BL20">
        <v>5.1733200918674699E-2</v>
      </c>
      <c r="BM20">
        <v>6.6331113125005295E-2</v>
      </c>
      <c r="BN20">
        <v>0.89632262094232396</v>
      </c>
      <c r="BO20">
        <v>5.6257939843495999</v>
      </c>
      <c r="BP20">
        <v>0.35572849601944201</v>
      </c>
      <c r="BQ20">
        <v>59.077818426667498</v>
      </c>
      <c r="BR20">
        <v>28.6434373694599</v>
      </c>
      <c r="BS20">
        <v>20.539977067258899</v>
      </c>
      <c r="BT20">
        <v>223.232443814313</v>
      </c>
      <c r="BU20">
        <v>1.1903066249604499</v>
      </c>
      <c r="BV20">
        <v>-205.689745515498</v>
      </c>
      <c r="BW20">
        <f>AX20-Z20</f>
        <v>-0.12107667739701355</v>
      </c>
      <c r="BX20">
        <f t="shared" si="1"/>
        <v>-0.13682752984499302</v>
      </c>
    </row>
    <row r="21" spans="1:76" x14ac:dyDescent="0.4">
      <c r="A21">
        <v>16</v>
      </c>
      <c r="B21" s="2">
        <v>2030</v>
      </c>
      <c r="C21">
        <v>4.7614603268510702</v>
      </c>
      <c r="D21">
        <v>124.473943274452</v>
      </c>
      <c r="E21">
        <v>6.5107673142120799</v>
      </c>
      <c r="F21">
        <v>0.232089086354895</v>
      </c>
      <c r="G21" s="1">
        <v>1.98494321527506E-4</v>
      </c>
      <c r="H21">
        <v>0</v>
      </c>
      <c r="I21">
        <v>138.161282109892</v>
      </c>
      <c r="J21">
        <v>6.2578215651596394E-2</v>
      </c>
      <c r="K21">
        <v>6.2578215651596394E-2</v>
      </c>
      <c r="L21">
        <v>276.15844817318401</v>
      </c>
      <c r="M21">
        <v>17.133694039201799</v>
      </c>
      <c r="N21">
        <v>61.075887291236803</v>
      </c>
      <c r="O21">
        <v>140.840324778715</v>
      </c>
      <c r="P21">
        <v>4.72689017086418E-2</v>
      </c>
      <c r="Q21">
        <v>6.2820473414479494E-2</v>
      </c>
      <c r="R21">
        <v>0.111453856080935</v>
      </c>
      <c r="S21">
        <v>1.8486914837300901</v>
      </c>
      <c r="T21">
        <v>0.107898009588609</v>
      </c>
      <c r="U21">
        <v>14.233952965894201</v>
      </c>
      <c r="V21">
        <v>41.952631431396398</v>
      </c>
      <c r="W21">
        <v>6.58996667258267</v>
      </c>
      <c r="X21">
        <v>321.88341622847503</v>
      </c>
      <c r="Y21">
        <v>1.2128107624981901</v>
      </c>
      <c r="Z21">
        <v>-203.04621102310401</v>
      </c>
      <c r="AA21">
        <v>4.7935956720255399</v>
      </c>
      <c r="AB21">
        <v>124.473943274452</v>
      </c>
      <c r="AC21">
        <v>6.5002062856749996</v>
      </c>
      <c r="AD21">
        <v>0.23297007014148699</v>
      </c>
      <c r="AE21" s="1">
        <v>1.2245857660748E-3</v>
      </c>
      <c r="AF21">
        <v>0</v>
      </c>
      <c r="AG21">
        <v>137.92549773862299</v>
      </c>
      <c r="AH21">
        <v>6.02849689924886E-2</v>
      </c>
      <c r="AI21">
        <v>5.32849689924886E-2</v>
      </c>
      <c r="AJ21">
        <v>276.16222462042299</v>
      </c>
      <c r="AK21">
        <v>16.421472482398698</v>
      </c>
      <c r="AL21">
        <v>58.747341507972102</v>
      </c>
      <c r="AM21">
        <v>140.66990595553699</v>
      </c>
      <c r="AN21">
        <v>5.14141940333709E-2</v>
      </c>
      <c r="AO21">
        <v>6.5804103925890894E-2</v>
      </c>
      <c r="AP21">
        <v>0.55169723740314103</v>
      </c>
      <c r="AQ21">
        <v>4.6674746206953497</v>
      </c>
      <c r="AR21">
        <v>0.28422996937078399</v>
      </c>
      <c r="AS21">
        <v>45.186323308542804</v>
      </c>
      <c r="AT21">
        <v>32.377002743703102</v>
      </c>
      <c r="AU21">
        <v>16.697755077425899</v>
      </c>
      <c r="AV21">
        <v>238.622904631994</v>
      </c>
      <c r="AW21">
        <v>1.2075463685391099</v>
      </c>
      <c r="AX21">
        <v>-203.26334059793501</v>
      </c>
      <c r="AY21">
        <v>4.8150447768952596</v>
      </c>
      <c r="AZ21">
        <v>124.473943274452</v>
      </c>
      <c r="BA21">
        <v>6.4929690153097397</v>
      </c>
      <c r="BB21">
        <v>0.23362543828650001</v>
      </c>
      <c r="BC21" s="1">
        <v>2.5287402168582499E-3</v>
      </c>
      <c r="BD21">
        <v>0</v>
      </c>
      <c r="BE21">
        <v>137.66282601875301</v>
      </c>
      <c r="BF21">
        <v>5.9089763711437801E-2</v>
      </c>
      <c r="BG21">
        <v>5.7089763711437903E-2</v>
      </c>
      <c r="BH21">
        <v>276.14701016493899</v>
      </c>
      <c r="BI21">
        <v>16.061755439628602</v>
      </c>
      <c r="BJ21">
        <v>57.545946803185103</v>
      </c>
      <c r="BK21">
        <v>140.54106217508399</v>
      </c>
      <c r="BL21">
        <v>5.3655397699933598E-2</v>
      </c>
      <c r="BM21">
        <v>6.7329881926752905E-2</v>
      </c>
      <c r="BN21">
        <v>0.93060276971489297</v>
      </c>
      <c r="BO21">
        <v>6.7647170170847204</v>
      </c>
      <c r="BP21">
        <v>0.42116922041997701</v>
      </c>
      <c r="BQ21">
        <v>71.835020669983706</v>
      </c>
      <c r="BR21">
        <v>25.647277455718299</v>
      </c>
      <c r="BS21">
        <v>24.236581553426898</v>
      </c>
      <c r="BT21">
        <v>211.65078688217</v>
      </c>
      <c r="BU21">
        <v>1.2038760417874901</v>
      </c>
      <c r="BV21">
        <v>-203.49097199688299</v>
      </c>
      <c r="BW21">
        <f t="shared" si="0"/>
        <v>-0.21712957483100581</v>
      </c>
      <c r="BX21">
        <f t="shared" si="1"/>
        <v>-0.22763139894797746</v>
      </c>
    </row>
    <row r="22" spans="1:76" x14ac:dyDescent="0.4">
      <c r="A22">
        <v>17</v>
      </c>
      <c r="B22" s="2">
        <v>2031</v>
      </c>
      <c r="C22">
        <v>4.7947182180888799</v>
      </c>
      <c r="D22">
        <v>124.473943274452</v>
      </c>
      <c r="E22">
        <v>6.5638425286434101</v>
      </c>
      <c r="F22">
        <v>0.232471417192887</v>
      </c>
      <c r="G22" s="1">
        <v>2.0180458356874301E-4</v>
      </c>
      <c r="H22">
        <v>0</v>
      </c>
      <c r="I22">
        <v>140.81190255562299</v>
      </c>
      <c r="J22">
        <v>6.2618998437383902E-2</v>
      </c>
      <c r="K22">
        <v>6.1618998437383901E-2</v>
      </c>
      <c r="L22">
        <v>281.22350916789497</v>
      </c>
      <c r="M22">
        <v>17.434089319445398</v>
      </c>
      <c r="N22">
        <v>61.758060959795401</v>
      </c>
      <c r="O22">
        <v>143.53263347796101</v>
      </c>
      <c r="P22">
        <v>4.7702435630058701E-2</v>
      </c>
      <c r="Q22">
        <v>6.2902293262539502E-2</v>
      </c>
      <c r="R22">
        <v>0.11394938113360301</v>
      </c>
      <c r="S22">
        <v>1.8932895748662399</v>
      </c>
      <c r="T22">
        <v>0.108596987211402</v>
      </c>
      <c r="U22">
        <v>14.5454937716936</v>
      </c>
      <c r="V22">
        <v>42.387974339448398</v>
      </c>
      <c r="W22">
        <v>6.7067393562518696</v>
      </c>
      <c r="X22">
        <v>320.06845000394702</v>
      </c>
      <c r="Y22">
        <v>1.2298542054774899</v>
      </c>
      <c r="Z22">
        <v>-200.63594789270101</v>
      </c>
      <c r="AA22">
        <v>4.8448445549319699</v>
      </c>
      <c r="AB22">
        <v>124.473943274452</v>
      </c>
      <c r="AC22">
        <v>6.5473294840092802</v>
      </c>
      <c r="AD22">
        <v>0.23372894958429399</v>
      </c>
      <c r="AE22" s="1">
        <v>1.57109807119035E-3</v>
      </c>
      <c r="AF22">
        <v>0</v>
      </c>
      <c r="AG22">
        <v>140.44889973761499</v>
      </c>
      <c r="AH22">
        <v>6.0165542248206597E-2</v>
      </c>
      <c r="AI22">
        <v>5.3165542248206597E-2</v>
      </c>
      <c r="AJ22">
        <v>281.26639218154799</v>
      </c>
      <c r="AK22">
        <v>16.518922512313299</v>
      </c>
      <c r="AL22">
        <v>59.090489733553603</v>
      </c>
      <c r="AM22">
        <v>143.27418990475999</v>
      </c>
      <c r="AN22">
        <v>5.22094170200679E-2</v>
      </c>
      <c r="AO22">
        <v>6.5990496790737194E-2</v>
      </c>
      <c r="AP22">
        <v>0.56598147247081099</v>
      </c>
      <c r="AQ22">
        <v>5.1853069876219102</v>
      </c>
      <c r="AR22">
        <v>0.31390104189645202</v>
      </c>
      <c r="AS22">
        <v>51.026979368136701</v>
      </c>
      <c r="AT22">
        <v>31.216144506452899</v>
      </c>
      <c r="AU22">
        <v>18.548566293534101</v>
      </c>
      <c r="AV22">
        <v>230.682889531239</v>
      </c>
      <c r="AW22">
        <v>1.22234519646531</v>
      </c>
      <c r="AX22">
        <v>-200.97292230207199</v>
      </c>
      <c r="AY22">
        <v>4.8784876618088697</v>
      </c>
      <c r="AZ22">
        <v>124.473943274452</v>
      </c>
      <c r="BA22">
        <v>6.5358885161944302</v>
      </c>
      <c r="BB22">
        <v>0.234685955936416</v>
      </c>
      <c r="BC22" s="1">
        <v>3.57741235761926E-3</v>
      </c>
      <c r="BD22">
        <v>0</v>
      </c>
      <c r="BE22">
        <v>140.03828884250601</v>
      </c>
      <c r="BF22">
        <v>5.88629831526346E-2</v>
      </c>
      <c r="BG22">
        <v>4.9862983152634599E-2</v>
      </c>
      <c r="BH22">
        <v>281.24881575616701</v>
      </c>
      <c r="BI22">
        <v>16.086922513459701</v>
      </c>
      <c r="BJ22">
        <v>57.731264316360601</v>
      </c>
      <c r="BK22">
        <v>143.07650170138299</v>
      </c>
      <c r="BL22">
        <v>5.4576788746363E-2</v>
      </c>
      <c r="BM22">
        <v>6.7489103715415499E-2</v>
      </c>
      <c r="BN22">
        <v>0.96362238359522401</v>
      </c>
      <c r="BO22">
        <v>7.6602435771952804</v>
      </c>
      <c r="BP22">
        <v>0.47617831010164202</v>
      </c>
      <c r="BQ22">
        <v>82.564485351010902</v>
      </c>
      <c r="BR22">
        <v>23.284636328639699</v>
      </c>
      <c r="BS22">
        <v>27.490375882195799</v>
      </c>
      <c r="BT22">
        <v>203.239174584853</v>
      </c>
      <c r="BU22">
        <v>1.21708492058673</v>
      </c>
      <c r="BV22">
        <v>-201.31530651452701</v>
      </c>
      <c r="BW22">
        <f t="shared" si="0"/>
        <v>-0.33697440937098122</v>
      </c>
      <c r="BX22">
        <f t="shared" si="1"/>
        <v>-0.34238421245501627</v>
      </c>
    </row>
    <row r="23" spans="1:76" x14ac:dyDescent="0.4">
      <c r="A23">
        <v>18</v>
      </c>
      <c r="B23" s="2">
        <v>2032</v>
      </c>
      <c r="C23">
        <v>4.8284721592676902</v>
      </c>
      <c r="D23">
        <v>124.473943274452</v>
      </c>
      <c r="E23">
        <v>6.6170536152437496</v>
      </c>
      <c r="F23">
        <v>0.23282727179622401</v>
      </c>
      <c r="G23" s="1">
        <v>2.0584275398927501E-4</v>
      </c>
      <c r="H23">
        <v>0</v>
      </c>
      <c r="I23">
        <v>143.50308832539901</v>
      </c>
      <c r="J23">
        <v>6.2656300532976106E-2</v>
      </c>
      <c r="K23">
        <v>6.1656300532976098E-2</v>
      </c>
      <c r="L23">
        <v>286.46152456566699</v>
      </c>
      <c r="M23">
        <v>17.747557158881602</v>
      </c>
      <c r="N23">
        <v>62.445024669862299</v>
      </c>
      <c r="O23">
        <v>146.262818726354</v>
      </c>
      <c r="P23">
        <v>4.8130273558586602E-2</v>
      </c>
      <c r="Q23">
        <v>6.2974562506970103E-2</v>
      </c>
      <c r="R23">
        <v>0.116989951162169</v>
      </c>
      <c r="S23">
        <v>1.94459453041006</v>
      </c>
      <c r="T23">
        <v>0.1095697009454</v>
      </c>
      <c r="U23">
        <v>14.9118252752821</v>
      </c>
      <c r="V23">
        <v>42.812706573996998</v>
      </c>
      <c r="W23">
        <v>6.8420826786049602</v>
      </c>
      <c r="X23">
        <v>318.01641122222702</v>
      </c>
      <c r="Y23">
        <v>1.2472214738642899</v>
      </c>
      <c r="Z23">
        <v>-198.20165345749501</v>
      </c>
      <c r="AA23">
        <v>4.8988329906460502</v>
      </c>
      <c r="AB23">
        <v>124.473943274452</v>
      </c>
      <c r="AC23">
        <v>6.5938534163228004</v>
      </c>
      <c r="AD23">
        <v>0.23449039642581199</v>
      </c>
      <c r="AE23" s="1">
        <v>1.9451252651362101E-3</v>
      </c>
      <c r="AF23">
        <v>0</v>
      </c>
      <c r="AG23">
        <v>142.99550365813499</v>
      </c>
      <c r="AH23">
        <v>5.9025725283586801E-2</v>
      </c>
      <c r="AI23">
        <v>6.0025725283586802E-2</v>
      </c>
      <c r="AJ23">
        <v>286.56194182868597</v>
      </c>
      <c r="AK23">
        <v>16.873221388286201</v>
      </c>
      <c r="AL23">
        <v>58.988761253027903</v>
      </c>
      <c r="AM23">
        <v>145.898388387132</v>
      </c>
      <c r="AN23">
        <v>5.3964328799233997E-2</v>
      </c>
      <c r="AO23">
        <v>6.6866483992802705E-2</v>
      </c>
      <c r="AP23">
        <v>0.578656263530691</v>
      </c>
      <c r="AQ23">
        <v>5.8276713504561402</v>
      </c>
      <c r="AR23">
        <v>0.34537989020293702</v>
      </c>
      <c r="AS23">
        <v>56.934727170406397</v>
      </c>
      <c r="AT23">
        <v>29.732644083660499</v>
      </c>
      <c r="AU23">
        <v>20.3735318847781</v>
      </c>
      <c r="AV23">
        <v>223.81793720609099</v>
      </c>
      <c r="AW23">
        <v>1.2370097548991199</v>
      </c>
      <c r="AX23">
        <v>-198.66448030231601</v>
      </c>
      <c r="AY23">
        <v>4.9476832624491198</v>
      </c>
      <c r="AZ23">
        <v>124.473943274452</v>
      </c>
      <c r="BA23">
        <v>6.5771584225099202</v>
      </c>
      <c r="BB23">
        <v>0.23574686975291201</v>
      </c>
      <c r="BC23" s="1">
        <v>4.6397571865741099E-3</v>
      </c>
      <c r="BD23">
        <v>0</v>
      </c>
      <c r="BE23">
        <v>142.41266147438401</v>
      </c>
      <c r="BF23">
        <v>5.8592289336396798E-2</v>
      </c>
      <c r="BG23">
        <v>5.1592289336396799E-2</v>
      </c>
      <c r="BH23">
        <v>286.54618577611501</v>
      </c>
      <c r="BI23">
        <v>16.202560736705902</v>
      </c>
      <c r="BJ23">
        <v>57.975481830003702</v>
      </c>
      <c r="BK23">
        <v>145.623984117227</v>
      </c>
      <c r="BL23">
        <v>5.52600413131129E-2</v>
      </c>
      <c r="BM23">
        <v>6.7422614497966896E-2</v>
      </c>
      <c r="BN23">
        <v>0.98954044045682199</v>
      </c>
      <c r="BO23">
        <v>8.6005139567968794</v>
      </c>
      <c r="BP23">
        <v>0.53081201771476305</v>
      </c>
      <c r="BQ23">
        <v>94.201622634220101</v>
      </c>
      <c r="BR23">
        <v>20.944314935838399</v>
      </c>
      <c r="BS23">
        <v>30.774082488169899</v>
      </c>
      <c r="BT23">
        <v>195.988919171205</v>
      </c>
      <c r="BU23">
        <v>1.22990627284951</v>
      </c>
      <c r="BV23">
        <v>-199.14190481995701</v>
      </c>
      <c r="BW23">
        <f t="shared" si="0"/>
        <v>-0.46282684482099512</v>
      </c>
      <c r="BX23">
        <f t="shared" si="1"/>
        <v>-0.47742451764099769</v>
      </c>
    </row>
    <row r="24" spans="1:76" x14ac:dyDescent="0.4">
      <c r="A24">
        <v>19</v>
      </c>
      <c r="B24" s="2">
        <v>2033</v>
      </c>
      <c r="C24">
        <v>4.8626845574157</v>
      </c>
      <c r="D24">
        <v>124.473943274452</v>
      </c>
      <c r="E24">
        <v>6.6704048495840196</v>
      </c>
      <c r="F24">
        <v>0.23314560867211101</v>
      </c>
      <c r="G24" s="1">
        <v>2.1110276698665901E-4</v>
      </c>
      <c r="H24">
        <v>0</v>
      </c>
      <c r="I24">
        <v>146.23194224061299</v>
      </c>
      <c r="J24">
        <v>6.2690482923539001E-2</v>
      </c>
      <c r="K24">
        <v>6.1690482923539E-2</v>
      </c>
      <c r="L24">
        <v>291.86215627044601</v>
      </c>
      <c r="M24">
        <v>18.073163999900299</v>
      </c>
      <c r="N24">
        <v>63.135733114050097</v>
      </c>
      <c r="O24">
        <v>149.02916615133699</v>
      </c>
      <c r="P24">
        <v>4.8553288200044897E-2</v>
      </c>
      <c r="Q24">
        <v>6.3038450514326702E-2</v>
      </c>
      <c r="R24">
        <v>0.120569902785241</v>
      </c>
      <c r="S24">
        <v>2.0033755866690699</v>
      </c>
      <c r="T24">
        <v>0.110848083195622</v>
      </c>
      <c r="U24">
        <v>15.336798059768901</v>
      </c>
      <c r="V24">
        <v>43.224115012090998</v>
      </c>
      <c r="W24">
        <v>6.9984749968428197</v>
      </c>
      <c r="X24">
        <v>315.71104566667998</v>
      </c>
      <c r="Y24">
        <v>1.26490366093972</v>
      </c>
      <c r="Z24">
        <v>-195.74758566306599</v>
      </c>
      <c r="AA24">
        <v>4.9586977126317704</v>
      </c>
      <c r="AB24">
        <v>124.473943274452</v>
      </c>
      <c r="AC24">
        <v>6.6386823095436798</v>
      </c>
      <c r="AD24">
        <v>0.23524598594429399</v>
      </c>
      <c r="AE24" s="1">
        <v>2.3494956935450201E-3</v>
      </c>
      <c r="AF24">
        <v>0</v>
      </c>
      <c r="AG24">
        <v>145.55560075192099</v>
      </c>
      <c r="AH24">
        <v>5.8838519042315997E-2</v>
      </c>
      <c r="AI24">
        <v>5.2838519042315998E-2</v>
      </c>
      <c r="AJ24">
        <v>292.037138168132</v>
      </c>
      <c r="AK24">
        <v>16.9893513775116</v>
      </c>
      <c r="AL24">
        <v>59.284354134642399</v>
      </c>
      <c r="AM24">
        <v>148.537373324041</v>
      </c>
      <c r="AN24">
        <v>5.4730617815139902E-2</v>
      </c>
      <c r="AO24">
        <v>6.6944920466350297E-2</v>
      </c>
      <c r="AP24">
        <v>0.59021128287265301</v>
      </c>
      <c r="AQ24">
        <v>6.3093220095087403</v>
      </c>
      <c r="AR24">
        <v>0.37136921059035999</v>
      </c>
      <c r="AS24">
        <v>62.189697894433003</v>
      </c>
      <c r="AT24">
        <v>28.695292400099799</v>
      </c>
      <c r="AU24">
        <v>22.016383795341401</v>
      </c>
      <c r="AV24">
        <v>218.29935811257201</v>
      </c>
      <c r="AW24">
        <v>1.2515843159831499</v>
      </c>
      <c r="AX24">
        <v>-196.34802720723499</v>
      </c>
      <c r="AY24">
        <v>5.0218916536969997</v>
      </c>
      <c r="AZ24">
        <v>124.473943274452</v>
      </c>
      <c r="BA24">
        <v>6.6170628781328196</v>
      </c>
      <c r="BB24">
        <v>0.23677023924218699</v>
      </c>
      <c r="BC24" s="1">
        <v>5.8470493406288003E-3</v>
      </c>
      <c r="BD24">
        <v>0</v>
      </c>
      <c r="BE24">
        <v>144.772513496915</v>
      </c>
      <c r="BF24">
        <v>5.8286490536588402E-2</v>
      </c>
      <c r="BG24">
        <v>5.2286490536588397E-2</v>
      </c>
      <c r="BH24">
        <v>292.02123408166301</v>
      </c>
      <c r="BI24">
        <v>16.366825167538501</v>
      </c>
      <c r="BJ24">
        <v>58.238570712300501</v>
      </c>
      <c r="BK24">
        <v>148.18309293770099</v>
      </c>
      <c r="BL24">
        <v>5.5809938602696701E-2</v>
      </c>
      <c r="BM24">
        <v>6.7221240651093403E-2</v>
      </c>
      <c r="BN24">
        <v>1</v>
      </c>
      <c r="BO24">
        <v>9.5249830656203898</v>
      </c>
      <c r="BP24">
        <v>0.58973652699047996</v>
      </c>
      <c r="BQ24">
        <v>107.434033110941</v>
      </c>
      <c r="BR24">
        <v>18.397062063371699</v>
      </c>
      <c r="BS24">
        <v>33.893036317197001</v>
      </c>
      <c r="BT24">
        <v>189.99167234850901</v>
      </c>
      <c r="BU24">
        <v>1.2423254553818199</v>
      </c>
      <c r="BV24">
        <v>-196.97079726423601</v>
      </c>
      <c r="BW24">
        <f t="shared" si="0"/>
        <v>-0.60044154416900142</v>
      </c>
      <c r="BX24">
        <f t="shared" si="1"/>
        <v>-0.62277005700101995</v>
      </c>
    </row>
    <row r="25" spans="1:76" x14ac:dyDescent="0.4">
      <c r="A25">
        <v>20</v>
      </c>
      <c r="B25" s="2">
        <v>2034</v>
      </c>
      <c r="C25">
        <v>4.8973244824077504</v>
      </c>
      <c r="D25">
        <v>124.473943274452</v>
      </c>
      <c r="E25">
        <v>6.72389818556851</v>
      </c>
      <c r="F25">
        <v>0.23341862952283801</v>
      </c>
      <c r="G25" s="1">
        <v>2.17775571542563E-4</v>
      </c>
      <c r="H25">
        <v>0</v>
      </c>
      <c r="I25">
        <v>148.99671123950199</v>
      </c>
      <c r="J25">
        <v>6.2721838309337502E-2</v>
      </c>
      <c r="K25">
        <v>6.1721838309337397E-2</v>
      </c>
      <c r="L25">
        <v>297.41386957547701</v>
      </c>
      <c r="M25">
        <v>18.409936432657201</v>
      </c>
      <c r="N25">
        <v>63.829082257375603</v>
      </c>
      <c r="O25">
        <v>151.82972597528001</v>
      </c>
      <c r="P25">
        <v>4.8972230458444198E-2</v>
      </c>
      <c r="Q25">
        <v>6.3094950316888193E-2</v>
      </c>
      <c r="R25">
        <v>0.124682584737068</v>
      </c>
      <c r="S25">
        <v>2.0703685655749302</v>
      </c>
      <c r="T25">
        <v>0.112459300071364</v>
      </c>
      <c r="U25">
        <v>15.8270075522995</v>
      </c>
      <c r="V25">
        <v>43.619611286032097</v>
      </c>
      <c r="W25">
        <v>7.1781739148619801</v>
      </c>
      <c r="X25">
        <v>313.144773625911</v>
      </c>
      <c r="Y25">
        <v>1.28289132992504</v>
      </c>
      <c r="Z25">
        <v>-193.276468696053</v>
      </c>
      <c r="AA25">
        <v>5.0212610749720303</v>
      </c>
      <c r="AB25">
        <v>124.473943274452</v>
      </c>
      <c r="AC25">
        <v>6.6829356954502597</v>
      </c>
      <c r="AD25">
        <v>0.23591700897367901</v>
      </c>
      <c r="AE25" s="1">
        <v>2.73834610976073E-3</v>
      </c>
      <c r="AF25">
        <v>0</v>
      </c>
      <c r="AG25">
        <v>148.13062658564499</v>
      </c>
      <c r="AH25">
        <v>5.8633670865871498E-2</v>
      </c>
      <c r="AI25">
        <v>5.3633670865871501E-2</v>
      </c>
      <c r="AJ25">
        <v>297.68055965100501</v>
      </c>
      <c r="AK25">
        <v>17.159396025042302</v>
      </c>
      <c r="AL25">
        <v>59.616067794032801</v>
      </c>
      <c r="AM25">
        <v>151.199871700697</v>
      </c>
      <c r="AN25">
        <v>5.5372447421663203E-2</v>
      </c>
      <c r="AO25">
        <v>6.6909617949038394E-2</v>
      </c>
      <c r="AP25">
        <v>0.59993396922586595</v>
      </c>
      <c r="AQ25">
        <v>6.79965426954492</v>
      </c>
      <c r="AR25">
        <v>0.396264195990438</v>
      </c>
      <c r="AS25">
        <v>67.551560282851597</v>
      </c>
      <c r="AT25">
        <v>27.713104057706602</v>
      </c>
      <c r="AU25">
        <v>23.623713172513899</v>
      </c>
      <c r="AV25">
        <v>213.40311736449601</v>
      </c>
      <c r="AW25">
        <v>1.2660635776071101</v>
      </c>
      <c r="AX25">
        <v>-194.02349212135601</v>
      </c>
      <c r="AY25">
        <v>5.1012911165279196</v>
      </c>
      <c r="AZ25">
        <v>124.473943274452</v>
      </c>
      <c r="BA25">
        <v>6.6555596809558901</v>
      </c>
      <c r="BB25">
        <v>0.237753460251793</v>
      </c>
      <c r="BC25" s="1">
        <v>7.3521961061742596E-3</v>
      </c>
      <c r="BD25">
        <v>0</v>
      </c>
      <c r="BE25">
        <v>147.093621778803</v>
      </c>
      <c r="BF25">
        <v>5.7946128508668503E-2</v>
      </c>
      <c r="BG25">
        <v>5.2946128508668602E-2</v>
      </c>
      <c r="BH25">
        <v>297.64650269306298</v>
      </c>
      <c r="BI25">
        <v>16.5741182242745</v>
      </c>
      <c r="BJ25">
        <v>58.513489154381901</v>
      </c>
      <c r="BK25">
        <v>150.74773201525699</v>
      </c>
      <c r="BL25">
        <v>5.6235362620935703E-2</v>
      </c>
      <c r="BM25">
        <v>6.6895612579067606E-2</v>
      </c>
      <c r="BN25">
        <v>1</v>
      </c>
      <c r="BO25">
        <v>10.4164603325481</v>
      </c>
      <c r="BP25">
        <v>0.64995189938247699</v>
      </c>
      <c r="BQ25">
        <v>121.69873672877399</v>
      </c>
      <c r="BR25">
        <v>15.7709783166311</v>
      </c>
      <c r="BS25">
        <v>36.774411190269198</v>
      </c>
      <c r="BT25">
        <v>185.066138265745</v>
      </c>
      <c r="BU25">
        <v>1.2543346612844699</v>
      </c>
      <c r="BV25">
        <v>-194.812664414263</v>
      </c>
      <c r="BW25">
        <f t="shared" si="0"/>
        <v>-0.7470234253030128</v>
      </c>
      <c r="BX25">
        <f t="shared" si="1"/>
        <v>-0.78917229290698288</v>
      </c>
    </row>
    <row r="26" spans="1:76" x14ac:dyDescent="0.4">
      <c r="A26">
        <v>21</v>
      </c>
      <c r="B26" s="2">
        <v>2035</v>
      </c>
      <c r="C26">
        <v>4.9323656403600902</v>
      </c>
      <c r="D26">
        <v>124.473943274452</v>
      </c>
      <c r="E26">
        <v>6.7775338931990197</v>
      </c>
      <c r="F26">
        <v>0.23364133922165201</v>
      </c>
      <c r="G26" s="1">
        <v>2.26054649242101E-4</v>
      </c>
      <c r="H26">
        <v>0</v>
      </c>
      <c r="I26">
        <v>151.79540415983001</v>
      </c>
      <c r="J26">
        <v>6.2750610851580305E-2</v>
      </c>
      <c r="K26">
        <v>6.1750610851580297E-2</v>
      </c>
      <c r="L26">
        <v>303.10435782478299</v>
      </c>
      <c r="M26">
        <v>18.756882727031599</v>
      </c>
      <c r="N26">
        <v>64.523949648129701</v>
      </c>
      <c r="O26">
        <v>154.66239282080599</v>
      </c>
      <c r="P26">
        <v>4.9387750133836297E-2</v>
      </c>
      <c r="Q26">
        <v>6.3144915602542206E-2</v>
      </c>
      <c r="R26">
        <v>0.12932037845851299</v>
      </c>
      <c r="S26">
        <v>2.1462769297975499</v>
      </c>
      <c r="T26">
        <v>0.114426099530091</v>
      </c>
      <c r="U26">
        <v>16.3886993994739</v>
      </c>
      <c r="V26">
        <v>43.9967569688609</v>
      </c>
      <c r="W26">
        <v>7.3832238845114402</v>
      </c>
      <c r="X26">
        <v>310.318254294128</v>
      </c>
      <c r="Y26">
        <v>1.3011745306747899</v>
      </c>
      <c r="Z26">
        <v>-190.79133272394901</v>
      </c>
      <c r="AA26">
        <v>5.08603255767256</v>
      </c>
      <c r="AB26">
        <v>124.473943274452</v>
      </c>
      <c r="AC26">
        <v>6.7267942345456904</v>
      </c>
      <c r="AD26">
        <v>0.23648946971547199</v>
      </c>
      <c r="AE26" s="1">
        <v>3.14255218510987E-3</v>
      </c>
      <c r="AF26">
        <v>0</v>
      </c>
      <c r="AG26">
        <v>150.724718213496</v>
      </c>
      <c r="AH26">
        <v>5.8416259428053403E-2</v>
      </c>
      <c r="AI26">
        <v>5.3416259428053399E-2</v>
      </c>
      <c r="AJ26">
        <v>303.47102838523301</v>
      </c>
      <c r="AK26">
        <v>17.342859802756301</v>
      </c>
      <c r="AL26">
        <v>59.944592083858701</v>
      </c>
      <c r="AM26">
        <v>153.88406842764601</v>
      </c>
      <c r="AN26">
        <v>5.5986472744110102E-2</v>
      </c>
      <c r="AO26">
        <v>6.6837836348602894E-2</v>
      </c>
      <c r="AP26">
        <v>0.60890705266477496</v>
      </c>
      <c r="AQ26">
        <v>7.2762489566605897</v>
      </c>
      <c r="AR26">
        <v>0.41955300564121401</v>
      </c>
      <c r="AS26">
        <v>72.665342705244896</v>
      </c>
      <c r="AT26">
        <v>26.790911468479798</v>
      </c>
      <c r="AU26">
        <v>25.149933780719401</v>
      </c>
      <c r="AV26">
        <v>209.14522696275401</v>
      </c>
      <c r="AW26">
        <v>1.2804441732379399</v>
      </c>
      <c r="AX26">
        <v>-191.681404790031</v>
      </c>
      <c r="AY26">
        <v>5.1867489088123104</v>
      </c>
      <c r="AZ26">
        <v>124.473943274452</v>
      </c>
      <c r="BA26">
        <v>6.6923577325413</v>
      </c>
      <c r="BB26">
        <v>0.238711957210308</v>
      </c>
      <c r="BC26" s="1">
        <v>9.10892168574539E-3</v>
      </c>
      <c r="BD26">
        <v>0</v>
      </c>
      <c r="BE26">
        <v>149.37458273002599</v>
      </c>
      <c r="BF26">
        <v>5.7566087402576897E-2</v>
      </c>
      <c r="BG26">
        <v>5.4566087402576902E-2</v>
      </c>
      <c r="BH26">
        <v>303.396176341488</v>
      </c>
      <c r="BI26">
        <v>16.854584104785399</v>
      </c>
      <c r="BJ26">
        <v>58.826401842639001</v>
      </c>
      <c r="BK26">
        <v>153.30889666844399</v>
      </c>
      <c r="BL26">
        <v>5.6453065547865E-2</v>
      </c>
      <c r="BM26">
        <v>6.6385829100477606E-2</v>
      </c>
      <c r="BN26">
        <v>1</v>
      </c>
      <c r="BO26">
        <v>11.312692002231699</v>
      </c>
      <c r="BP26">
        <v>0.70616345257233903</v>
      </c>
      <c r="BQ26">
        <v>135.663030861148</v>
      </c>
      <c r="BR26">
        <v>13.309232474392299</v>
      </c>
      <c r="BS26">
        <v>39.483914969835602</v>
      </c>
      <c r="BT26">
        <v>180.87877169174601</v>
      </c>
      <c r="BU26">
        <v>1.2659278221811701</v>
      </c>
      <c r="BV26">
        <v>-192.667634050305</v>
      </c>
      <c r="BW26">
        <f t="shared" si="0"/>
        <v>-0.8900720660819843</v>
      </c>
      <c r="BX26">
        <f t="shared" si="1"/>
        <v>-0.98622926027400126</v>
      </c>
    </row>
    <row r="27" spans="1:76" x14ac:dyDescent="0.4">
      <c r="A27">
        <v>22</v>
      </c>
      <c r="B27" s="2">
        <v>2036</v>
      </c>
      <c r="C27">
        <v>4.9677858790451701</v>
      </c>
      <c r="D27">
        <v>124.473943274452</v>
      </c>
      <c r="E27">
        <v>6.8313107054098596</v>
      </c>
      <c r="F27">
        <v>0.23381935407884</v>
      </c>
      <c r="G27" s="1">
        <v>2.3614025773255199E-4</v>
      </c>
      <c r="H27">
        <v>0</v>
      </c>
      <c r="I27">
        <v>154.625870803504</v>
      </c>
      <c r="J27">
        <v>6.1777001808780603E-2</v>
      </c>
      <c r="K27">
        <v>6.7777001808780601E-2</v>
      </c>
      <c r="L27">
        <v>308.92091757514902</v>
      </c>
      <c r="M27">
        <v>19.329773895903902</v>
      </c>
      <c r="N27">
        <v>64.708789975866495</v>
      </c>
      <c r="O27">
        <v>157.523303330798</v>
      </c>
      <c r="P27">
        <v>5.0786959210890999E-2</v>
      </c>
      <c r="Q27">
        <v>6.3937198828716194E-2</v>
      </c>
      <c r="R27">
        <v>0.134474721612625</v>
      </c>
      <c r="S27">
        <v>2.2609212755700501</v>
      </c>
      <c r="T27">
        <v>0.11696573833432999</v>
      </c>
      <c r="U27">
        <v>16.868325254452799</v>
      </c>
      <c r="V27">
        <v>43.996258655323899</v>
      </c>
      <c r="W27">
        <v>7.5687113962483004</v>
      </c>
      <c r="X27">
        <v>307.84936073371</v>
      </c>
      <c r="Y27">
        <v>1.31968781503633</v>
      </c>
      <c r="Z27">
        <v>-188.29539019941399</v>
      </c>
      <c r="AA27">
        <v>5.1529764617840801</v>
      </c>
      <c r="AB27">
        <v>124.473943274452</v>
      </c>
      <c r="AC27">
        <v>6.7702781059565398</v>
      </c>
      <c r="AD27">
        <v>0.23696238366389</v>
      </c>
      <c r="AE27" s="1">
        <v>3.54502894441798E-3</v>
      </c>
      <c r="AF27">
        <v>0</v>
      </c>
      <c r="AG27">
        <v>153.33854495098501</v>
      </c>
      <c r="AH27">
        <v>5.8187248105454198E-2</v>
      </c>
      <c r="AI27">
        <v>5.31872481054542E-2</v>
      </c>
      <c r="AJ27">
        <v>309.38687672910999</v>
      </c>
      <c r="AK27">
        <v>17.537300404054999</v>
      </c>
      <c r="AL27">
        <v>60.267720122278803</v>
      </c>
      <c r="AM27">
        <v>156.58646502960701</v>
      </c>
      <c r="AN27">
        <v>5.6575589697441697E-2</v>
      </c>
      <c r="AO27">
        <v>6.6733293383400893E-2</v>
      </c>
      <c r="AP27">
        <v>0.616991768336554</v>
      </c>
      <c r="AQ27">
        <v>7.7386324851977797</v>
      </c>
      <c r="AR27">
        <v>0.44126703123637301</v>
      </c>
      <c r="AS27">
        <v>77.558072458099701</v>
      </c>
      <c r="AT27">
        <v>25.927698885689701</v>
      </c>
      <c r="AU27">
        <v>26.594157937742601</v>
      </c>
      <c r="AV27">
        <v>205.41937111572199</v>
      </c>
      <c r="AW27">
        <v>1.29472375283222</v>
      </c>
      <c r="AX27">
        <v>-189.32206137505</v>
      </c>
      <c r="AY27">
        <v>5.2787237288844997</v>
      </c>
      <c r="AZ27">
        <v>124.473943274452</v>
      </c>
      <c r="BA27">
        <v>6.72732337582472</v>
      </c>
      <c r="BB27">
        <v>0.239651351166565</v>
      </c>
      <c r="BC27" s="1">
        <v>1.0942949416295001E-2</v>
      </c>
      <c r="BD27">
        <v>0</v>
      </c>
      <c r="BE27">
        <v>151.63124516713401</v>
      </c>
      <c r="BF27">
        <v>5.7145296884637001E-2</v>
      </c>
      <c r="BG27">
        <v>5.6145296884637E-2</v>
      </c>
      <c r="BH27">
        <v>309.25275001542201</v>
      </c>
      <c r="BI27">
        <v>17.201371601392299</v>
      </c>
      <c r="BJ27">
        <v>59.165935584932903</v>
      </c>
      <c r="BK27">
        <v>155.859684058884</v>
      </c>
      <c r="BL27">
        <v>5.6481266029679997E-2</v>
      </c>
      <c r="BM27">
        <v>6.5709065970260702E-2</v>
      </c>
      <c r="BN27">
        <v>1</v>
      </c>
      <c r="BO27">
        <v>12.2136687090939</v>
      </c>
      <c r="BP27">
        <v>0.75830740204158198</v>
      </c>
      <c r="BQ27">
        <v>149.14781648399</v>
      </c>
      <c r="BR27">
        <v>11.010575003442201</v>
      </c>
      <c r="BS27">
        <v>42.010204351348001</v>
      </c>
      <c r="BT27">
        <v>177.303210718153</v>
      </c>
      <c r="BU27">
        <v>1.27710361674346</v>
      </c>
      <c r="BV27">
        <v>-190.52813709121301</v>
      </c>
      <c r="BW27">
        <f t="shared" si="0"/>
        <v>-1.026671175636011</v>
      </c>
      <c r="BX27">
        <f t="shared" si="1"/>
        <v>-1.2060757161630136</v>
      </c>
    </row>
    <row r="28" spans="1:76" x14ac:dyDescent="0.4">
      <c r="A28">
        <v>23</v>
      </c>
      <c r="B28" s="2">
        <v>2037</v>
      </c>
      <c r="C28">
        <v>5.0070598588689004</v>
      </c>
      <c r="D28">
        <v>124.473943274452</v>
      </c>
      <c r="E28">
        <v>6.8840677436752999</v>
      </c>
      <c r="F28">
        <v>0.23401459299630101</v>
      </c>
      <c r="G28" s="1">
        <v>2.4489623516503299E-4</v>
      </c>
      <c r="H28">
        <v>0</v>
      </c>
      <c r="I28">
        <v>157.48472646686201</v>
      </c>
      <c r="J28">
        <v>6.2770595399996604E-2</v>
      </c>
      <c r="K28">
        <v>5.5770595399996598E-2</v>
      </c>
      <c r="L28">
        <v>314.85180283739902</v>
      </c>
      <c r="M28">
        <v>19.450435859106101</v>
      </c>
      <c r="N28">
        <v>65.864014527314097</v>
      </c>
      <c r="O28">
        <v>160.397056973415</v>
      </c>
      <c r="P28">
        <v>5.0238770518503097E-2</v>
      </c>
      <c r="Q28">
        <v>6.3222800811449001E-2</v>
      </c>
      <c r="R28">
        <v>0.14013613442321299</v>
      </c>
      <c r="S28">
        <v>2.3226182284128001</v>
      </c>
      <c r="T28">
        <v>0.119412143009917</v>
      </c>
      <c r="U28">
        <v>17.745224540515999</v>
      </c>
      <c r="V28">
        <v>44.657643650919702</v>
      </c>
      <c r="W28">
        <v>7.8649631219428704</v>
      </c>
      <c r="X28">
        <v>304.06762862609298</v>
      </c>
      <c r="Y28">
        <v>1.3385186415874299</v>
      </c>
      <c r="Z28">
        <v>-185.79343800193899</v>
      </c>
      <c r="AA28">
        <v>5.2219972100756902</v>
      </c>
      <c r="AB28">
        <v>124.473943274452</v>
      </c>
      <c r="AC28">
        <v>6.8134291098278199</v>
      </c>
      <c r="AD28">
        <v>0.23733560080134</v>
      </c>
      <c r="AE28" s="1">
        <v>3.9405291368533202E-3</v>
      </c>
      <c r="AF28">
        <v>0</v>
      </c>
      <c r="AG28">
        <v>155.969431501721</v>
      </c>
      <c r="AH28">
        <v>5.7948076176066801E-2</v>
      </c>
      <c r="AI28">
        <v>5.2948076176066797E-2</v>
      </c>
      <c r="AJ28">
        <v>315.407077323549</v>
      </c>
      <c r="AK28">
        <v>17.7404723950118</v>
      </c>
      <c r="AL28">
        <v>60.583853393817201</v>
      </c>
      <c r="AM28">
        <v>159.30404451902899</v>
      </c>
      <c r="AN28">
        <v>5.7142929910211998E-2</v>
      </c>
      <c r="AO28">
        <v>6.6600198157067095E-2</v>
      </c>
      <c r="AP28">
        <v>0.62429299093462098</v>
      </c>
      <c r="AQ28">
        <v>8.1864494588032493</v>
      </c>
      <c r="AR28">
        <v>0.46145611438763401</v>
      </c>
      <c r="AS28">
        <v>82.220312077593505</v>
      </c>
      <c r="AT28">
        <v>25.121924476174801</v>
      </c>
      <c r="AU28">
        <v>27.956789581740999</v>
      </c>
      <c r="AV28">
        <v>202.14137536472401</v>
      </c>
      <c r="AW28">
        <v>1.3089007944336</v>
      </c>
      <c r="AX28">
        <v>-186.949045555358</v>
      </c>
      <c r="AY28">
        <v>5.3770514668343496</v>
      </c>
      <c r="AZ28">
        <v>124.473943274452</v>
      </c>
      <c r="BA28">
        <v>6.7605648355847396</v>
      </c>
      <c r="BB28">
        <v>0.24055787328360301</v>
      </c>
      <c r="BC28" s="1">
        <v>1.2818323107912699E-2</v>
      </c>
      <c r="BD28">
        <v>0</v>
      </c>
      <c r="BE28">
        <v>153.861824269121</v>
      </c>
      <c r="BF28">
        <v>5.6688149389281899E-2</v>
      </c>
      <c r="BG28">
        <v>5.7688149389281899E-2</v>
      </c>
      <c r="BH28">
        <v>315.200669092927</v>
      </c>
      <c r="BI28">
        <v>17.6083807697451</v>
      </c>
      <c r="BJ28">
        <v>59.525142688422903</v>
      </c>
      <c r="BK28">
        <v>158.397276455835</v>
      </c>
      <c r="BL28">
        <v>5.6343595341462299E-2</v>
      </c>
      <c r="BM28">
        <v>6.4890365110219006E-2</v>
      </c>
      <c r="BN28">
        <v>1</v>
      </c>
      <c r="BO28">
        <v>13.1194481666766</v>
      </c>
      <c r="BP28">
        <v>0.80618221726213801</v>
      </c>
      <c r="BQ28">
        <v>162.027297138075</v>
      </c>
      <c r="BR28">
        <v>8.8831905769201605</v>
      </c>
      <c r="BS28">
        <v>44.3503030929799</v>
      </c>
      <c r="BT28">
        <v>174.235976600496</v>
      </c>
      <c r="BU28">
        <v>1.28786454728597</v>
      </c>
      <c r="BV28">
        <v>-188.39616326037401</v>
      </c>
      <c r="BW28">
        <f t="shared" si="0"/>
        <v>-1.1556075534190029</v>
      </c>
      <c r="BX28">
        <f t="shared" si="1"/>
        <v>-1.4471177050160122</v>
      </c>
    </row>
    <row r="29" spans="1:76" x14ac:dyDescent="0.4">
      <c r="A29">
        <v>24</v>
      </c>
      <c r="B29" s="2">
        <v>2038</v>
      </c>
      <c r="C29">
        <v>5.0431714697980299</v>
      </c>
      <c r="D29">
        <v>124.473943274452</v>
      </c>
      <c r="E29">
        <v>6.9381225054980202</v>
      </c>
      <c r="F29">
        <v>0.23407163293748601</v>
      </c>
      <c r="G29" s="1">
        <v>2.6176754506198799E-4</v>
      </c>
      <c r="H29">
        <v>0</v>
      </c>
      <c r="I29">
        <v>160.355070229576</v>
      </c>
      <c r="J29">
        <v>6.1793021683522201E-2</v>
      </c>
      <c r="K29">
        <v>6.6793021683522205E-2</v>
      </c>
      <c r="L29">
        <v>320.89204904832599</v>
      </c>
      <c r="M29">
        <v>20.011828898737299</v>
      </c>
      <c r="N29">
        <v>66.001805764455099</v>
      </c>
      <c r="O29">
        <v>163.312266055159</v>
      </c>
      <c r="P29">
        <v>5.17183368761268E-2</v>
      </c>
      <c r="Q29">
        <v>6.4056689415144405E-2</v>
      </c>
      <c r="R29">
        <v>0.146294248723042</v>
      </c>
      <c r="S29">
        <v>2.45703366867706</v>
      </c>
      <c r="T29">
        <v>0.122779066376692</v>
      </c>
      <c r="U29">
        <v>18.346440962675</v>
      </c>
      <c r="V29">
        <v>44.579964465599801</v>
      </c>
      <c r="W29">
        <v>8.1036400909355493</v>
      </c>
      <c r="X29">
        <v>301.15525695906001</v>
      </c>
      <c r="Y29">
        <v>1.3575533513000499</v>
      </c>
      <c r="Z29">
        <v>-183.30292846331099</v>
      </c>
      <c r="AA29">
        <v>5.2929906886210203</v>
      </c>
      <c r="AB29">
        <v>124.473943274452</v>
      </c>
      <c r="AC29">
        <v>6.8562921421252199</v>
      </c>
      <c r="AD29">
        <v>0.23760564049434699</v>
      </c>
      <c r="AE29" s="1">
        <v>4.3246952793915003E-3</v>
      </c>
      <c r="AF29">
        <v>0</v>
      </c>
      <c r="AG29">
        <v>158.61510306970899</v>
      </c>
      <c r="AH29">
        <v>5.7700193387392899E-2</v>
      </c>
      <c r="AI29">
        <v>5.3700193387392903E-2</v>
      </c>
      <c r="AJ29">
        <v>321.51138037441001</v>
      </c>
      <c r="AK29">
        <v>17.987969514639801</v>
      </c>
      <c r="AL29">
        <v>60.929962585400602</v>
      </c>
      <c r="AM29">
        <v>162.03515043341801</v>
      </c>
      <c r="AN29">
        <v>5.7601899160300403E-2</v>
      </c>
      <c r="AO29">
        <v>6.6380635147036099E-2</v>
      </c>
      <c r="AP29">
        <v>0.63090016272119898</v>
      </c>
      <c r="AQ29">
        <v>8.64319717804565</v>
      </c>
      <c r="AR29">
        <v>0.48049876730173602</v>
      </c>
      <c r="AS29">
        <v>86.817502996540398</v>
      </c>
      <c r="AT29">
        <v>24.372069459155998</v>
      </c>
      <c r="AU29">
        <v>29.2767719140259</v>
      </c>
      <c r="AV29">
        <v>199.16136763663201</v>
      </c>
      <c r="AW29">
        <v>1.3229745192895299</v>
      </c>
      <c r="AX29">
        <v>-184.565589620873</v>
      </c>
      <c r="AY29">
        <v>5.4815330217767801</v>
      </c>
      <c r="AZ29">
        <v>124.473943274452</v>
      </c>
      <c r="BA29">
        <v>6.7922121468718002</v>
      </c>
      <c r="BB29">
        <v>0.241381359225668</v>
      </c>
      <c r="BC29" s="1">
        <v>1.46925590697009E-2</v>
      </c>
      <c r="BD29">
        <v>0</v>
      </c>
      <c r="BE29">
        <v>156.07001511502801</v>
      </c>
      <c r="BF29">
        <v>5.7199237938097003E-2</v>
      </c>
      <c r="BG29">
        <v>5.1199237938096998E-2</v>
      </c>
      <c r="BH29">
        <v>321.224473103045</v>
      </c>
      <c r="BI29">
        <v>17.7697602730907</v>
      </c>
      <c r="BJ29">
        <v>60.337848614803697</v>
      </c>
      <c r="BK29">
        <v>160.92713379054601</v>
      </c>
      <c r="BL29">
        <v>5.50539229213617E-2</v>
      </c>
      <c r="BM29">
        <v>6.3260372003236795E-2</v>
      </c>
      <c r="BN29">
        <v>1</v>
      </c>
      <c r="BO29">
        <v>13.729720930329099</v>
      </c>
      <c r="BP29">
        <v>0.84562383121378903</v>
      </c>
      <c r="BQ29">
        <v>174.86567262123299</v>
      </c>
      <c r="BR29">
        <v>7.17207781775911</v>
      </c>
      <c r="BS29">
        <v>46.619752336906998</v>
      </c>
      <c r="BT29">
        <v>171.45911086318</v>
      </c>
      <c r="BU29">
        <v>1.2982548616390399</v>
      </c>
      <c r="BV29">
        <v>-186.26852236944799</v>
      </c>
      <c r="BW29">
        <f t="shared" si="0"/>
        <v>-1.2626611575620075</v>
      </c>
      <c r="BX29">
        <f t="shared" si="1"/>
        <v>-1.7029327485749945</v>
      </c>
    </row>
    <row r="30" spans="1:76" x14ac:dyDescent="0.4">
      <c r="A30">
        <v>25</v>
      </c>
      <c r="B30" s="2">
        <v>2039</v>
      </c>
      <c r="C30">
        <v>5.0834114940802904</v>
      </c>
      <c r="D30">
        <v>124.473943274452</v>
      </c>
      <c r="E30">
        <v>6.9910455366887296</v>
      </c>
      <c r="F30">
        <v>0.23416418876883199</v>
      </c>
      <c r="G30" s="1">
        <v>2.7462211233520502E-4</v>
      </c>
      <c r="H30">
        <v>0</v>
      </c>
      <c r="I30">
        <v>163.26741689568399</v>
      </c>
      <c r="J30">
        <v>6.1780716183340301E-2</v>
      </c>
      <c r="K30">
        <v>6.1780716183340301E-2</v>
      </c>
      <c r="L30">
        <v>327.01911502175199</v>
      </c>
      <c r="M30">
        <v>20.371674593578899</v>
      </c>
      <c r="N30">
        <v>66.640664814322804</v>
      </c>
      <c r="O30">
        <v>166.231980126124</v>
      </c>
      <c r="P30">
        <v>5.2149233266167001E-2</v>
      </c>
      <c r="Q30">
        <v>6.4070128727768794E-2</v>
      </c>
      <c r="R30">
        <v>0.152937839587064</v>
      </c>
      <c r="S30">
        <v>2.5724209127590201</v>
      </c>
      <c r="T30">
        <v>0.12627439639006599</v>
      </c>
      <c r="U30">
        <v>19.248278245748399</v>
      </c>
      <c r="V30">
        <v>44.832122135424903</v>
      </c>
      <c r="W30">
        <v>8.4150097244613509</v>
      </c>
      <c r="X30">
        <v>297.52197217230702</v>
      </c>
      <c r="Y30">
        <v>1.37682726499501</v>
      </c>
      <c r="Z30">
        <v>-180.793062971198</v>
      </c>
      <c r="AA30">
        <v>5.3655685981091503</v>
      </c>
      <c r="AB30">
        <v>124.473943274452</v>
      </c>
      <c r="AC30">
        <v>6.8990111222529302</v>
      </c>
      <c r="AD30">
        <v>0.23778096084928901</v>
      </c>
      <c r="AE30" s="1">
        <v>4.7073143568606198E-3</v>
      </c>
      <c r="AF30">
        <v>0</v>
      </c>
      <c r="AG30">
        <v>161.27240004346601</v>
      </c>
      <c r="AH30">
        <v>5.7447277140868398E-2</v>
      </c>
      <c r="AI30">
        <v>5.2447277140868401E-2</v>
      </c>
      <c r="AJ30">
        <v>327.67947424335699</v>
      </c>
      <c r="AK30">
        <v>18.198911938795401</v>
      </c>
      <c r="AL30">
        <v>61.226084468204498</v>
      </c>
      <c r="AM30">
        <v>164.776367670643</v>
      </c>
      <c r="AN30">
        <v>5.8145372060864398E-2</v>
      </c>
      <c r="AO30">
        <v>6.6212447457802207E-2</v>
      </c>
      <c r="AP30">
        <v>0.63706242118237</v>
      </c>
      <c r="AQ30">
        <v>9.0592068928188194</v>
      </c>
      <c r="AR30">
        <v>0.49778838005732201</v>
      </c>
      <c r="AS30">
        <v>90.956271056608202</v>
      </c>
      <c r="AT30">
        <v>23.675445324359899</v>
      </c>
      <c r="AU30">
        <v>30.477633404680301</v>
      </c>
      <c r="AV30">
        <v>196.60061072629301</v>
      </c>
      <c r="AW30">
        <v>1.3369446417497099</v>
      </c>
      <c r="AX30">
        <v>-182.17481668208299</v>
      </c>
      <c r="AY30">
        <v>5.5889853669933096</v>
      </c>
      <c r="AZ30">
        <v>124.473943274452</v>
      </c>
      <c r="BA30">
        <v>6.8235132972579304</v>
      </c>
      <c r="BB30">
        <v>0.24210623745997401</v>
      </c>
      <c r="BC30" s="1">
        <v>1.66175551682613E-2</v>
      </c>
      <c r="BD30">
        <v>0</v>
      </c>
      <c r="BE30">
        <v>158.25291826671099</v>
      </c>
      <c r="BF30">
        <v>5.6706098378172601E-2</v>
      </c>
      <c r="BG30">
        <v>5.7706098378172602E-2</v>
      </c>
      <c r="BH30">
        <v>327.30133030538798</v>
      </c>
      <c r="BI30">
        <v>18.1971170699662</v>
      </c>
      <c r="BJ30">
        <v>60.670260344402898</v>
      </c>
      <c r="BK30">
        <v>163.44919807884099</v>
      </c>
      <c r="BL30">
        <v>5.4835343035571901E-2</v>
      </c>
      <c r="BM30">
        <v>6.2378733844368699E-2</v>
      </c>
      <c r="BN30">
        <v>1</v>
      </c>
      <c r="BO30">
        <v>14.561081661480801</v>
      </c>
      <c r="BP30">
        <v>0.88502281943002103</v>
      </c>
      <c r="BQ30">
        <v>186.03397303913599</v>
      </c>
      <c r="BR30">
        <v>5.3710899637711904</v>
      </c>
      <c r="BS30">
        <v>48.547504085480199</v>
      </c>
      <c r="BT30">
        <v>169.23711618997999</v>
      </c>
      <c r="BU30">
        <v>1.3082480244356001</v>
      </c>
      <c r="BV30">
        <v>-184.14178979426001</v>
      </c>
      <c r="BW30">
        <f t="shared" si="0"/>
        <v>-1.3817537108849933</v>
      </c>
      <c r="BX30">
        <f t="shared" si="1"/>
        <v>-1.9669731121770155</v>
      </c>
    </row>
    <row r="31" spans="1:76" x14ac:dyDescent="0.4">
      <c r="A31">
        <v>26</v>
      </c>
      <c r="B31" s="2">
        <v>2040</v>
      </c>
      <c r="C31">
        <v>5.1239338216830603</v>
      </c>
      <c r="D31">
        <v>124.473943274452</v>
      </c>
      <c r="E31">
        <v>7.0441059080186204</v>
      </c>
      <c r="F31">
        <v>0.234194043712565</v>
      </c>
      <c r="G31" s="1">
        <v>2.93199079407283E-4</v>
      </c>
      <c r="H31">
        <v>0</v>
      </c>
      <c r="I31">
        <v>166.18324106258299</v>
      </c>
      <c r="J31">
        <v>6.1767345440228202E-2</v>
      </c>
      <c r="K31">
        <v>6.0767345440228202E-2</v>
      </c>
      <c r="L31">
        <v>333.231367349972</v>
      </c>
      <c r="M31">
        <v>20.699217570220199</v>
      </c>
      <c r="N31">
        <v>67.239569440049095</v>
      </c>
      <c r="O31">
        <v>169.17376515003301</v>
      </c>
      <c r="P31">
        <v>5.2651123731603598E-2</v>
      </c>
      <c r="Q31">
        <v>6.4133136440815905E-2</v>
      </c>
      <c r="R31">
        <v>0.16005485941564199</v>
      </c>
      <c r="S31">
        <v>2.6936622178756799</v>
      </c>
      <c r="T31">
        <v>0.130133528416602</v>
      </c>
      <c r="U31">
        <v>20.1852527840772</v>
      </c>
      <c r="V31">
        <v>45.035234526247002</v>
      </c>
      <c r="W31">
        <v>8.7501224204467096</v>
      </c>
      <c r="X31">
        <v>293.80508118360802</v>
      </c>
      <c r="Y31">
        <v>1.3963255046880001</v>
      </c>
      <c r="Z31">
        <v>-178.30362099821301</v>
      </c>
      <c r="AA31">
        <v>5.4399936685460597</v>
      </c>
      <c r="AB31">
        <v>124.473943274452</v>
      </c>
      <c r="AC31">
        <v>6.9415012043797102</v>
      </c>
      <c r="AD31">
        <v>0.23786540909530399</v>
      </c>
      <c r="AE31" s="1">
        <v>5.0582559440144502E-3</v>
      </c>
      <c r="AF31">
        <v>0</v>
      </c>
      <c r="AG31">
        <v>163.94288662944001</v>
      </c>
      <c r="AH31">
        <v>5.7187610613162597E-2</v>
      </c>
      <c r="AI31">
        <v>5.31876106131626E-2</v>
      </c>
      <c r="AJ31">
        <v>333.89402392617598</v>
      </c>
      <c r="AK31">
        <v>18.4524066217799</v>
      </c>
      <c r="AL31">
        <v>61.550949925073901</v>
      </c>
      <c r="AM31">
        <v>167.525755582675</v>
      </c>
      <c r="AN31">
        <v>5.8581725157949301E-2</v>
      </c>
      <c r="AO31">
        <v>6.59626747353141E-2</v>
      </c>
      <c r="AP31">
        <v>0.64248088759688105</v>
      </c>
      <c r="AQ31">
        <v>9.4853970020354001</v>
      </c>
      <c r="AR31">
        <v>0.51404660630226395</v>
      </c>
      <c r="AS31">
        <v>95.071687123202594</v>
      </c>
      <c r="AT31">
        <v>23.030549096428999</v>
      </c>
      <c r="AU31">
        <v>31.640056923664801</v>
      </c>
      <c r="AV31">
        <v>194.24578092925</v>
      </c>
      <c r="AW31">
        <v>1.3508114707231</v>
      </c>
      <c r="AX31">
        <v>-179.778560702389</v>
      </c>
      <c r="AY31">
        <v>5.7029097718710604</v>
      </c>
      <c r="AZ31">
        <v>124.473943274452</v>
      </c>
      <c r="BA31">
        <v>6.8532093932182496</v>
      </c>
      <c r="BB31">
        <v>0.24279828853549701</v>
      </c>
      <c r="BC31" s="1">
        <v>1.8372866443782599E-2</v>
      </c>
      <c r="BD31">
        <v>0</v>
      </c>
      <c r="BE31">
        <v>160.44616779219501</v>
      </c>
      <c r="BF31">
        <v>5.6183233014490602E-2</v>
      </c>
      <c r="BG31">
        <v>5.9183233014490598E-2</v>
      </c>
      <c r="BH31">
        <v>333.41621527388901</v>
      </c>
      <c r="BI31">
        <v>18.6763791146589</v>
      </c>
      <c r="BJ31">
        <v>61.012665960804704</v>
      </c>
      <c r="BK31">
        <v>165.946972777886</v>
      </c>
      <c r="BL31">
        <v>5.4484286090000597E-2</v>
      </c>
      <c r="BM31">
        <v>6.13910213237173E-2</v>
      </c>
      <c r="BN31">
        <v>1</v>
      </c>
      <c r="BO31">
        <v>15.4039472470219</v>
      </c>
      <c r="BP31">
        <v>0.92004750128080404</v>
      </c>
      <c r="BQ31">
        <v>196.52469013365101</v>
      </c>
      <c r="BR31">
        <v>3.75601187287111</v>
      </c>
      <c r="BS31">
        <v>50.322168022533901</v>
      </c>
      <c r="BT31">
        <v>167.29230804318101</v>
      </c>
      <c r="BU31">
        <v>1.31785122063682</v>
      </c>
      <c r="BV31">
        <v>-181.99669825168999</v>
      </c>
      <c r="BW31">
        <f t="shared" si="0"/>
        <v>-1.4749397041759948</v>
      </c>
      <c r="BX31">
        <f t="shared" si="1"/>
        <v>-2.2181375493009909</v>
      </c>
    </row>
    <row r="32" spans="1:76" x14ac:dyDescent="0.4">
      <c r="A32">
        <v>27</v>
      </c>
      <c r="B32" s="2">
        <v>2041</v>
      </c>
      <c r="C32">
        <v>5.1649999423300503</v>
      </c>
      <c r="D32">
        <v>124.473943274452</v>
      </c>
      <c r="E32">
        <v>7.0972069583683304</v>
      </c>
      <c r="F32">
        <v>0.23417247380603301</v>
      </c>
      <c r="G32" s="1">
        <v>3.1402023881846498E-4</v>
      </c>
      <c r="H32">
        <v>0</v>
      </c>
      <c r="I32">
        <v>169.12064116389899</v>
      </c>
      <c r="J32">
        <v>6.1750668891553402E-2</v>
      </c>
      <c r="K32">
        <v>6.0750668891553401E-2</v>
      </c>
      <c r="L32">
        <v>339.51527744441</v>
      </c>
      <c r="M32">
        <v>21.0354504009055</v>
      </c>
      <c r="N32">
        <v>67.837192132188804</v>
      </c>
      <c r="O32">
        <v>172.13393818763399</v>
      </c>
      <c r="P32">
        <v>5.31414996766712E-2</v>
      </c>
      <c r="Q32">
        <v>6.4182716012030697E-2</v>
      </c>
      <c r="R32">
        <v>0.16763247432294201</v>
      </c>
      <c r="S32">
        <v>2.8276456432289798</v>
      </c>
      <c r="T32">
        <v>0.134422871359449</v>
      </c>
      <c r="U32">
        <v>21.230797898718301</v>
      </c>
      <c r="V32">
        <v>45.211461830157901</v>
      </c>
      <c r="W32">
        <v>9.1188701513714303</v>
      </c>
      <c r="X32">
        <v>289.92664424635899</v>
      </c>
      <c r="Y32">
        <v>1.4160359060154299</v>
      </c>
      <c r="Z32">
        <v>-175.81634404619501</v>
      </c>
      <c r="AA32">
        <v>5.5157920131468003</v>
      </c>
      <c r="AB32">
        <v>124.473943274452</v>
      </c>
      <c r="AC32">
        <v>6.98393428009107</v>
      </c>
      <c r="AD32">
        <v>0.237862003621057</v>
      </c>
      <c r="AE32" s="1">
        <v>5.4035065019601104E-3</v>
      </c>
      <c r="AF32">
        <v>0</v>
      </c>
      <c r="AG32">
        <v>166.62052907313799</v>
      </c>
      <c r="AH32">
        <v>5.6925356615435303E-2</v>
      </c>
      <c r="AI32">
        <v>5.29253566154353E-2</v>
      </c>
      <c r="AJ32">
        <v>340.13788184521599</v>
      </c>
      <c r="AK32">
        <v>18.704770395428799</v>
      </c>
      <c r="AL32">
        <v>61.863273791871102</v>
      </c>
      <c r="AM32">
        <v>170.28209146422</v>
      </c>
      <c r="AN32">
        <v>5.90161743684917E-2</v>
      </c>
      <c r="AO32">
        <v>6.5707947758687796E-2</v>
      </c>
      <c r="AP32">
        <v>0.64756770484230297</v>
      </c>
      <c r="AQ32">
        <v>9.8951981920072996</v>
      </c>
      <c r="AR32">
        <v>0.52902002980082297</v>
      </c>
      <c r="AS32">
        <v>98.907655304737602</v>
      </c>
      <c r="AT32">
        <v>22.434182590460502</v>
      </c>
      <c r="AU32">
        <v>32.726910944952103</v>
      </c>
      <c r="AV32">
        <v>192.14524036968399</v>
      </c>
      <c r="AW32">
        <v>1.36457560066755</v>
      </c>
      <c r="AX32">
        <v>-177.381806376794</v>
      </c>
      <c r="AY32">
        <v>5.8223744143872604</v>
      </c>
      <c r="AZ32">
        <v>124.473943274452</v>
      </c>
      <c r="BA32">
        <v>6.8817155924298996</v>
      </c>
      <c r="BB32">
        <v>0.24339922051938701</v>
      </c>
      <c r="BC32" s="1">
        <v>2.00152246674518E-2</v>
      </c>
      <c r="BD32">
        <v>0</v>
      </c>
      <c r="BE32">
        <v>162.62550683485301</v>
      </c>
      <c r="BF32">
        <v>5.6640469862577598E-2</v>
      </c>
      <c r="BG32">
        <v>5.2640469862577602E-2</v>
      </c>
      <c r="BH32">
        <v>339.55978847822098</v>
      </c>
      <c r="BI32">
        <v>18.887260406486099</v>
      </c>
      <c r="BJ32">
        <v>61.826211643464603</v>
      </c>
      <c r="BK32">
        <v>168.42964589030299</v>
      </c>
      <c r="BL32">
        <v>5.3028243047122302E-2</v>
      </c>
      <c r="BM32">
        <v>5.9654644918382599E-2</v>
      </c>
      <c r="BN32">
        <v>1</v>
      </c>
      <c r="BO32">
        <v>15.9420717256129</v>
      </c>
      <c r="BP32">
        <v>0.94870646293092098</v>
      </c>
      <c r="BQ32">
        <v>207.75067841813501</v>
      </c>
      <c r="BR32">
        <v>2.4418006076266101</v>
      </c>
      <c r="BS32">
        <v>52.185329122933801</v>
      </c>
      <c r="BT32">
        <v>165.34574505160299</v>
      </c>
      <c r="BU32">
        <v>1.32709979977503</v>
      </c>
      <c r="BV32">
        <v>-179.85439002287399</v>
      </c>
      <c r="BW32">
        <f t="shared" si="0"/>
        <v>-1.5654623305989901</v>
      </c>
      <c r="BX32">
        <f t="shared" si="1"/>
        <v>-2.4725836460799826</v>
      </c>
    </row>
    <row r="33" spans="1:76" x14ac:dyDescent="0.4">
      <c r="A33">
        <v>28</v>
      </c>
      <c r="B33" s="2">
        <v>2042</v>
      </c>
      <c r="C33">
        <v>5.2065596958350504</v>
      </c>
      <c r="D33">
        <v>124.473943274452</v>
      </c>
      <c r="E33">
        <v>7.1503562559628699</v>
      </c>
      <c r="F33">
        <v>0.234103342187371</v>
      </c>
      <c r="G33" s="1">
        <v>3.3804284183920001E-4</v>
      </c>
      <c r="H33">
        <v>0</v>
      </c>
      <c r="I33">
        <v>172.075749541992</v>
      </c>
      <c r="J33">
        <v>6.1731144925708699E-2</v>
      </c>
      <c r="K33">
        <v>6.0731144925708698E-2</v>
      </c>
      <c r="L33">
        <v>345.859153652244</v>
      </c>
      <c r="M33">
        <v>21.379091378080499</v>
      </c>
      <c r="N33">
        <v>68.432475369052597</v>
      </c>
      <c r="O33">
        <v>175.11059663474001</v>
      </c>
      <c r="P33">
        <v>5.3621857131245301E-2</v>
      </c>
      <c r="Q33">
        <v>6.4220635585261296E-2</v>
      </c>
      <c r="R33">
        <v>0.17565710267673401</v>
      </c>
      <c r="S33">
        <v>2.9747466844099799</v>
      </c>
      <c r="T33">
        <v>0.139142802273623</v>
      </c>
      <c r="U33">
        <v>22.381723215786899</v>
      </c>
      <c r="V33">
        <v>45.359502029317603</v>
      </c>
      <c r="W33">
        <v>9.5218863893706605</v>
      </c>
      <c r="X33">
        <v>285.91812491462503</v>
      </c>
      <c r="Y33">
        <v>1.4359459679451501</v>
      </c>
      <c r="Z33">
        <v>-173.33569254533899</v>
      </c>
      <c r="AA33">
        <v>5.5929418905667996</v>
      </c>
      <c r="AB33">
        <v>124.473943274452</v>
      </c>
      <c r="AC33">
        <v>7.0263229256328898</v>
      </c>
      <c r="AD33">
        <v>0.23778113339328399</v>
      </c>
      <c r="AE33" s="1">
        <v>5.7272488912811503E-3</v>
      </c>
      <c r="AF33">
        <v>0</v>
      </c>
      <c r="AG33">
        <v>169.30684354467601</v>
      </c>
      <c r="AH33">
        <v>5.6660939356951899E-2</v>
      </c>
      <c r="AI33">
        <v>5.2660939356951902E-2</v>
      </c>
      <c r="AJ33">
        <v>346.39575869298801</v>
      </c>
      <c r="AK33">
        <v>18.955037065955</v>
      </c>
      <c r="AL33">
        <v>62.162500387088997</v>
      </c>
      <c r="AM33">
        <v>173.043094480896</v>
      </c>
      <c r="AN33">
        <v>5.9449296345335398E-2</v>
      </c>
      <c r="AO33">
        <v>6.5449125316572501E-2</v>
      </c>
      <c r="AP33">
        <v>0.65219208185455801</v>
      </c>
      <c r="AQ33">
        <v>10.288810628156501</v>
      </c>
      <c r="AR33">
        <v>0.54280087094296103</v>
      </c>
      <c r="AS33">
        <v>102.512069816015</v>
      </c>
      <c r="AT33">
        <v>21.8830968611814</v>
      </c>
      <c r="AU33">
        <v>33.741859350104001</v>
      </c>
      <c r="AV33">
        <v>190.26529466263301</v>
      </c>
      <c r="AW33">
        <v>1.3782378260564501</v>
      </c>
      <c r="AX33">
        <v>-174.985527807257</v>
      </c>
      <c r="AY33">
        <v>5.9438425262688197</v>
      </c>
      <c r="AZ33">
        <v>124.473943274452</v>
      </c>
      <c r="BA33">
        <v>6.91038634217443</v>
      </c>
      <c r="BB33">
        <v>0.24385789628166199</v>
      </c>
      <c r="BC33" s="1">
        <v>2.1779481466381E-2</v>
      </c>
      <c r="BD33">
        <v>0</v>
      </c>
      <c r="BE33">
        <v>164.76133553924601</v>
      </c>
      <c r="BF33">
        <v>5.6105390312499198E-2</v>
      </c>
      <c r="BG33">
        <v>5.9105390312499201E-2</v>
      </c>
      <c r="BH33">
        <v>345.70659027238401</v>
      </c>
      <c r="BI33">
        <v>19.368824868298599</v>
      </c>
      <c r="BJ33">
        <v>62.136478658858202</v>
      </c>
      <c r="BK33">
        <v>170.90680537473699</v>
      </c>
      <c r="BL33">
        <v>5.26591129118677E-2</v>
      </c>
      <c r="BM33">
        <v>5.8673736527240103E-2</v>
      </c>
      <c r="BN33">
        <v>1</v>
      </c>
      <c r="BO33">
        <v>16.7181550555127</v>
      </c>
      <c r="BP33">
        <v>0.97761472953011497</v>
      </c>
      <c r="BQ33">
        <v>216.62063328407899</v>
      </c>
      <c r="BR33">
        <v>1.0709862549107301</v>
      </c>
      <c r="BS33">
        <v>53.632953567698699</v>
      </c>
      <c r="BT33">
        <v>163.895662207268</v>
      </c>
      <c r="BU33">
        <v>1.3359783224139401</v>
      </c>
      <c r="BV33">
        <v>-177.72390590802999</v>
      </c>
      <c r="BW33">
        <f t="shared" si="0"/>
        <v>-1.6498352619180139</v>
      </c>
      <c r="BX33">
        <f t="shared" si="1"/>
        <v>-2.7383781007729908</v>
      </c>
    </row>
    <row r="34" spans="1:76" x14ac:dyDescent="0.4">
      <c r="A34">
        <v>29</v>
      </c>
      <c r="B34" s="2">
        <v>2043</v>
      </c>
      <c r="C34">
        <v>5.2485745894826401</v>
      </c>
      <c r="D34">
        <v>124.473943274452</v>
      </c>
      <c r="E34">
        <v>7.2035573520548102</v>
      </c>
      <c r="F34">
        <v>0.23399263871505799</v>
      </c>
      <c r="G34" s="1">
        <v>3.6556088602167098E-4</v>
      </c>
      <c r="H34">
        <v>0</v>
      </c>
      <c r="I34">
        <v>175.046583049882</v>
      </c>
      <c r="J34">
        <v>6.1709120401291798E-2</v>
      </c>
      <c r="K34">
        <v>5.9709120401291803E-2</v>
      </c>
      <c r="L34">
        <v>352.252228417477</v>
      </c>
      <c r="M34">
        <v>21.688001695895299</v>
      </c>
      <c r="N34">
        <v>68.985362850400605</v>
      </c>
      <c r="O34">
        <v>178.10164140572201</v>
      </c>
      <c r="P34">
        <v>5.4169901616908503E-2</v>
      </c>
      <c r="Q34">
        <v>6.4302817729601794E-2</v>
      </c>
      <c r="R34">
        <v>0.184114455627721</v>
      </c>
      <c r="S34">
        <v>3.1277668480602898</v>
      </c>
      <c r="T34">
        <v>0.144216460876257</v>
      </c>
      <c r="U34">
        <v>23.602236766755102</v>
      </c>
      <c r="V34">
        <v>45.456479219384903</v>
      </c>
      <c r="W34">
        <v>9.9488248825492196</v>
      </c>
      <c r="X34">
        <v>281.90926284827498</v>
      </c>
      <c r="Y34">
        <v>1.4560395665771899</v>
      </c>
      <c r="Z34">
        <v>-170.86420528405301</v>
      </c>
      <c r="AA34">
        <v>5.6713491466279402</v>
      </c>
      <c r="AB34">
        <v>124.473943274452</v>
      </c>
      <c r="AC34">
        <v>7.0687041533123498</v>
      </c>
      <c r="AD34">
        <v>0.23763112285704299</v>
      </c>
      <c r="AE34" s="1">
        <v>6.0286734728372702E-3</v>
      </c>
      <c r="AF34">
        <v>0</v>
      </c>
      <c r="AG34">
        <v>171.99987416754101</v>
      </c>
      <c r="AH34">
        <v>5.6395306165056697E-2</v>
      </c>
      <c r="AI34">
        <v>5.2395306165056797E-2</v>
      </c>
      <c r="AJ34">
        <v>352.65450784674999</v>
      </c>
      <c r="AK34">
        <v>19.202413620580799</v>
      </c>
      <c r="AL34">
        <v>62.4486938554247</v>
      </c>
      <c r="AM34">
        <v>175.807275184997</v>
      </c>
      <c r="AN34">
        <v>5.9882071626554803E-2</v>
      </c>
      <c r="AO34">
        <v>6.51877901818015E-2</v>
      </c>
      <c r="AP34">
        <v>0.65640231514798897</v>
      </c>
      <c r="AQ34">
        <v>10.6665211298914</v>
      </c>
      <c r="AR34">
        <v>0.55547814668772799</v>
      </c>
      <c r="AS34">
        <v>105.894460012463</v>
      </c>
      <c r="AT34">
        <v>21.374274818051902</v>
      </c>
      <c r="AU34">
        <v>34.688884725880598</v>
      </c>
      <c r="AV34">
        <v>188.57737034222399</v>
      </c>
      <c r="AW34">
        <v>1.39179910620908</v>
      </c>
      <c r="AX34">
        <v>-172.59304295805001</v>
      </c>
      <c r="AY34">
        <v>6.07124547396272</v>
      </c>
      <c r="AZ34">
        <v>124.473943274452</v>
      </c>
      <c r="BA34">
        <v>6.9378273232585199</v>
      </c>
      <c r="BB34">
        <v>0.24426897900283501</v>
      </c>
      <c r="BC34" s="1">
        <v>2.3245096290686201E-2</v>
      </c>
      <c r="BD34">
        <v>0</v>
      </c>
      <c r="BE34">
        <v>166.93406022706699</v>
      </c>
      <c r="BF34">
        <v>5.6550814113286801E-2</v>
      </c>
      <c r="BG34">
        <v>5.3550814113286799E-2</v>
      </c>
      <c r="BH34">
        <v>351.84411998987503</v>
      </c>
      <c r="BI34">
        <v>19.611899029826301</v>
      </c>
      <c r="BJ34">
        <v>62.966512485016402</v>
      </c>
      <c r="BK34">
        <v>173.35748991708499</v>
      </c>
      <c r="BL34">
        <v>5.11338415346951E-2</v>
      </c>
      <c r="BM34">
        <v>5.6919146219811603E-2</v>
      </c>
      <c r="BN34">
        <v>1</v>
      </c>
      <c r="BO34">
        <v>17.226296198319002</v>
      </c>
      <c r="BP34">
        <v>1.00059563361744</v>
      </c>
      <c r="BQ34">
        <v>227.038013706502</v>
      </c>
      <c r="BR34">
        <v>-2.8877776733722899E-2</v>
      </c>
      <c r="BS34">
        <v>55.307229197561703</v>
      </c>
      <c r="BT34">
        <v>162.28174125563001</v>
      </c>
      <c r="BU34">
        <v>1.3445149692448299</v>
      </c>
      <c r="BV34">
        <v>-175.561804614495</v>
      </c>
      <c r="BW34">
        <f t="shared" si="0"/>
        <v>-1.728837673996992</v>
      </c>
      <c r="BX34">
        <f t="shared" si="1"/>
        <v>-2.9687616564449968</v>
      </c>
    </row>
    <row r="35" spans="1:76" x14ac:dyDescent="0.4">
      <c r="A35">
        <v>30</v>
      </c>
      <c r="B35" s="2">
        <v>2044</v>
      </c>
      <c r="C35">
        <v>5.29127865212907</v>
      </c>
      <c r="D35">
        <v>124.473943274452</v>
      </c>
      <c r="E35">
        <v>7.25672222208975</v>
      </c>
      <c r="F35">
        <v>0.23385064974046199</v>
      </c>
      <c r="G35" s="1">
        <v>3.9593761340072102E-4</v>
      </c>
      <c r="H35">
        <v>0</v>
      </c>
      <c r="I35">
        <v>178.03112426688099</v>
      </c>
      <c r="J35">
        <v>6.1682671400169503E-2</v>
      </c>
      <c r="K35">
        <v>5.9682671400169598E-2</v>
      </c>
      <c r="L35">
        <v>358.68497811634501</v>
      </c>
      <c r="M35">
        <v>22.005460612644601</v>
      </c>
      <c r="N35">
        <v>69.536040060500397</v>
      </c>
      <c r="O35">
        <v>181.10417231789199</v>
      </c>
      <c r="P35">
        <v>5.4701342754418E-2</v>
      </c>
      <c r="Q35">
        <v>6.4366873165947497E-2</v>
      </c>
      <c r="R35">
        <v>0.192989579459236</v>
      </c>
      <c r="S35">
        <v>3.2948122587534998</v>
      </c>
      <c r="T35">
        <v>0.149727029883676</v>
      </c>
      <c r="U35">
        <v>24.944831631499699</v>
      </c>
      <c r="V35">
        <v>45.524296305525098</v>
      </c>
      <c r="W35">
        <v>10.411424748130999</v>
      </c>
      <c r="X35">
        <v>277.814562942024</v>
      </c>
      <c r="Y35">
        <v>1.4763034078152999</v>
      </c>
      <c r="Z35">
        <v>-168.404460550794</v>
      </c>
      <c r="AA35">
        <v>5.7509174594280204</v>
      </c>
      <c r="AB35">
        <v>124.473943274452</v>
      </c>
      <c r="AC35">
        <v>7.1111147217221902</v>
      </c>
      <c r="AD35">
        <v>0.237420302533946</v>
      </c>
      <c r="AE35" s="1">
        <v>6.3075224710645496E-3</v>
      </c>
      <c r="AF35">
        <v>0</v>
      </c>
      <c r="AG35">
        <v>174.69836684619099</v>
      </c>
      <c r="AH35">
        <v>5.6129359971568898E-2</v>
      </c>
      <c r="AI35">
        <v>5.2129359971568902E-2</v>
      </c>
      <c r="AJ35">
        <v>358.90282613702601</v>
      </c>
      <c r="AK35">
        <v>19.4462584704074</v>
      </c>
      <c r="AL35">
        <v>62.722083034976599</v>
      </c>
      <c r="AM35">
        <v>178.57346719576299</v>
      </c>
      <c r="AN35">
        <v>6.0315388246548203E-2</v>
      </c>
      <c r="AO35">
        <v>6.4925394322240204E-2</v>
      </c>
      <c r="AP35">
        <v>0.66024157674813599</v>
      </c>
      <c r="AQ35">
        <v>11.028688709655899</v>
      </c>
      <c r="AR35">
        <v>0.56713679530892702</v>
      </c>
      <c r="AS35">
        <v>109.065052435951</v>
      </c>
      <c r="AT35">
        <v>20.904801919160899</v>
      </c>
      <c r="AU35">
        <v>35.572001167556998</v>
      </c>
      <c r="AV35">
        <v>187.057349798856</v>
      </c>
      <c r="AW35">
        <v>1.4052605208848099</v>
      </c>
      <c r="AX35">
        <v>-170.206947807836</v>
      </c>
      <c r="AY35">
        <v>6.1999844194744202</v>
      </c>
      <c r="AZ35">
        <v>124.473943274452</v>
      </c>
      <c r="BA35">
        <v>6.9657428771285099</v>
      </c>
      <c r="BB35">
        <v>0.24451804217845299</v>
      </c>
      <c r="BC35" s="1">
        <v>2.4884475193570801E-2</v>
      </c>
      <c r="BD35">
        <v>0</v>
      </c>
      <c r="BE35">
        <v>169.04357975962401</v>
      </c>
      <c r="BF35">
        <v>5.6010104343495397E-2</v>
      </c>
      <c r="BG35">
        <v>5.8010104343495399E-2</v>
      </c>
      <c r="BH35">
        <v>357.951810625755</v>
      </c>
      <c r="BI35">
        <v>20.0460683092547</v>
      </c>
      <c r="BJ35">
        <v>63.202145712940499</v>
      </c>
      <c r="BK35">
        <v>175.80644415189201</v>
      </c>
      <c r="BL35">
        <v>5.0841014172576297E-2</v>
      </c>
      <c r="BM35">
        <v>5.6013687517350398E-2</v>
      </c>
      <c r="BN35">
        <v>1</v>
      </c>
      <c r="BO35">
        <v>17.899025760898098</v>
      </c>
      <c r="BP35">
        <v>1.02376262540262</v>
      </c>
      <c r="BQ35">
        <v>234.13618018587599</v>
      </c>
      <c r="BR35">
        <v>-1.1563815607130099</v>
      </c>
      <c r="BS35">
        <v>56.432853405856598</v>
      </c>
      <c r="BT35">
        <v>161.23256133552499</v>
      </c>
      <c r="BU35">
        <v>1.35270126820098</v>
      </c>
      <c r="BV35">
        <v>-173.42708194720899</v>
      </c>
      <c r="BW35">
        <f t="shared" si="0"/>
        <v>-1.802487257042003</v>
      </c>
      <c r="BX35">
        <f t="shared" si="1"/>
        <v>-3.2201341393729876</v>
      </c>
    </row>
    <row r="36" spans="1:76" x14ac:dyDescent="0.4">
      <c r="A36">
        <v>31</v>
      </c>
      <c r="B36" s="2">
        <v>2045</v>
      </c>
      <c r="C36">
        <v>5.3346037114757499</v>
      </c>
      <c r="D36">
        <v>124.473943274452</v>
      </c>
      <c r="E36">
        <v>7.3098642218901899</v>
      </c>
      <c r="F36">
        <v>0.233680603388258</v>
      </c>
      <c r="G36" s="1">
        <v>4.3043742233966599E-4</v>
      </c>
      <c r="H36">
        <v>0</v>
      </c>
      <c r="I36">
        <v>181.026218304785</v>
      </c>
      <c r="J36">
        <v>6.1652424257333499E-2</v>
      </c>
      <c r="K36">
        <v>5.9652424257333497E-2</v>
      </c>
      <c r="L36">
        <v>365.14957907534301</v>
      </c>
      <c r="M36">
        <v>22.330186519373498</v>
      </c>
      <c r="N36">
        <v>70.083621300321994</v>
      </c>
      <c r="O36">
        <v>184.116979977694</v>
      </c>
      <c r="P36">
        <v>5.5218259243397898E-2</v>
      </c>
      <c r="Q36">
        <v>6.4415195491610705E-2</v>
      </c>
      <c r="R36">
        <v>0.20226689958184599</v>
      </c>
      <c r="S36">
        <v>3.4761099644451101</v>
      </c>
      <c r="T36">
        <v>0.155668648868171</v>
      </c>
      <c r="U36">
        <v>26.4031435984691</v>
      </c>
      <c r="V36">
        <v>45.5621661080351</v>
      </c>
      <c r="W36">
        <v>10.9098226356097</v>
      </c>
      <c r="X36">
        <v>273.663857574779</v>
      </c>
      <c r="Y36">
        <v>1.4967240668291399</v>
      </c>
      <c r="Z36">
        <v>-165.959734444991</v>
      </c>
      <c r="AA36">
        <v>5.8315502628935203</v>
      </c>
      <c r="AB36">
        <v>124.473943274452</v>
      </c>
      <c r="AC36">
        <v>7.1535904095668599</v>
      </c>
      <c r="AD36">
        <v>0.23715689121187999</v>
      </c>
      <c r="AE36" s="1">
        <v>6.5639347594752097E-3</v>
      </c>
      <c r="AF36">
        <v>0</v>
      </c>
      <c r="AG36">
        <v>177.40132260731701</v>
      </c>
      <c r="AH36">
        <v>5.5863945807633097E-2</v>
      </c>
      <c r="AI36">
        <v>5.1863945807633101E-2</v>
      </c>
      <c r="AJ36">
        <v>365.13121920667498</v>
      </c>
      <c r="AK36">
        <v>19.686073336497302</v>
      </c>
      <c r="AL36">
        <v>62.983033377583197</v>
      </c>
      <c r="AM36">
        <v>181.34080342567299</v>
      </c>
      <c r="AN36">
        <v>6.0750038208637003E-2</v>
      </c>
      <c r="AO36">
        <v>6.4663248613392704E-2</v>
      </c>
      <c r="AP36">
        <v>0.66374791062532401</v>
      </c>
      <c r="AQ36">
        <v>11.375737797915701</v>
      </c>
      <c r="AR36">
        <v>0.57785712790297605</v>
      </c>
      <c r="AS36">
        <v>112.034658712544</v>
      </c>
      <c r="AT36">
        <v>20.471890367652701</v>
      </c>
      <c r="AU36">
        <v>36.395194774187502</v>
      </c>
      <c r="AV36">
        <v>185.68472549495399</v>
      </c>
      <c r="AW36">
        <v>1.41862323567466</v>
      </c>
      <c r="AX36">
        <v>-167.82957789182399</v>
      </c>
      <c r="AY36">
        <v>6.3347572812290398</v>
      </c>
      <c r="AZ36">
        <v>124.473943274452</v>
      </c>
      <c r="BA36">
        <v>6.9924964686651698</v>
      </c>
      <c r="BB36">
        <v>0.24474280638481299</v>
      </c>
      <c r="BC36" s="1">
        <v>2.60765421217545E-2</v>
      </c>
      <c r="BD36">
        <v>0</v>
      </c>
      <c r="BE36">
        <v>171.22202000569001</v>
      </c>
      <c r="BF36">
        <v>5.5452134498066998E-2</v>
      </c>
      <c r="BG36">
        <v>5.1452134498067001E-2</v>
      </c>
      <c r="BH36">
        <v>364.02350267281003</v>
      </c>
      <c r="BI36">
        <v>20.195601464579401</v>
      </c>
      <c r="BJ36">
        <v>63.139849637365501</v>
      </c>
      <c r="BK36">
        <v>178.223880877845</v>
      </c>
      <c r="BL36">
        <v>5.1062679192199902E-2</v>
      </c>
      <c r="BM36">
        <v>5.5440121213021797E-2</v>
      </c>
      <c r="BN36">
        <v>1</v>
      </c>
      <c r="BO36">
        <v>18.263263171058501</v>
      </c>
      <c r="BP36">
        <v>1.04127207931292</v>
      </c>
      <c r="BQ36">
        <v>238.36950181956999</v>
      </c>
      <c r="BR36">
        <v>-2.0064798656462401</v>
      </c>
      <c r="BS36">
        <v>57.098556461946998</v>
      </c>
      <c r="BT36">
        <v>160.62499797681701</v>
      </c>
      <c r="BU36">
        <v>1.36055503983938</v>
      </c>
      <c r="BV36">
        <v>-171.247709999184</v>
      </c>
      <c r="BW36">
        <f t="shared" si="0"/>
        <v>-1.8698434468329879</v>
      </c>
      <c r="BX36">
        <f t="shared" si="1"/>
        <v>-3.4181321073600088</v>
      </c>
    </row>
    <row r="37" spans="1:76" x14ac:dyDescent="0.4">
      <c r="A37">
        <v>32</v>
      </c>
      <c r="B37" s="2">
        <v>2046</v>
      </c>
      <c r="C37">
        <v>5.3784976669767097</v>
      </c>
      <c r="D37">
        <v>124.473943274452</v>
      </c>
      <c r="E37">
        <v>7.3629912887807096</v>
      </c>
      <c r="F37">
        <v>0.233486365826855</v>
      </c>
      <c r="G37" s="1">
        <v>4.6940098534432401E-4</v>
      </c>
      <c r="H37">
        <v>0</v>
      </c>
      <c r="I37">
        <v>184.03055528587399</v>
      </c>
      <c r="J37">
        <v>6.1618855526972299E-2</v>
      </c>
      <c r="K37">
        <v>5.9618855526972298E-2</v>
      </c>
      <c r="L37">
        <v>371.63899236888801</v>
      </c>
      <c r="M37">
        <v>22.6610392611016</v>
      </c>
      <c r="N37">
        <v>70.627281786083103</v>
      </c>
      <c r="O37">
        <v>187.13889465903199</v>
      </c>
      <c r="P37">
        <v>5.5722440295555703E-2</v>
      </c>
      <c r="Q37">
        <v>6.4449786910427201E-2</v>
      </c>
      <c r="R37">
        <v>0.211930265991956</v>
      </c>
      <c r="S37">
        <v>3.6718609144292902</v>
      </c>
      <c r="T37">
        <v>0.16203409173436101</v>
      </c>
      <c r="U37">
        <v>27.979546965704198</v>
      </c>
      <c r="V37">
        <v>45.569446705389197</v>
      </c>
      <c r="W37">
        <v>11.4440274558747</v>
      </c>
      <c r="X37">
        <v>269.48452470874997</v>
      </c>
      <c r="Y37">
        <v>1.5172880061763101</v>
      </c>
      <c r="Z37">
        <v>-163.53162411929199</v>
      </c>
      <c r="AA37">
        <v>5.9131520613015702</v>
      </c>
      <c r="AB37">
        <v>124.473943274452</v>
      </c>
      <c r="AC37">
        <v>7.19616553795775</v>
      </c>
      <c r="AD37">
        <v>0.23684888662358999</v>
      </c>
      <c r="AE37" s="1">
        <v>6.7983635551948102E-3</v>
      </c>
      <c r="AF37">
        <v>0</v>
      </c>
      <c r="AG37">
        <v>180.10798271659399</v>
      </c>
      <c r="AH37">
        <v>5.5599843482495401E-2</v>
      </c>
      <c r="AI37">
        <v>5.1599843482495397E-2</v>
      </c>
      <c r="AJ37">
        <v>371.33194654951802</v>
      </c>
      <c r="AK37">
        <v>19.921493939379602</v>
      </c>
      <c r="AL37">
        <v>63.232022778523003</v>
      </c>
      <c r="AM37">
        <v>184.108693175387</v>
      </c>
      <c r="AN37">
        <v>6.1186718784824297E-2</v>
      </c>
      <c r="AO37">
        <v>6.4402521328876403E-2</v>
      </c>
      <c r="AP37">
        <v>0.66695498576812795</v>
      </c>
      <c r="AQ37">
        <v>11.7081514391664</v>
      </c>
      <c r="AR37">
        <v>0.58771452958266501</v>
      </c>
      <c r="AS37">
        <v>114.81441624238801</v>
      </c>
      <c r="AT37">
        <v>20.072895247617399</v>
      </c>
      <c r="AU37">
        <v>37.162378521839997</v>
      </c>
      <c r="AV37">
        <v>184.4419422956</v>
      </c>
      <c r="AW37">
        <v>1.4318884753310499</v>
      </c>
      <c r="AX37">
        <v>-165.46302294690301</v>
      </c>
      <c r="AY37">
        <v>6.4752700794425104</v>
      </c>
      <c r="AZ37">
        <v>124.473943274452</v>
      </c>
      <c r="BA37">
        <v>7.0182626205225098</v>
      </c>
      <c r="BB37">
        <v>0.24491502319775901</v>
      </c>
      <c r="BC37" s="1">
        <v>2.66817933295419E-2</v>
      </c>
      <c r="BD37">
        <v>0</v>
      </c>
      <c r="BE37">
        <v>173.468548121873</v>
      </c>
      <c r="BF37">
        <v>5.4881053249974603E-2</v>
      </c>
      <c r="BG37">
        <v>4.9881053249974598E-2</v>
      </c>
      <c r="BH37">
        <v>370.07633169237602</v>
      </c>
      <c r="BI37">
        <v>20.293750376865901</v>
      </c>
      <c r="BJ37">
        <v>63.007668004733198</v>
      </c>
      <c r="BK37">
        <v>180.61532819556999</v>
      </c>
      <c r="BL37">
        <v>5.1352175839233502E-2</v>
      </c>
      <c r="BM37">
        <v>5.4901040765651103E-2</v>
      </c>
      <c r="BN37">
        <v>1</v>
      </c>
      <c r="BO37">
        <v>18.554645912697101</v>
      </c>
      <c r="BP37">
        <v>1.05537319750611</v>
      </c>
      <c r="BQ37">
        <v>241.627625962792</v>
      </c>
      <c r="BR37">
        <v>-2.6863829465360798</v>
      </c>
      <c r="BS37">
        <v>57.608128014884201</v>
      </c>
      <c r="BT37">
        <v>160.166222323488</v>
      </c>
      <c r="BU37">
        <v>1.3680887542134199</v>
      </c>
      <c r="BV37">
        <v>-169.041996472178</v>
      </c>
      <c r="BW37">
        <f t="shared" si="0"/>
        <v>-1.9313988276110194</v>
      </c>
      <c r="BX37">
        <f t="shared" si="1"/>
        <v>-3.5789735252749892</v>
      </c>
    </row>
    <row r="38" spans="1:76" x14ac:dyDescent="0.4">
      <c r="A38">
        <v>33</v>
      </c>
      <c r="B38" s="2">
        <v>2047</v>
      </c>
      <c r="C38">
        <v>5.42291850247386</v>
      </c>
      <c r="D38">
        <v>124.473943274452</v>
      </c>
      <c r="E38">
        <v>7.4161079299957899</v>
      </c>
      <c r="F38">
        <v>0.23327385231214701</v>
      </c>
      <c r="G38" s="1">
        <v>5.1318501946732195E-4</v>
      </c>
      <c r="H38">
        <v>0</v>
      </c>
      <c r="I38">
        <v>187.042857781734</v>
      </c>
      <c r="J38">
        <v>6.15823457772776E-2</v>
      </c>
      <c r="K38">
        <v>5.8582345777277597E-2</v>
      </c>
      <c r="L38">
        <v>378.14705024932499</v>
      </c>
      <c r="M38">
        <v>22.953341027609099</v>
      </c>
      <c r="N38">
        <v>71.125715951915794</v>
      </c>
      <c r="O38">
        <v>190.16839749242499</v>
      </c>
      <c r="P38">
        <v>5.6295321959089498E-2</v>
      </c>
      <c r="Q38">
        <v>6.4527306580550198E-2</v>
      </c>
      <c r="R38">
        <v>0.22196300000908101</v>
      </c>
      <c r="S38">
        <v>3.8725462257600798</v>
      </c>
      <c r="T38">
        <v>0.16871383652175301</v>
      </c>
      <c r="U38">
        <v>29.6231341947686</v>
      </c>
      <c r="V38">
        <v>45.525226605629499</v>
      </c>
      <c r="W38">
        <v>11.999892413604099</v>
      </c>
      <c r="X38">
        <v>265.40103199096399</v>
      </c>
      <c r="Y38">
        <v>1.5379784916816199</v>
      </c>
      <c r="Z38">
        <v>-161.12165659270701</v>
      </c>
      <c r="AA38">
        <v>5.9956294762108202</v>
      </c>
      <c r="AB38">
        <v>124.473943274452</v>
      </c>
      <c r="AC38">
        <v>7.2388726178737697</v>
      </c>
      <c r="AD38">
        <v>0.236498377461862</v>
      </c>
      <c r="AE38" s="1">
        <v>7.0115044021929101E-3</v>
      </c>
      <c r="AF38">
        <v>0</v>
      </c>
      <c r="AG38">
        <v>182.81781426270601</v>
      </c>
      <c r="AH38">
        <v>5.53377633680701E-2</v>
      </c>
      <c r="AI38">
        <v>5.2337763368070098E-2</v>
      </c>
      <c r="AJ38">
        <v>377.498947657646</v>
      </c>
      <c r="AK38">
        <v>20.195579945080802</v>
      </c>
      <c r="AL38">
        <v>63.510501019707299</v>
      </c>
      <c r="AM38">
        <v>186.87815536190999</v>
      </c>
      <c r="AN38">
        <v>6.1528029267819702E-2</v>
      </c>
      <c r="AO38">
        <v>6.4083014252712206E-2</v>
      </c>
      <c r="AP38">
        <v>0.66989271326354805</v>
      </c>
      <c r="AQ38">
        <v>12.055470876008</v>
      </c>
      <c r="AR38">
        <v>0.59693610724679302</v>
      </c>
      <c r="AS38">
        <v>117.578333487744</v>
      </c>
      <c r="AT38">
        <v>19.7103504940075</v>
      </c>
      <c r="AU38">
        <v>37.911711247997602</v>
      </c>
      <c r="AV38">
        <v>183.26039035584299</v>
      </c>
      <c r="AW38">
        <v>1.4450582773826399</v>
      </c>
      <c r="AX38">
        <v>-163.10914081650299</v>
      </c>
      <c r="AY38">
        <v>6.6191334506211703</v>
      </c>
      <c r="AZ38">
        <v>124.473943274452</v>
      </c>
      <c r="BA38">
        <v>7.0439283818473699</v>
      </c>
      <c r="BB38">
        <v>0.24495964743023901</v>
      </c>
      <c r="BC38" s="1">
        <v>2.7017883265459099E-2</v>
      </c>
      <c r="BD38">
        <v>0</v>
      </c>
      <c r="BE38">
        <v>175.735484342429</v>
      </c>
      <c r="BF38">
        <v>5.4313571833092197E-2</v>
      </c>
      <c r="BG38">
        <v>5.0313571833092097E-2</v>
      </c>
      <c r="BH38">
        <v>376.10895874753402</v>
      </c>
      <c r="BI38">
        <v>20.429884563694401</v>
      </c>
      <c r="BJ38">
        <v>62.902679768076403</v>
      </c>
      <c r="BK38">
        <v>182.99769775803301</v>
      </c>
      <c r="BL38">
        <v>5.1556351376376298E-2</v>
      </c>
      <c r="BM38">
        <v>5.4311102966189503E-2</v>
      </c>
      <c r="BN38">
        <v>1</v>
      </c>
      <c r="BO38">
        <v>18.864690545942501</v>
      </c>
      <c r="BP38">
        <v>1.0678554031771701</v>
      </c>
      <c r="BQ38">
        <v>244.680957544737</v>
      </c>
      <c r="BR38">
        <v>-3.2864611002672102</v>
      </c>
      <c r="BS38">
        <v>58.083519005488299</v>
      </c>
      <c r="BT38">
        <v>159.743030940832</v>
      </c>
      <c r="BU38">
        <v>1.3753123751622101</v>
      </c>
      <c r="BV38">
        <v>-166.83090013423401</v>
      </c>
      <c r="BW38">
        <f t="shared" si="0"/>
        <v>-1.987484223795974</v>
      </c>
      <c r="BX38">
        <f t="shared" si="1"/>
        <v>-3.7217593177310277</v>
      </c>
    </row>
    <row r="39" spans="1:76" x14ac:dyDescent="0.4">
      <c r="A39">
        <v>34</v>
      </c>
      <c r="B39" s="2">
        <v>2048</v>
      </c>
      <c r="C39">
        <v>5.4681080995947999</v>
      </c>
      <c r="D39">
        <v>124.473943274452</v>
      </c>
      <c r="E39">
        <v>7.4691230810456899</v>
      </c>
      <c r="F39">
        <v>0.23305178053546499</v>
      </c>
      <c r="G39" s="1">
        <v>5.6071330679105795E-4</v>
      </c>
      <c r="H39">
        <v>0</v>
      </c>
      <c r="I39">
        <v>190.06176754142001</v>
      </c>
      <c r="J39">
        <v>6.15409875274723E-2</v>
      </c>
      <c r="K39">
        <v>5.8540987527472298E-2</v>
      </c>
      <c r="L39">
        <v>384.66878591603597</v>
      </c>
      <c r="M39">
        <v>23.253505946390199</v>
      </c>
      <c r="N39">
        <v>71.620928704187406</v>
      </c>
      <c r="O39">
        <v>193.20332541425699</v>
      </c>
      <c r="P39">
        <v>5.6849109957886397E-2</v>
      </c>
      <c r="Q39">
        <v>6.4585042075372107E-2</v>
      </c>
      <c r="R39">
        <v>0.23234794210293</v>
      </c>
      <c r="S39">
        <v>4.0883504595695204</v>
      </c>
      <c r="T39">
        <v>0.17581651854972</v>
      </c>
      <c r="U39">
        <v>31.402809075098201</v>
      </c>
      <c r="V39">
        <v>45.450510701817997</v>
      </c>
      <c r="W39">
        <v>12.5921423400679</v>
      </c>
      <c r="X39">
        <v>261.31668495031499</v>
      </c>
      <c r="Y39">
        <v>1.5587816046096401</v>
      </c>
      <c r="Z39">
        <v>-158.731465747474</v>
      </c>
      <c r="AA39">
        <v>6.07858261319085</v>
      </c>
      <c r="AB39">
        <v>124.473943274452</v>
      </c>
      <c r="AC39">
        <v>7.2818433823508899</v>
      </c>
      <c r="AD39">
        <v>0.236112479210217</v>
      </c>
      <c r="AE39" s="1">
        <v>7.2186027852846604E-3</v>
      </c>
      <c r="AF39">
        <v>0</v>
      </c>
      <c r="AG39">
        <v>185.529156189106</v>
      </c>
      <c r="AH39">
        <v>5.5080472152050503E-2</v>
      </c>
      <c r="AI39">
        <v>5.20804721520505E-2</v>
      </c>
      <c r="AJ39">
        <v>383.626397302474</v>
      </c>
      <c r="AK39">
        <v>20.461174764254501</v>
      </c>
      <c r="AL39">
        <v>63.7757861445549</v>
      </c>
      <c r="AM39">
        <v>189.649299289656</v>
      </c>
      <c r="AN39">
        <v>6.1883911082153097E-2</v>
      </c>
      <c r="AO39">
        <v>6.3777172008641705E-2</v>
      </c>
      <c r="AP39">
        <v>0.67271623066623898</v>
      </c>
      <c r="AQ39">
        <v>12.3871831757235</v>
      </c>
      <c r="AR39">
        <v>0.60539941222552895</v>
      </c>
      <c r="AS39">
        <v>120.128084240422</v>
      </c>
      <c r="AT39">
        <v>19.377085781342899</v>
      </c>
      <c r="AU39">
        <v>38.609823446134598</v>
      </c>
      <c r="AV39">
        <v>182.187053201108</v>
      </c>
      <c r="AW39">
        <v>1.45813405816353</v>
      </c>
      <c r="AX39">
        <v>-160.76956385439999</v>
      </c>
      <c r="AY39">
        <v>6.7648764050859898</v>
      </c>
      <c r="AZ39">
        <v>124.473943274452</v>
      </c>
      <c r="BA39">
        <v>7.0700161729215196</v>
      </c>
      <c r="BB39">
        <v>0.24484911872221601</v>
      </c>
      <c r="BC39" s="1">
        <v>2.72828166953137E-2</v>
      </c>
      <c r="BD39">
        <v>0</v>
      </c>
      <c r="BE39">
        <v>178.00500511443599</v>
      </c>
      <c r="BF39">
        <v>5.37589807846207E-2</v>
      </c>
      <c r="BG39">
        <v>4.9758980784620703E-2</v>
      </c>
      <c r="BH39">
        <v>382.10210616643002</v>
      </c>
      <c r="BI39">
        <v>20.556588859705499</v>
      </c>
      <c r="BJ39">
        <v>62.7883870309809</v>
      </c>
      <c r="BK39">
        <v>185.37875293314499</v>
      </c>
      <c r="BL39">
        <v>5.1773134468283702E-2</v>
      </c>
      <c r="BM39">
        <v>5.3741125244463797E-2</v>
      </c>
      <c r="BN39">
        <v>1</v>
      </c>
      <c r="BO39">
        <v>19.1479142437287</v>
      </c>
      <c r="BP39">
        <v>1.0790736408525301</v>
      </c>
      <c r="BQ39">
        <v>247.27445543060301</v>
      </c>
      <c r="BR39">
        <v>-3.8228387166939299</v>
      </c>
      <c r="BS39">
        <v>58.485707846593399</v>
      </c>
      <c r="BT39">
        <v>159.388563518578</v>
      </c>
      <c r="BU39">
        <v>1.38223596105515</v>
      </c>
      <c r="BV39">
        <v>-164.616257618802</v>
      </c>
      <c r="BW39">
        <f t="shared" si="0"/>
        <v>-2.038098106925986</v>
      </c>
      <c r="BX39">
        <f t="shared" si="1"/>
        <v>-3.8466937644020049</v>
      </c>
    </row>
    <row r="40" spans="1:76" x14ac:dyDescent="0.4">
      <c r="A40">
        <v>35</v>
      </c>
      <c r="B40" s="2">
        <v>2049</v>
      </c>
      <c r="C40">
        <v>5.5139941692190604</v>
      </c>
      <c r="D40">
        <v>124.473943274452</v>
      </c>
      <c r="E40">
        <v>7.5220514966450702</v>
      </c>
      <c r="F40">
        <v>0.232822019121489</v>
      </c>
      <c r="G40" s="1">
        <v>6.1379045913426795E-4</v>
      </c>
      <c r="H40">
        <v>0</v>
      </c>
      <c r="I40">
        <v>193.08473905644499</v>
      </c>
      <c r="J40">
        <v>6.1495438625461599E-2</v>
      </c>
      <c r="K40">
        <v>5.8495438625461603E-2</v>
      </c>
      <c r="L40">
        <v>391.20064955576203</v>
      </c>
      <c r="M40">
        <v>23.560376516166901</v>
      </c>
      <c r="N40">
        <v>72.112248757544506</v>
      </c>
      <c r="O40">
        <v>196.243152134817</v>
      </c>
      <c r="P40">
        <v>5.7386126478242802E-2</v>
      </c>
      <c r="Q40">
        <v>6.4625566812178001E-2</v>
      </c>
      <c r="R40">
        <v>0.24306750061899299</v>
      </c>
      <c r="S40">
        <v>4.3193228331235103</v>
      </c>
      <c r="T40">
        <v>0.18332995782812</v>
      </c>
      <c r="U40">
        <v>33.307251049980302</v>
      </c>
      <c r="V40">
        <v>45.345122228642197</v>
      </c>
      <c r="W40">
        <v>13.220335523611601</v>
      </c>
      <c r="X40">
        <v>257.253126535761</v>
      </c>
      <c r="Y40">
        <v>1.5796834705714999</v>
      </c>
      <c r="Z40">
        <v>-156.36325088561</v>
      </c>
      <c r="AA40">
        <v>6.1620377033607197</v>
      </c>
      <c r="AB40">
        <v>124.473943274452</v>
      </c>
      <c r="AC40">
        <v>7.3250667553947704</v>
      </c>
      <c r="AD40">
        <v>0.235707531600719</v>
      </c>
      <c r="AE40" s="1">
        <v>7.4052905552406201E-3</v>
      </c>
      <c r="AF40">
        <v>0</v>
      </c>
      <c r="AG40">
        <v>188.24489112481899</v>
      </c>
      <c r="AH40">
        <v>5.4827660484687103E-2</v>
      </c>
      <c r="AI40">
        <v>5.08276604846871E-2</v>
      </c>
      <c r="AJ40">
        <v>389.71072551436498</v>
      </c>
      <c r="AK40">
        <v>20.674192683965799</v>
      </c>
      <c r="AL40">
        <v>63.987141101745401</v>
      </c>
      <c r="AM40">
        <v>192.42010485893999</v>
      </c>
      <c r="AN40">
        <v>6.2352017218294302E-2</v>
      </c>
      <c r="AO40">
        <v>6.3544167489560793E-2</v>
      </c>
      <c r="AP40">
        <v>0.675307383889303</v>
      </c>
      <c r="AQ40">
        <v>12.674075672368</v>
      </c>
      <c r="AR40">
        <v>0.61303848068503097</v>
      </c>
      <c r="AS40">
        <v>122.351680856089</v>
      </c>
      <c r="AT40">
        <v>19.064938098243299</v>
      </c>
      <c r="AU40">
        <v>39.226579764392703</v>
      </c>
      <c r="AV40">
        <v>181.25992681874899</v>
      </c>
      <c r="AW40">
        <v>1.47111631417348</v>
      </c>
      <c r="AX40">
        <v>-158.44455233558099</v>
      </c>
      <c r="AY40">
        <v>6.91222563060116</v>
      </c>
      <c r="AZ40">
        <v>124.473943274452</v>
      </c>
      <c r="BA40">
        <v>7.0966166658560601</v>
      </c>
      <c r="BB40">
        <v>0.24459776049971299</v>
      </c>
      <c r="BC40" s="1">
        <v>2.7465468990137399E-2</v>
      </c>
      <c r="BD40">
        <v>0</v>
      </c>
      <c r="BE40">
        <v>180.28723854302899</v>
      </c>
      <c r="BF40">
        <v>5.3218515016116602E-2</v>
      </c>
      <c r="BG40">
        <v>4.8218515016116598E-2</v>
      </c>
      <c r="BH40">
        <v>388.03506702391002</v>
      </c>
      <c r="BI40">
        <v>20.6294481503189</v>
      </c>
      <c r="BJ40">
        <v>62.625981879074097</v>
      </c>
      <c r="BK40">
        <v>187.75768026864199</v>
      </c>
      <c r="BL40">
        <v>5.2086326956797102E-2</v>
      </c>
      <c r="BM40">
        <v>5.3243119902977601E-2</v>
      </c>
      <c r="BN40">
        <v>1</v>
      </c>
      <c r="BO40">
        <v>19.361640995939801</v>
      </c>
      <c r="BP40">
        <v>1.0888463830447299</v>
      </c>
      <c r="BQ40">
        <v>249.160209841387</v>
      </c>
      <c r="BR40">
        <v>-4.2841948380339598</v>
      </c>
      <c r="BS40">
        <v>58.777228034678302</v>
      </c>
      <c r="BT40">
        <v>159.133641547812</v>
      </c>
      <c r="BU40">
        <v>1.3888697770498799</v>
      </c>
      <c r="BV40">
        <v>-162.39272290845301</v>
      </c>
      <c r="BW40">
        <f t="shared" si="0"/>
        <v>-2.0813014499709936</v>
      </c>
      <c r="BX40">
        <f t="shared" si="1"/>
        <v>-3.9481705728720158</v>
      </c>
    </row>
    <row r="41" spans="1:76" x14ac:dyDescent="0.4">
      <c r="A41">
        <v>36</v>
      </c>
      <c r="B41" s="2">
        <v>2050</v>
      </c>
      <c r="C41">
        <v>5.5605245208773804</v>
      </c>
      <c r="D41">
        <v>124.473943274452</v>
      </c>
      <c r="E41">
        <v>7.5749012054953004</v>
      </c>
      <c r="F41">
        <v>0.23261257137542399</v>
      </c>
      <c r="G41" s="1">
        <v>6.7279437707916303E-4</v>
      </c>
      <c r="H41">
        <v>0</v>
      </c>
      <c r="I41">
        <v>196.11112084551999</v>
      </c>
      <c r="J41">
        <v>6.0446178643520102E-2</v>
      </c>
      <c r="K41">
        <v>6.4446178643520105E-2</v>
      </c>
      <c r="L41">
        <v>397.739571727618</v>
      </c>
      <c r="M41">
        <v>24.1468861056469</v>
      </c>
      <c r="N41">
        <v>72.016029486382905</v>
      </c>
      <c r="O41">
        <v>199.28072271615801</v>
      </c>
      <c r="P41">
        <v>5.90825640502462E-2</v>
      </c>
      <c r="Q41">
        <v>6.5434403015479897E-2</v>
      </c>
      <c r="R41">
        <v>0.25410370120973402</v>
      </c>
      <c r="S41">
        <v>4.63510269475832</v>
      </c>
      <c r="T41">
        <v>0.191954468765825</v>
      </c>
      <c r="U41">
        <v>35.10362747792</v>
      </c>
      <c r="V41">
        <v>44.806386372089101</v>
      </c>
      <c r="W41">
        <v>13.8237986826826</v>
      </c>
      <c r="X41">
        <v>253.582985334456</v>
      </c>
      <c r="Y41">
        <v>1.6006092084516701</v>
      </c>
      <c r="Z41">
        <v>-154.01773664033101</v>
      </c>
      <c r="AA41">
        <v>6.2462563120287298</v>
      </c>
      <c r="AB41">
        <v>124.473943274452</v>
      </c>
      <c r="AC41">
        <v>7.36845640604807</v>
      </c>
      <c r="AD41">
        <v>0.23528601594468901</v>
      </c>
      <c r="AE41" s="1">
        <v>7.5583378338724E-3</v>
      </c>
      <c r="AF41">
        <v>0</v>
      </c>
      <c r="AG41">
        <v>190.96572870038699</v>
      </c>
      <c r="AH41">
        <v>5.45774754696466E-2</v>
      </c>
      <c r="AI41">
        <v>5.1577475469646597E-2</v>
      </c>
      <c r="AJ41">
        <v>395.75171349522901</v>
      </c>
      <c r="AK41">
        <v>20.9283818635123</v>
      </c>
      <c r="AL41">
        <v>64.2307130841738</v>
      </c>
      <c r="AM41">
        <v>195.191828262001</v>
      </c>
      <c r="AN41">
        <v>6.2720599874135696E-2</v>
      </c>
      <c r="AO41">
        <v>6.3251996938444105E-2</v>
      </c>
      <c r="AP41">
        <v>0.67756598328013995</v>
      </c>
      <c r="AQ41">
        <v>12.9797110159532</v>
      </c>
      <c r="AR41">
        <v>0.62019658761018504</v>
      </c>
      <c r="AS41">
        <v>124.628951286103</v>
      </c>
      <c r="AT41">
        <v>18.783500002697401</v>
      </c>
      <c r="AU41">
        <v>39.835669074573403</v>
      </c>
      <c r="AV41">
        <v>180.363046676789</v>
      </c>
      <c r="AW41">
        <v>1.48400720638068</v>
      </c>
      <c r="AX41">
        <v>-156.13606811832599</v>
      </c>
      <c r="AY41">
        <v>7.0610909206229504</v>
      </c>
      <c r="AZ41">
        <v>124.473943274452</v>
      </c>
      <c r="BA41">
        <v>7.1237547507207699</v>
      </c>
      <c r="BB41">
        <v>0.244223881573503</v>
      </c>
      <c r="BC41" s="1">
        <v>2.7517505191715402E-2</v>
      </c>
      <c r="BD41">
        <v>0</v>
      </c>
      <c r="BE41">
        <v>182.59105732706499</v>
      </c>
      <c r="BF41">
        <v>5.26922007408877E-2</v>
      </c>
      <c r="BG41">
        <v>4.8692200740887703E-2</v>
      </c>
      <c r="BH41">
        <v>393.89292403099398</v>
      </c>
      <c r="BI41">
        <v>20.741163422390599</v>
      </c>
      <c r="BJ41">
        <v>62.500718284679103</v>
      </c>
      <c r="BK41">
        <v>190.133239925445</v>
      </c>
      <c r="BL41">
        <v>5.2319981260782897E-2</v>
      </c>
      <c r="BM41">
        <v>5.2708112677085202E-2</v>
      </c>
      <c r="BN41">
        <v>1</v>
      </c>
      <c r="BO41">
        <v>19.600136983449399</v>
      </c>
      <c r="BP41">
        <v>1.0974708794817101</v>
      </c>
      <c r="BQ41">
        <v>251.00960541143101</v>
      </c>
      <c r="BR41">
        <v>-4.6906692025368804</v>
      </c>
      <c r="BS41">
        <v>59.0623879189558</v>
      </c>
      <c r="BT41">
        <v>158.885893324438</v>
      </c>
      <c r="BU41">
        <v>1.3952221557086499</v>
      </c>
      <c r="BV41">
        <v>-160.15997703194699</v>
      </c>
      <c r="BW41">
        <f t="shared" si="0"/>
        <v>-2.1183314779949853</v>
      </c>
      <c r="BX41">
        <f t="shared" si="1"/>
        <v>-4.0239089136209998</v>
      </c>
    </row>
    <row r="42" spans="1:76" x14ac:dyDescent="0.4">
      <c r="A42">
        <v>37</v>
      </c>
      <c r="B42" s="2">
        <v>2051</v>
      </c>
      <c r="C42">
        <v>5.6116331625054903</v>
      </c>
      <c r="D42">
        <v>124.473943274452</v>
      </c>
      <c r="E42">
        <v>7.6263290688199596</v>
      </c>
      <c r="F42">
        <v>0.23246553024188099</v>
      </c>
      <c r="G42" s="1">
        <v>7.3109806001076904E-4</v>
      </c>
      <c r="H42">
        <v>0</v>
      </c>
      <c r="I42">
        <v>199.135028966383</v>
      </c>
      <c r="J42">
        <v>6.0362519267557598E-2</v>
      </c>
      <c r="K42">
        <v>5.8362519267557603E-2</v>
      </c>
      <c r="L42">
        <v>404.28692569364603</v>
      </c>
      <c r="M42">
        <v>24.435625908918301</v>
      </c>
      <c r="N42">
        <v>72.438315271265694</v>
      </c>
      <c r="O42">
        <v>202.304299697598</v>
      </c>
      <c r="P42">
        <v>5.9634928775585697E-2</v>
      </c>
      <c r="Q42">
        <v>6.5440537698153403E-2</v>
      </c>
      <c r="R42">
        <v>0.265438236777993</v>
      </c>
      <c r="S42">
        <v>4.88918569670669</v>
      </c>
      <c r="T42">
        <v>0.20008432421296299</v>
      </c>
      <c r="U42">
        <v>37.197817547655703</v>
      </c>
      <c r="V42">
        <v>44.615674409912103</v>
      </c>
      <c r="W42">
        <v>14.4937713581767</v>
      </c>
      <c r="X42">
        <v>249.74867826129301</v>
      </c>
      <c r="Y42">
        <v>1.62159536038555</v>
      </c>
      <c r="Z42">
        <v>-151.699708752634</v>
      </c>
      <c r="AA42">
        <v>6.3307477700060897</v>
      </c>
      <c r="AB42">
        <v>124.473943274452</v>
      </c>
      <c r="AC42">
        <v>7.4121684413127804</v>
      </c>
      <c r="AD42">
        <v>0.23485036419867</v>
      </c>
      <c r="AE42" s="1">
        <v>7.7086310818538003E-3</v>
      </c>
      <c r="AF42">
        <v>0</v>
      </c>
      <c r="AG42">
        <v>193.68716646773601</v>
      </c>
      <c r="AH42">
        <v>5.4333090795668698E-2</v>
      </c>
      <c r="AI42">
        <v>5.1333090795668702E-2</v>
      </c>
      <c r="AJ42">
        <v>401.74842388351601</v>
      </c>
      <c r="AK42">
        <v>21.174889220137501</v>
      </c>
      <c r="AL42">
        <v>64.463752515119097</v>
      </c>
      <c r="AM42">
        <v>197.965839886569</v>
      </c>
      <c r="AN42">
        <v>6.3102541856586994E-2</v>
      </c>
      <c r="AO42">
        <v>6.2973104746008701E-2</v>
      </c>
      <c r="AP42">
        <v>0.67976916157564904</v>
      </c>
      <c r="AQ42">
        <v>13.2719548727427</v>
      </c>
      <c r="AR42">
        <v>0.62677800742026901</v>
      </c>
      <c r="AS42">
        <v>126.728057430947</v>
      </c>
      <c r="AT42">
        <v>18.524978953148</v>
      </c>
      <c r="AU42">
        <v>40.404462352259699</v>
      </c>
      <c r="AV42">
        <v>179.54172020132199</v>
      </c>
      <c r="AW42">
        <v>1.49680810710684</v>
      </c>
      <c r="AX42">
        <v>-153.84658335776999</v>
      </c>
      <c r="AY42">
        <v>7.2105453521801204</v>
      </c>
      <c r="AZ42">
        <v>124.473943274452</v>
      </c>
      <c r="BA42">
        <v>7.1517143120013102</v>
      </c>
      <c r="BB42">
        <v>0.24372558440025899</v>
      </c>
      <c r="BC42" s="1">
        <v>2.7538210787020501E-2</v>
      </c>
      <c r="BD42">
        <v>0</v>
      </c>
      <c r="BE42">
        <v>184.897310686759</v>
      </c>
      <c r="BF42">
        <v>5.21845498766721E-2</v>
      </c>
      <c r="BG42">
        <v>4.8184549876672103E-2</v>
      </c>
      <c r="BH42">
        <v>399.65997053631702</v>
      </c>
      <c r="BI42">
        <v>20.842884944532301</v>
      </c>
      <c r="BJ42">
        <v>62.372170803360397</v>
      </c>
      <c r="BK42">
        <v>192.50955334971599</v>
      </c>
      <c r="BL42">
        <v>5.2570739052474898E-2</v>
      </c>
      <c r="BM42">
        <v>5.2199408502500801E-2</v>
      </c>
      <c r="BN42">
        <v>1</v>
      </c>
      <c r="BO42">
        <v>19.815961149485201</v>
      </c>
      <c r="BP42">
        <v>1.10526691792871</v>
      </c>
      <c r="BQ42">
        <v>252.54844108100701</v>
      </c>
      <c r="BR42">
        <v>-5.0554251004831698</v>
      </c>
      <c r="BS42">
        <v>59.299109347752598</v>
      </c>
      <c r="BT42">
        <v>158.68142674776701</v>
      </c>
      <c r="BU42">
        <v>1.4013014385554099</v>
      </c>
      <c r="BV42">
        <v>-157.92908138355</v>
      </c>
      <c r="BW42">
        <f t="shared" si="0"/>
        <v>-2.1468746051359915</v>
      </c>
      <c r="BX42">
        <f t="shared" si="1"/>
        <v>-4.0824980257800121</v>
      </c>
    </row>
    <row r="43" spans="1:76" x14ac:dyDescent="0.4">
      <c r="A43">
        <v>38</v>
      </c>
      <c r="B43" s="2">
        <v>2052</v>
      </c>
      <c r="C43">
        <v>5.6633142920974304</v>
      </c>
      <c r="D43">
        <v>124.473943274452</v>
      </c>
      <c r="E43">
        <v>7.6776885143048998</v>
      </c>
      <c r="F43">
        <v>0.232303598832165</v>
      </c>
      <c r="G43" s="1">
        <v>7.9942719050421604E-4</v>
      </c>
      <c r="H43">
        <v>0</v>
      </c>
      <c r="I43">
        <v>202.142572139664</v>
      </c>
      <c r="J43">
        <v>6.0276423232674299E-2</v>
      </c>
      <c r="K43">
        <v>5.7276423232674303E-2</v>
      </c>
      <c r="L43">
        <v>410.84941334118599</v>
      </c>
      <c r="M43">
        <v>24.683550044332801</v>
      </c>
      <c r="N43">
        <v>72.815750355455606</v>
      </c>
      <c r="O43">
        <v>205.33203804460899</v>
      </c>
      <c r="P43">
        <v>6.0258062012799103E-2</v>
      </c>
      <c r="Q43">
        <v>6.5488749488932907E-2</v>
      </c>
      <c r="R43">
        <v>0.27705251773957701</v>
      </c>
      <c r="S43">
        <v>5.1459503010218297</v>
      </c>
      <c r="T43">
        <v>0.20847691242870101</v>
      </c>
      <c r="U43">
        <v>39.320202019357097</v>
      </c>
      <c r="V43">
        <v>44.377601874550699</v>
      </c>
      <c r="W43">
        <v>15.1804028102845</v>
      </c>
      <c r="X43">
        <v>246.05479650885999</v>
      </c>
      <c r="Y43">
        <v>1.64262644624437</v>
      </c>
      <c r="Z43">
        <v>-149.417438392984</v>
      </c>
      <c r="AA43">
        <v>6.4155470749232801</v>
      </c>
      <c r="AB43">
        <v>124.473943274452</v>
      </c>
      <c r="AC43">
        <v>7.4561876592198004</v>
      </c>
      <c r="AD43">
        <v>0.23440929917984701</v>
      </c>
      <c r="AE43" s="1">
        <v>7.8420886421385304E-3</v>
      </c>
      <c r="AF43">
        <v>0</v>
      </c>
      <c r="AG43">
        <v>196.41337422206399</v>
      </c>
      <c r="AH43">
        <v>5.40940917451119E-2</v>
      </c>
      <c r="AI43">
        <v>5.1094091745111897E-2</v>
      </c>
      <c r="AJ43">
        <v>407.70133396470499</v>
      </c>
      <c r="AK43">
        <v>21.4142559147983</v>
      </c>
      <c r="AL43">
        <v>64.6867886322933</v>
      </c>
      <c r="AM43">
        <v>200.74201893293201</v>
      </c>
      <c r="AN43">
        <v>6.3496367621334204E-2</v>
      </c>
      <c r="AO43">
        <v>6.2706001919723003E-2</v>
      </c>
      <c r="AP43">
        <v>0.68180270227533901</v>
      </c>
      <c r="AQ43">
        <v>13.551669913790001</v>
      </c>
      <c r="AR43">
        <v>0.63283403204428401</v>
      </c>
      <c r="AS43">
        <v>128.69554561019399</v>
      </c>
      <c r="AT43">
        <v>18.2874404450729</v>
      </c>
      <c r="AU43">
        <v>40.9360012701705</v>
      </c>
      <c r="AV43">
        <v>178.78788651935901</v>
      </c>
      <c r="AW43">
        <v>1.50952033949673</v>
      </c>
      <c r="AX43">
        <v>-151.57532088163001</v>
      </c>
      <c r="AY43">
        <v>7.3604509694528701</v>
      </c>
      <c r="AZ43">
        <v>124.473943274452</v>
      </c>
      <c r="BA43">
        <v>7.18051503462193</v>
      </c>
      <c r="BB43">
        <v>0.243124520926394</v>
      </c>
      <c r="BC43" s="1">
        <v>2.7510169594552901E-2</v>
      </c>
      <c r="BD43">
        <v>0</v>
      </c>
      <c r="BE43">
        <v>187.21358288849399</v>
      </c>
      <c r="BF43">
        <v>5.1695353879608302E-2</v>
      </c>
      <c r="BG43">
        <v>4.7695353879608299E-2</v>
      </c>
      <c r="BH43">
        <v>405.32271337984997</v>
      </c>
      <c r="BI43">
        <v>20.9348753465549</v>
      </c>
      <c r="BJ43">
        <v>62.241060523803299</v>
      </c>
      <c r="BK43">
        <v>194.885694493773</v>
      </c>
      <c r="BL43">
        <v>5.2837649680926101E-2</v>
      </c>
      <c r="BM43">
        <v>5.1715822982331801E-2</v>
      </c>
      <c r="BN43">
        <v>1</v>
      </c>
      <c r="BO43">
        <v>20.010643931012599</v>
      </c>
      <c r="BP43">
        <v>1.11215814833062</v>
      </c>
      <c r="BQ43">
        <v>253.81287629379</v>
      </c>
      <c r="BR43">
        <v>-5.3750527166130597</v>
      </c>
      <c r="BS43">
        <v>59.493246528233499</v>
      </c>
      <c r="BT43">
        <v>158.51454566344199</v>
      </c>
      <c r="BU43">
        <v>1.40711553999497</v>
      </c>
      <c r="BV43">
        <v>-155.69827367124901</v>
      </c>
      <c r="BW43">
        <f t="shared" si="0"/>
        <v>-2.1578824886460097</v>
      </c>
      <c r="BX43">
        <f t="shared" si="1"/>
        <v>-4.1229527896190064</v>
      </c>
    </row>
    <row r="44" spans="1:76" x14ac:dyDescent="0.4">
      <c r="A44">
        <v>39</v>
      </c>
      <c r="B44" s="2">
        <v>2053</v>
      </c>
      <c r="C44">
        <v>5.7158387424239798</v>
      </c>
      <c r="D44">
        <v>124.473943274452</v>
      </c>
      <c r="E44">
        <v>7.7288784509281099</v>
      </c>
      <c r="F44">
        <v>0.23213427615932</v>
      </c>
      <c r="G44" s="1">
        <v>8.7231437639517405E-4</v>
      </c>
      <c r="H44">
        <v>0</v>
      </c>
      <c r="I44">
        <v>205.15292395588901</v>
      </c>
      <c r="J44">
        <v>6.0185855801049702E-2</v>
      </c>
      <c r="K44">
        <v>5.71858558010497E-2</v>
      </c>
      <c r="L44">
        <v>417.42223455296198</v>
      </c>
      <c r="M44">
        <v>24.940544976649701</v>
      </c>
      <c r="N44">
        <v>73.191124539697299</v>
      </c>
      <c r="O44">
        <v>208.36177224724401</v>
      </c>
      <c r="P44">
        <v>6.0858576496477301E-2</v>
      </c>
      <c r="Q44">
        <v>6.5515655895971803E-2</v>
      </c>
      <c r="R44">
        <v>0.28892772241342901</v>
      </c>
      <c r="S44">
        <v>5.4187844209244602</v>
      </c>
      <c r="T44">
        <v>0.21726808399727199</v>
      </c>
      <c r="U44">
        <v>41.587734083877002</v>
      </c>
      <c r="V44">
        <v>44.110946415294897</v>
      </c>
      <c r="W44">
        <v>15.9020953943457</v>
      </c>
      <c r="X44">
        <v>242.40311974647301</v>
      </c>
      <c r="Y44">
        <v>1.66368940769635</v>
      </c>
      <c r="Z44">
        <v>-147.15745026968099</v>
      </c>
      <c r="AA44">
        <v>6.5006072122066199</v>
      </c>
      <c r="AB44">
        <v>124.473943274452</v>
      </c>
      <c r="AC44">
        <v>7.50052498839311</v>
      </c>
      <c r="AD44">
        <v>0.23396832446513399</v>
      </c>
      <c r="AE44" s="1">
        <v>7.9598599867812293E-3</v>
      </c>
      <c r="AF44">
        <v>0</v>
      </c>
      <c r="AG44">
        <v>199.144140568762</v>
      </c>
      <c r="AH44">
        <v>5.3860602875587998E-2</v>
      </c>
      <c r="AI44">
        <v>5.0860602875588003E-2</v>
      </c>
      <c r="AJ44">
        <v>413.61243899473101</v>
      </c>
      <c r="AK44">
        <v>21.647066252669099</v>
      </c>
      <c r="AL44">
        <v>64.900806115524404</v>
      </c>
      <c r="AM44">
        <v>203.52096645879899</v>
      </c>
      <c r="AN44">
        <v>6.3901265570210003E-2</v>
      </c>
      <c r="AO44">
        <v>6.2450126220409602E-2</v>
      </c>
      <c r="AP44">
        <v>0.68368272859023604</v>
      </c>
      <c r="AQ44">
        <v>13.8197270209064</v>
      </c>
      <c r="AR44">
        <v>0.63841108349739495</v>
      </c>
      <c r="AS44">
        <v>130.542100150415</v>
      </c>
      <c r="AT44">
        <v>18.069249486172001</v>
      </c>
      <c r="AU44">
        <v>41.433393952066297</v>
      </c>
      <c r="AV44">
        <v>178.09410654364899</v>
      </c>
      <c r="AW44">
        <v>1.5221451992036701</v>
      </c>
      <c r="AX44">
        <v>-149.32365770432901</v>
      </c>
      <c r="AY44">
        <v>7.5105594907554796</v>
      </c>
      <c r="AZ44">
        <v>124.473943274452</v>
      </c>
      <c r="BA44">
        <v>7.2102077827488502</v>
      </c>
      <c r="BB44">
        <v>0.24243792939825801</v>
      </c>
      <c r="BC44" s="1">
        <v>2.7429779725496199E-2</v>
      </c>
      <c r="BD44">
        <v>0</v>
      </c>
      <c r="BE44">
        <v>189.54002282215799</v>
      </c>
      <c r="BF44">
        <v>5.1224942998857902E-2</v>
      </c>
      <c r="BG44">
        <v>4.8224942998857899E-2</v>
      </c>
      <c r="BH44">
        <v>410.87226928688</v>
      </c>
      <c r="BI44">
        <v>21.063681304073501</v>
      </c>
      <c r="BJ44">
        <v>62.149530364740102</v>
      </c>
      <c r="BK44">
        <v>197.26207584888101</v>
      </c>
      <c r="BL44">
        <v>5.3033295880694699E-2</v>
      </c>
      <c r="BM44">
        <v>5.12065830210785E-2</v>
      </c>
      <c r="BN44">
        <v>1</v>
      </c>
      <c r="BO44">
        <v>20.231873030085399</v>
      </c>
      <c r="BP44">
        <v>1.11834745031135</v>
      </c>
      <c r="BQ44">
        <v>255.13076267653599</v>
      </c>
      <c r="BR44">
        <v>-5.6633274167150898</v>
      </c>
      <c r="BS44">
        <v>59.695235085791403</v>
      </c>
      <c r="BT44">
        <v>158.34167791532701</v>
      </c>
      <c r="BU44">
        <v>1.41267140659039</v>
      </c>
      <c r="BV44">
        <v>-153.470916891766</v>
      </c>
      <c r="BW44">
        <f t="shared" si="0"/>
        <v>-2.1662074346480154</v>
      </c>
      <c r="BX44">
        <f t="shared" si="1"/>
        <v>-4.1472591874369868</v>
      </c>
    </row>
    <row r="45" spans="1:76" x14ac:dyDescent="0.4">
      <c r="A45">
        <v>40</v>
      </c>
      <c r="B45" s="2">
        <v>2054</v>
      </c>
      <c r="C45">
        <v>5.7691307099139104</v>
      </c>
      <c r="D45">
        <v>124.473943274452</v>
      </c>
      <c r="E45">
        <v>7.7799163676061598</v>
      </c>
      <c r="F45">
        <v>0.231958458796726</v>
      </c>
      <c r="G45" s="1">
        <v>9.5237944664562603E-4</v>
      </c>
      <c r="H45">
        <v>0</v>
      </c>
      <c r="I45">
        <v>208.163332777889</v>
      </c>
      <c r="J45">
        <v>6.00914974716577E-2</v>
      </c>
      <c r="K45">
        <v>5.7091497471657697E-2</v>
      </c>
      <c r="L45">
        <v>424.001855674973</v>
      </c>
      <c r="M45">
        <v>25.205256946495901</v>
      </c>
      <c r="N45">
        <v>73.563714766230902</v>
      </c>
      <c r="O45">
        <v>211.39304652121399</v>
      </c>
      <c r="P45">
        <v>6.1439083842670598E-2</v>
      </c>
      <c r="Q45">
        <v>6.5524031638456104E-2</v>
      </c>
      <c r="R45">
        <v>0.30104484735001202</v>
      </c>
      <c r="S45">
        <v>5.7074184089182403</v>
      </c>
      <c r="T45">
        <v>0.22643762057389799</v>
      </c>
      <c r="U45">
        <v>43.981736480540697</v>
      </c>
      <c r="V45">
        <v>43.816118827864102</v>
      </c>
      <c r="W45">
        <v>16.657592532242202</v>
      </c>
      <c r="X45">
        <v>238.807970072182</v>
      </c>
      <c r="Y45">
        <v>1.6847712355156701</v>
      </c>
      <c r="Z45">
        <v>-144.92150642507801</v>
      </c>
      <c r="AA45">
        <v>6.5858823760433998</v>
      </c>
      <c r="AB45">
        <v>124.473943274452</v>
      </c>
      <c r="AC45">
        <v>7.5451905788866496</v>
      </c>
      <c r="AD45">
        <v>0.23352687691812701</v>
      </c>
      <c r="AE45" s="1">
        <v>8.0631637669452295E-3</v>
      </c>
      <c r="AF45">
        <v>0</v>
      </c>
      <c r="AG45">
        <v>201.87994357623501</v>
      </c>
      <c r="AH45">
        <v>5.3632728087374501E-2</v>
      </c>
      <c r="AI45">
        <v>5.1632728087374499E-2</v>
      </c>
      <c r="AJ45">
        <v>419.48470723690599</v>
      </c>
      <c r="AK45">
        <v>21.921154716423601</v>
      </c>
      <c r="AL45">
        <v>65.148908570298701</v>
      </c>
      <c r="AM45">
        <v>206.30481921048701</v>
      </c>
      <c r="AN45">
        <v>6.4213641801428606E-2</v>
      </c>
      <c r="AO45">
        <v>6.2145258479075802E-2</v>
      </c>
      <c r="AP45">
        <v>0.68542460999174804</v>
      </c>
      <c r="AQ45">
        <v>14.109364491558001</v>
      </c>
      <c r="AR45">
        <v>0.64364148121207898</v>
      </c>
      <c r="AS45">
        <v>132.436756031534</v>
      </c>
      <c r="AT45">
        <v>17.8759529482505</v>
      </c>
      <c r="AU45">
        <v>41.932540011537398</v>
      </c>
      <c r="AV45">
        <v>177.40886167909301</v>
      </c>
      <c r="AW45">
        <v>1.53468503826962</v>
      </c>
      <c r="AX45">
        <v>-147.09237659115701</v>
      </c>
      <c r="AY45">
        <v>7.6602941315308</v>
      </c>
      <c r="AZ45">
        <v>124.473943274452</v>
      </c>
      <c r="BA45">
        <v>7.2409346235949403</v>
      </c>
      <c r="BB45">
        <v>0.241675557737379</v>
      </c>
      <c r="BC45" s="1">
        <v>2.7350295864287302E-2</v>
      </c>
      <c r="BD45">
        <v>0</v>
      </c>
      <c r="BE45">
        <v>191.86689971160999</v>
      </c>
      <c r="BF45">
        <v>5.0775185939095101E-2</v>
      </c>
      <c r="BG45">
        <v>4.6775185939095097E-2</v>
      </c>
      <c r="BH45">
        <v>416.30085624433798</v>
      </c>
      <c r="BI45">
        <v>21.133099017298999</v>
      </c>
      <c r="BJ45">
        <v>62.014352921395499</v>
      </c>
      <c r="BK45">
        <v>199.64125650003001</v>
      </c>
      <c r="BL45">
        <v>5.3342051135928603E-2</v>
      </c>
      <c r="BM45">
        <v>5.0780217830809E-2</v>
      </c>
      <c r="BN45">
        <v>1</v>
      </c>
      <c r="BO45">
        <v>20.3844715707097</v>
      </c>
      <c r="BP45">
        <v>1.12388361666661</v>
      </c>
      <c r="BQ45">
        <v>255.92983783742599</v>
      </c>
      <c r="BR45">
        <v>-5.9153576192866799</v>
      </c>
      <c r="BS45">
        <v>59.817531402628603</v>
      </c>
      <c r="BT45">
        <v>158.23738848683101</v>
      </c>
      <c r="BU45">
        <v>1.41797653519114</v>
      </c>
      <c r="BV45">
        <v>-151.25331264519599</v>
      </c>
      <c r="BW45">
        <f t="shared" si="0"/>
        <v>-2.1708701660789984</v>
      </c>
      <c r="BX45">
        <f t="shared" si="1"/>
        <v>-4.1609360540389844</v>
      </c>
    </row>
    <row r="46" spans="1:76" x14ac:dyDescent="0.4">
      <c r="A46">
        <v>41</v>
      </c>
      <c r="B46" s="2">
        <v>2055</v>
      </c>
      <c r="C46">
        <v>5.8231399181491899</v>
      </c>
      <c r="D46">
        <v>124.473943274452</v>
      </c>
      <c r="E46">
        <v>7.8308110580857901</v>
      </c>
      <c r="F46">
        <v>0.231777784328106</v>
      </c>
      <c r="G46" s="1">
        <v>1.03993595934346E-3</v>
      </c>
      <c r="H46">
        <v>0</v>
      </c>
      <c r="I46">
        <v>211.17321129058101</v>
      </c>
      <c r="J46">
        <v>5.9993812624292403E-2</v>
      </c>
      <c r="K46">
        <v>5.69938126242924E-2</v>
      </c>
      <c r="L46">
        <v>430.58508273759401</v>
      </c>
      <c r="M46">
        <v>25.476482692985702</v>
      </c>
      <c r="N46">
        <v>73.932779495995007</v>
      </c>
      <c r="O46">
        <v>214.42530431836701</v>
      </c>
      <c r="P46">
        <v>6.2001807396793597E-2</v>
      </c>
      <c r="Q46">
        <v>6.5516135816237706E-2</v>
      </c>
      <c r="R46">
        <v>0.31338475741180299</v>
      </c>
      <c r="S46">
        <v>6.0115689161619299</v>
      </c>
      <c r="T46">
        <v>0.23596541911246899</v>
      </c>
      <c r="U46">
        <v>46.500142047243699</v>
      </c>
      <c r="V46">
        <v>43.493560602626701</v>
      </c>
      <c r="W46">
        <v>17.445579299922201</v>
      </c>
      <c r="X46">
        <v>235.28091615645201</v>
      </c>
      <c r="Y46">
        <v>1.70585899862325</v>
      </c>
      <c r="Z46">
        <v>-142.70999835692899</v>
      </c>
      <c r="AA46">
        <v>6.67099318640257</v>
      </c>
      <c r="AB46">
        <v>124.473943274452</v>
      </c>
      <c r="AC46">
        <v>7.5902964115839504</v>
      </c>
      <c r="AD46">
        <v>0.233093633068373</v>
      </c>
      <c r="AE46" s="1">
        <v>8.1672935873172998E-3</v>
      </c>
      <c r="AF46">
        <v>0</v>
      </c>
      <c r="AG46">
        <v>204.61986718351599</v>
      </c>
      <c r="AH46">
        <v>5.3412586661740702E-2</v>
      </c>
      <c r="AI46">
        <v>5.0412586661740699E-2</v>
      </c>
      <c r="AJ46">
        <v>425.32047505198398</v>
      </c>
      <c r="AK46">
        <v>22.1379663111822</v>
      </c>
      <c r="AL46">
        <v>65.345022749748196</v>
      </c>
      <c r="AM46">
        <v>209.093307463126</v>
      </c>
      <c r="AN46">
        <v>6.4651110057120501E-2</v>
      </c>
      <c r="AO46">
        <v>6.1920049294359902E-2</v>
      </c>
      <c r="AP46">
        <v>0.68715611761642403</v>
      </c>
      <c r="AQ46">
        <v>14.353737012971401</v>
      </c>
      <c r="AR46">
        <v>0.64837649543811804</v>
      </c>
      <c r="AS46">
        <v>134.02714768637699</v>
      </c>
      <c r="AT46">
        <v>17.691527219529402</v>
      </c>
      <c r="AU46">
        <v>42.368176844805802</v>
      </c>
      <c r="AV46">
        <v>176.819558110168</v>
      </c>
      <c r="AW46">
        <v>1.5471400737743499</v>
      </c>
      <c r="AX46">
        <v>-144.88214384214501</v>
      </c>
      <c r="AY46">
        <v>7.8099802919108896</v>
      </c>
      <c r="AZ46">
        <v>124.473943274452</v>
      </c>
      <c r="BA46">
        <v>7.2725701805049097</v>
      </c>
      <c r="BB46">
        <v>0.240867042882003</v>
      </c>
      <c r="BC46" s="1">
        <v>2.7195692537573601E-2</v>
      </c>
      <c r="BD46">
        <v>0</v>
      </c>
      <c r="BE46">
        <v>194.211874270441</v>
      </c>
      <c r="BF46">
        <v>5.0343374576547598E-2</v>
      </c>
      <c r="BG46">
        <v>4.7343374576547602E-2</v>
      </c>
      <c r="BH46">
        <v>421.60703365343397</v>
      </c>
      <c r="BI46">
        <v>21.241910197588901</v>
      </c>
      <c r="BJ46">
        <v>61.921057752706901</v>
      </c>
      <c r="BK46">
        <v>202.020956927328</v>
      </c>
      <c r="BL46">
        <v>5.3575091466337203E-2</v>
      </c>
      <c r="BM46">
        <v>5.0325464249928897E-2</v>
      </c>
      <c r="BN46">
        <v>1</v>
      </c>
      <c r="BO46">
        <v>20.568145495658499</v>
      </c>
      <c r="BP46">
        <v>1.1286879867847599</v>
      </c>
      <c r="BQ46">
        <v>256.84220422657103</v>
      </c>
      <c r="BR46">
        <v>-6.1355187346952098</v>
      </c>
      <c r="BS46">
        <v>59.957005431993203</v>
      </c>
      <c r="BT46">
        <v>158.11879407395301</v>
      </c>
      <c r="BU46">
        <v>1.4230373589852401</v>
      </c>
      <c r="BV46">
        <v>-149.041123779196</v>
      </c>
      <c r="BW46">
        <f t="shared" si="0"/>
        <v>-2.1721454852160207</v>
      </c>
      <c r="BX46">
        <f t="shared" si="1"/>
        <v>-4.1589799370509866</v>
      </c>
    </row>
    <row r="47" spans="1:76" x14ac:dyDescent="0.4">
      <c r="A47">
        <v>42</v>
      </c>
      <c r="B47" s="2">
        <v>2056</v>
      </c>
      <c r="C47">
        <v>5.8778278507671597</v>
      </c>
      <c r="D47">
        <v>124.473943274452</v>
      </c>
      <c r="E47">
        <v>7.8815673405608502</v>
      </c>
      <c r="F47">
        <v>0.231597322557476</v>
      </c>
      <c r="G47" s="1">
        <v>1.1352816023990301E-3</v>
      </c>
      <c r="H47">
        <v>0</v>
      </c>
      <c r="I47">
        <v>214.18187121528601</v>
      </c>
      <c r="J47">
        <v>5.9893161894794301E-2</v>
      </c>
      <c r="K47">
        <v>5.5893161894794298E-2</v>
      </c>
      <c r="L47">
        <v>437.169174017361</v>
      </c>
      <c r="M47">
        <v>25.703516277410799</v>
      </c>
      <c r="N47">
        <v>74.254645482335803</v>
      </c>
      <c r="O47">
        <v>217.457096979645</v>
      </c>
      <c r="P47">
        <v>6.2638634757674505E-2</v>
      </c>
      <c r="Q47">
        <v>6.5550385887488599E-2</v>
      </c>
      <c r="R47">
        <v>0.32592823542381599</v>
      </c>
      <c r="S47">
        <v>6.3147591849923899</v>
      </c>
      <c r="T47">
        <v>0.24567686058354701</v>
      </c>
      <c r="U47">
        <v>49.049963455892403</v>
      </c>
      <c r="V47">
        <v>43.127667691670801</v>
      </c>
      <c r="W47">
        <v>18.242648185844502</v>
      </c>
      <c r="X47">
        <v>231.92122525817899</v>
      </c>
      <c r="Y47">
        <v>1.72693744766964</v>
      </c>
      <c r="Z47">
        <v>-140.52336874047</v>
      </c>
      <c r="AA47">
        <v>6.7563605860369096</v>
      </c>
      <c r="AB47">
        <v>124.473943274452</v>
      </c>
      <c r="AC47">
        <v>7.6357076625355296</v>
      </c>
      <c r="AD47">
        <v>0.23267123730321099</v>
      </c>
      <c r="AE47" s="1">
        <v>8.2442183435696304E-3</v>
      </c>
      <c r="AF47">
        <v>0</v>
      </c>
      <c r="AG47">
        <v>207.36949658222099</v>
      </c>
      <c r="AH47">
        <v>5.3197370843203501E-2</v>
      </c>
      <c r="AI47">
        <v>5.1197370843203499E-2</v>
      </c>
      <c r="AJ47">
        <v>431.12493689269502</v>
      </c>
      <c r="AK47">
        <v>22.398871874312501</v>
      </c>
      <c r="AL47">
        <v>65.577183520998304</v>
      </c>
      <c r="AM47">
        <v>211.887600121682</v>
      </c>
      <c r="AN47">
        <v>6.49913277602166E-2</v>
      </c>
      <c r="AO47">
        <v>6.1643253701124098E-2</v>
      </c>
      <c r="AP47">
        <v>0.68865407019685798</v>
      </c>
      <c r="AQ47">
        <v>14.6225770502686</v>
      </c>
      <c r="AR47">
        <v>0.65282649645574797</v>
      </c>
      <c r="AS47">
        <v>135.71882539983099</v>
      </c>
      <c r="AT47">
        <v>17.529690392781401</v>
      </c>
      <c r="AU47">
        <v>42.810522965448897</v>
      </c>
      <c r="AV47">
        <v>176.22931839385299</v>
      </c>
      <c r="AW47">
        <v>1.5595126309385601</v>
      </c>
      <c r="AX47">
        <v>-142.69232415160999</v>
      </c>
      <c r="AY47">
        <v>7.9588570835340997</v>
      </c>
      <c r="AZ47">
        <v>124.473943274452</v>
      </c>
      <c r="BA47">
        <v>7.3053007483454602</v>
      </c>
      <c r="BB47">
        <v>0.24001453492969901</v>
      </c>
      <c r="BC47" s="1">
        <v>2.7043238291302799E-2</v>
      </c>
      <c r="BD47">
        <v>0</v>
      </c>
      <c r="BE47">
        <v>196.557656049305</v>
      </c>
      <c r="BF47">
        <v>4.9932119729115501E-2</v>
      </c>
      <c r="BG47">
        <v>4.5932119729115498E-2</v>
      </c>
      <c r="BH47">
        <v>426.790591656505</v>
      </c>
      <c r="BI47">
        <v>21.292341459490501</v>
      </c>
      <c r="BJ47">
        <v>61.786675374408901</v>
      </c>
      <c r="BK47">
        <v>204.40580104601801</v>
      </c>
      <c r="BL47">
        <v>5.3921578761906001E-2</v>
      </c>
      <c r="BM47">
        <v>4.99513391666047E-2</v>
      </c>
      <c r="BN47">
        <v>1</v>
      </c>
      <c r="BO47">
        <v>20.685953227753199</v>
      </c>
      <c r="BP47">
        <v>1.1330199390503699</v>
      </c>
      <c r="BQ47">
        <v>257.300770461973</v>
      </c>
      <c r="BR47">
        <v>-6.3282916346659803</v>
      </c>
      <c r="BS47">
        <v>60.027042085768599</v>
      </c>
      <c r="BT47">
        <v>158.05937954066201</v>
      </c>
      <c r="BU47">
        <v>1.42786072090478</v>
      </c>
      <c r="BV47">
        <v>-146.84404675008901</v>
      </c>
      <c r="BW47">
        <f t="shared" si="0"/>
        <v>-2.16895541113999</v>
      </c>
      <c r="BX47">
        <f t="shared" si="1"/>
        <v>-4.1517225984790116</v>
      </c>
    </row>
    <row r="48" spans="1:76" x14ac:dyDescent="0.4">
      <c r="A48">
        <v>43</v>
      </c>
      <c r="B48" s="2">
        <v>2057</v>
      </c>
      <c r="C48">
        <v>5.9334650919117502</v>
      </c>
      <c r="D48">
        <v>124.473943274452</v>
      </c>
      <c r="E48">
        <v>7.93208531883975</v>
      </c>
      <c r="F48">
        <v>0.231422031333502</v>
      </c>
      <c r="G48" s="1">
        <v>1.23540357520521E-3</v>
      </c>
      <c r="H48">
        <v>0</v>
      </c>
      <c r="I48">
        <v>217.18844970458301</v>
      </c>
      <c r="J48">
        <v>5.9787621964936102E-2</v>
      </c>
      <c r="K48">
        <v>5.5787621964936099E-2</v>
      </c>
      <c r="L48">
        <v>443.75252005761598</v>
      </c>
      <c r="M48">
        <v>25.9392967313082</v>
      </c>
      <c r="N48">
        <v>74.573883096773301</v>
      </c>
      <c r="O48">
        <v>220.48692914447</v>
      </c>
      <c r="P48">
        <v>6.3251426577582107E-2</v>
      </c>
      <c r="Q48">
        <v>6.5562749771890694E-2</v>
      </c>
      <c r="R48">
        <v>0.33865603121702098</v>
      </c>
      <c r="S48">
        <v>6.63359682033159</v>
      </c>
      <c r="T48">
        <v>0.25573541522908599</v>
      </c>
      <c r="U48">
        <v>51.744803848919702</v>
      </c>
      <c r="V48">
        <v>42.735523156970899</v>
      </c>
      <c r="W48">
        <v>19.071182958998701</v>
      </c>
      <c r="X48">
        <v>228.628614416289</v>
      </c>
      <c r="Y48">
        <v>1.74799369413118</v>
      </c>
      <c r="Z48">
        <v>-138.36234311038299</v>
      </c>
      <c r="AA48">
        <v>6.8415086533179403</v>
      </c>
      <c r="AB48">
        <v>124.473943274452</v>
      </c>
      <c r="AC48">
        <v>7.68156385895107</v>
      </c>
      <c r="AD48">
        <v>0.232264105225443</v>
      </c>
      <c r="AE48" s="1">
        <v>8.3240564876179094E-3</v>
      </c>
      <c r="AF48">
        <v>0</v>
      </c>
      <c r="AG48">
        <v>210.12383576924299</v>
      </c>
      <c r="AH48">
        <v>5.2989722197822497E-2</v>
      </c>
      <c r="AI48">
        <v>4.9989722197822502E-2</v>
      </c>
      <c r="AJ48">
        <v>436.902216058752</v>
      </c>
      <c r="AK48">
        <v>22.6029708502336</v>
      </c>
      <c r="AL48">
        <v>65.759001462916402</v>
      </c>
      <c r="AM48">
        <v>214.68824797882201</v>
      </c>
      <c r="AN48">
        <v>6.5455707038590702E-2</v>
      </c>
      <c r="AO48">
        <v>6.1443703201223103E-2</v>
      </c>
      <c r="AP48">
        <v>0.69016270468246299</v>
      </c>
      <c r="AQ48">
        <v>14.8470674459476</v>
      </c>
      <c r="AR48">
        <v>0.65686353994453295</v>
      </c>
      <c r="AS48">
        <v>137.124874329932</v>
      </c>
      <c r="AT48">
        <v>17.373886891277799</v>
      </c>
      <c r="AU48">
        <v>43.194690484149</v>
      </c>
      <c r="AV48">
        <v>175.72321246421399</v>
      </c>
      <c r="AW48">
        <v>1.57180280215965</v>
      </c>
      <c r="AX48">
        <v>-140.52508822566901</v>
      </c>
      <c r="AY48">
        <v>8.1072531922485709</v>
      </c>
      <c r="AZ48">
        <v>124.473943274452</v>
      </c>
      <c r="BA48">
        <v>7.3390027879313502</v>
      </c>
      <c r="BB48">
        <v>0.23914440956066199</v>
      </c>
      <c r="BC48" s="1">
        <v>2.6829903077755402E-2</v>
      </c>
      <c r="BD48">
        <v>0</v>
      </c>
      <c r="BE48">
        <v>198.92161321542301</v>
      </c>
      <c r="BF48">
        <v>4.9538781717231299E-2</v>
      </c>
      <c r="BG48">
        <v>4.6538781717231303E-2</v>
      </c>
      <c r="BH48">
        <v>431.85561097421999</v>
      </c>
      <c r="BI48">
        <v>21.385058560369199</v>
      </c>
      <c r="BJ48">
        <v>61.697314525901596</v>
      </c>
      <c r="BK48">
        <v>206.794271654032</v>
      </c>
      <c r="BL48">
        <v>5.4189193568954699E-2</v>
      </c>
      <c r="BM48">
        <v>4.9547685349142202E-2</v>
      </c>
      <c r="BN48">
        <v>1</v>
      </c>
      <c r="BO48">
        <v>20.839309151805601</v>
      </c>
      <c r="BP48">
        <v>1.1367504418663099</v>
      </c>
      <c r="BQ48">
        <v>257.92814687168197</v>
      </c>
      <c r="BR48">
        <v>-6.4963574434250102</v>
      </c>
      <c r="BS48">
        <v>60.122791228833201</v>
      </c>
      <c r="BT48">
        <v>157.97830032292001</v>
      </c>
      <c r="BU48">
        <v>1.43245258770978</v>
      </c>
      <c r="BV48">
        <v>-144.657234816027</v>
      </c>
      <c r="BW48">
        <f t="shared" si="0"/>
        <v>-2.1627451152860147</v>
      </c>
      <c r="BX48">
        <f t="shared" si="1"/>
        <v>-4.1321465903579906</v>
      </c>
    </row>
    <row r="49" spans="1:76" x14ac:dyDescent="0.4">
      <c r="A49">
        <v>44</v>
      </c>
      <c r="B49" s="2">
        <v>2058</v>
      </c>
      <c r="C49">
        <v>5.9899739859119396</v>
      </c>
      <c r="D49">
        <v>124.473943274452</v>
      </c>
      <c r="E49">
        <v>7.9823838522162101</v>
      </c>
      <c r="F49">
        <v>0.231251336854676</v>
      </c>
      <c r="G49" s="1">
        <v>1.34385895940548E-3</v>
      </c>
      <c r="H49">
        <v>0</v>
      </c>
      <c r="I49">
        <v>220.19062580930799</v>
      </c>
      <c r="J49">
        <v>5.9677886807773299E-2</v>
      </c>
      <c r="K49">
        <v>5.5677886807773302E-2</v>
      </c>
      <c r="L49">
        <v>450.33422995723902</v>
      </c>
      <c r="M49">
        <v>26.182543015213401</v>
      </c>
      <c r="N49">
        <v>74.889897459424105</v>
      </c>
      <c r="O49">
        <v>223.51476902576101</v>
      </c>
      <c r="P49">
        <v>6.3842921530871802E-2</v>
      </c>
      <c r="Q49">
        <v>6.5556036719618793E-2</v>
      </c>
      <c r="R49">
        <v>0.35154890989319398</v>
      </c>
      <c r="S49">
        <v>6.96764325316963</v>
      </c>
      <c r="T49">
        <v>0.26611789577204398</v>
      </c>
      <c r="U49">
        <v>54.559607713223997</v>
      </c>
      <c r="V49" s="1">
        <v>42.317933015202698</v>
      </c>
      <c r="W49">
        <v>19.929541926486099</v>
      </c>
      <c r="X49">
        <v>225.41116358251</v>
      </c>
      <c r="Y49">
        <v>1.76901509972999</v>
      </c>
      <c r="Z49">
        <v>-136.22797750119699</v>
      </c>
      <c r="AA49">
        <v>6.9268697184893</v>
      </c>
      <c r="AB49">
        <v>124.473943274452</v>
      </c>
      <c r="AC49">
        <v>7.7277291718098997</v>
      </c>
      <c r="AD49">
        <v>0.23187348330767099</v>
      </c>
      <c r="AE49" s="1">
        <v>8.3789844516185593E-3</v>
      </c>
      <c r="AF49">
        <v>0</v>
      </c>
      <c r="AG49">
        <v>212.889378487062</v>
      </c>
      <c r="AH49">
        <v>5.2786857316188901E-2</v>
      </c>
      <c r="AI49">
        <v>5.0786857316188899E-2</v>
      </c>
      <c r="AJ49">
        <v>442.65855545917498</v>
      </c>
      <c r="AK49">
        <v>22.853909203813402</v>
      </c>
      <c r="AL49">
        <v>65.979116667209894</v>
      </c>
      <c r="AM49">
        <v>217.49653085835499</v>
      </c>
      <c r="AN49">
        <v>6.5819071065306406E-2</v>
      </c>
      <c r="AO49">
        <v>6.11911813188609E-2</v>
      </c>
      <c r="AP49">
        <v>0.69146296870106705</v>
      </c>
      <c r="AQ49">
        <v>15.098787012836601</v>
      </c>
      <c r="AR49">
        <v>0.66066539768685495</v>
      </c>
      <c r="AS49">
        <v>138.64827504579901</v>
      </c>
      <c r="AT49">
        <v>17.2389002850623</v>
      </c>
      <c r="AU49">
        <v>43.590119351969598</v>
      </c>
      <c r="AV49">
        <v>175.20844773798299</v>
      </c>
      <c r="AW49">
        <v>1.5840129189508401</v>
      </c>
      <c r="AX49">
        <v>-138.37917004464401</v>
      </c>
      <c r="AY49">
        <v>8.2544409912373702</v>
      </c>
      <c r="AZ49">
        <v>124.473943274452</v>
      </c>
      <c r="BA49">
        <v>7.3738430461580604</v>
      </c>
      <c r="BB49">
        <v>0.23825750354676201</v>
      </c>
      <c r="BC49" s="1">
        <v>2.6629981532632799E-2</v>
      </c>
      <c r="BD49">
        <v>0</v>
      </c>
      <c r="BE49">
        <v>201.28734401883099</v>
      </c>
      <c r="BF49">
        <v>4.9165622229505102E-2</v>
      </c>
      <c r="BG49">
        <v>4.6165622229505099E-2</v>
      </c>
      <c r="BH49">
        <v>436.80679291421501</v>
      </c>
      <c r="BI49">
        <v>21.468815398756401</v>
      </c>
      <c r="BJ49">
        <v>61.610649220325499</v>
      </c>
      <c r="BK49">
        <v>209.191286376888</v>
      </c>
      <c r="BL49">
        <v>5.4479196921416E-2</v>
      </c>
      <c r="BM49">
        <v>4.9172899553921602E-2</v>
      </c>
      <c r="BN49">
        <v>1</v>
      </c>
      <c r="BO49">
        <v>20.977640931049201</v>
      </c>
      <c r="BP49">
        <v>1.1402147665490401</v>
      </c>
      <c r="BQ49">
        <v>258.44157218429302</v>
      </c>
      <c r="BR49">
        <v>-6.6515743781281298</v>
      </c>
      <c r="BS49">
        <v>60.2010894810563</v>
      </c>
      <c r="BT49">
        <v>157.912125066236</v>
      </c>
      <c r="BU49">
        <v>1.4368188149654</v>
      </c>
      <c r="BV49">
        <v>-142.48919476295501</v>
      </c>
      <c r="BW49">
        <f t="shared" si="0"/>
        <v>-2.1511925434470243</v>
      </c>
      <c r="BX49">
        <f t="shared" si="1"/>
        <v>-4.1100247183109957</v>
      </c>
    </row>
    <row r="50" spans="1:76" x14ac:dyDescent="0.4">
      <c r="A50">
        <v>45</v>
      </c>
      <c r="B50" s="2">
        <v>2059</v>
      </c>
      <c r="C50">
        <v>6.0473084439910698</v>
      </c>
      <c r="D50">
        <v>124.473943274452</v>
      </c>
      <c r="E50">
        <v>8.0324711662294597</v>
      </c>
      <c r="F50">
        <v>0.23108551654204501</v>
      </c>
      <c r="G50" s="1">
        <v>1.4608621671714701E-3</v>
      </c>
      <c r="H50">
        <v>0</v>
      </c>
      <c r="I50">
        <v>223.18824475588701</v>
      </c>
      <c r="J50">
        <v>5.9564398328891703E-2</v>
      </c>
      <c r="K50">
        <v>5.55643983288917E-2</v>
      </c>
      <c r="L50">
        <v>456.91338693156302</v>
      </c>
      <c r="M50">
        <v>26.432110665929599</v>
      </c>
      <c r="N50">
        <v>75.202019614417395</v>
      </c>
      <c r="O50">
        <v>226.54038567024401</v>
      </c>
      <c r="P50">
        <v>6.44154184564764E-2</v>
      </c>
      <c r="Q50">
        <v>6.5532483553664506E-2</v>
      </c>
      <c r="R50">
        <v>0.36458769914623002</v>
      </c>
      <c r="S50">
        <v>7.3164515349799899</v>
      </c>
      <c r="T50">
        <v>0.276801638259283</v>
      </c>
      <c r="U50">
        <v>57.490501757327202</v>
      </c>
      <c r="V50">
        <v>41.875677943066599</v>
      </c>
      <c r="W50">
        <v>20.8160422296775</v>
      </c>
      <c r="X50">
        <v>222.275045745689</v>
      </c>
      <c r="Y50">
        <v>1.7899892801964701</v>
      </c>
      <c r="Z50">
        <v>-134.12019833230701</v>
      </c>
      <c r="AA50">
        <v>7.0119591193004904</v>
      </c>
      <c r="AB50">
        <v>124.473943274452</v>
      </c>
      <c r="AC50">
        <v>7.7743431513311103</v>
      </c>
      <c r="AD50">
        <v>0.23149724456486601</v>
      </c>
      <c r="AE50" s="1">
        <v>8.4387510940818703E-3</v>
      </c>
      <c r="AF50">
        <v>0</v>
      </c>
      <c r="AG50">
        <v>215.66113177061499</v>
      </c>
      <c r="AH50">
        <v>5.2591382038215402E-2</v>
      </c>
      <c r="AI50">
        <v>5.05913820382154E-2</v>
      </c>
      <c r="AJ50">
        <v>448.39879775098399</v>
      </c>
      <c r="AK50">
        <v>23.098395883380899</v>
      </c>
      <c r="AL50">
        <v>66.193291041056696</v>
      </c>
      <c r="AM50">
        <v>220.31454319770901</v>
      </c>
      <c r="AN50">
        <v>6.6199788475899801E-2</v>
      </c>
      <c r="AO50">
        <v>6.0955140381945501E-2</v>
      </c>
      <c r="AP50">
        <v>0.69279184971460195</v>
      </c>
      <c r="AQ50">
        <v>15.341586893573099</v>
      </c>
      <c r="AR50">
        <v>0.66418408321641198</v>
      </c>
      <c r="AS50">
        <v>140.06056033059801</v>
      </c>
      <c r="AT50">
        <v>17.115522595584899</v>
      </c>
      <c r="AU50">
        <v>43.9645303251814</v>
      </c>
      <c r="AV50">
        <v>174.726701675214</v>
      </c>
      <c r="AW50">
        <v>1.59614419473159</v>
      </c>
      <c r="AX50">
        <v>-136.25647851240799</v>
      </c>
      <c r="AY50">
        <v>8.4005004994179906</v>
      </c>
      <c r="AZ50">
        <v>124.473943274452</v>
      </c>
      <c r="BA50">
        <v>7.4097665303299296</v>
      </c>
      <c r="BB50">
        <v>0.23737246284543501</v>
      </c>
      <c r="BC50" s="1">
        <v>2.6422952610555901E-2</v>
      </c>
      <c r="BD50">
        <v>0</v>
      </c>
      <c r="BE50">
        <v>203.66383493040999</v>
      </c>
      <c r="BF50">
        <v>4.8811177743119299E-2</v>
      </c>
      <c r="BG50">
        <v>4.5811177743119297E-2</v>
      </c>
      <c r="BH50">
        <v>441.65055049607298</v>
      </c>
      <c r="BI50">
        <v>21.5448954613673</v>
      </c>
      <c r="BJ50">
        <v>61.527042170059701</v>
      </c>
      <c r="BK50">
        <v>211.59711883691</v>
      </c>
      <c r="BL50">
        <v>5.4789107087122799E-2</v>
      </c>
      <c r="BM50">
        <v>4.8824008934572602E-2</v>
      </c>
      <c r="BN50">
        <v>1</v>
      </c>
      <c r="BO50">
        <v>21.102838440430801</v>
      </c>
      <c r="BP50">
        <v>1.14328278275567</v>
      </c>
      <c r="BQ50">
        <v>258.85850936338898</v>
      </c>
      <c r="BR50">
        <v>-6.7878925399536501</v>
      </c>
      <c r="BS50">
        <v>60.264633586202699</v>
      </c>
      <c r="BT50">
        <v>157.85850313848101</v>
      </c>
      <c r="BU50">
        <v>1.4409650506846099</v>
      </c>
      <c r="BV50">
        <v>-140.33768290641399</v>
      </c>
      <c r="BW50">
        <f t="shared" si="0"/>
        <v>-2.1362801801009823</v>
      </c>
      <c r="BX50">
        <f t="shared" si="1"/>
        <v>-4.0812043940059937</v>
      </c>
    </row>
    <row r="51" spans="1:76" x14ac:dyDescent="0.4">
      <c r="A51">
        <v>46</v>
      </c>
      <c r="B51" s="2">
        <v>2060</v>
      </c>
      <c r="C51">
        <v>6.1054340409024599</v>
      </c>
      <c r="D51">
        <v>124.473943274452</v>
      </c>
      <c r="E51">
        <v>8.0823516457755993</v>
      </c>
      <c r="F51">
        <v>0.23092896564822399</v>
      </c>
      <c r="G51" s="1">
        <v>1.58659465165272E-3</v>
      </c>
      <c r="H51">
        <v>0</v>
      </c>
      <c r="I51">
        <v>226.18095790595601</v>
      </c>
      <c r="J51">
        <v>5.9447500342646301E-2</v>
      </c>
      <c r="K51">
        <v>5.4447500342646303E-2</v>
      </c>
      <c r="L51">
        <v>463.48919172807899</v>
      </c>
      <c r="M51">
        <v>26.634714912399701</v>
      </c>
      <c r="N51">
        <v>75.465231309887301</v>
      </c>
      <c r="O51">
        <v>229.56235082447401</v>
      </c>
      <c r="P51">
        <v>6.5065722800411299E-2</v>
      </c>
      <c r="Q51">
        <v>6.5551318106941106E-2</v>
      </c>
      <c r="R51">
        <v>0.37775333548204099</v>
      </c>
      <c r="S51">
        <v>7.6598226081574401</v>
      </c>
      <c r="T51">
        <v>0.28758793301712499</v>
      </c>
      <c r="U51">
        <v>60.422319586089102</v>
      </c>
      <c r="V51">
        <v>41.395495735244403</v>
      </c>
      <c r="W51">
        <v>21.702889887069698</v>
      </c>
      <c r="X51">
        <v>219.30955931906101</v>
      </c>
      <c r="Y51">
        <v>1.81090199927435</v>
      </c>
      <c r="Z51">
        <v>-132.039040244662</v>
      </c>
      <c r="AA51">
        <v>7.0968664171121096</v>
      </c>
      <c r="AB51">
        <v>124.473943274452</v>
      </c>
      <c r="AC51">
        <v>7.8213726809240303</v>
      </c>
      <c r="AD51">
        <v>0.23113982432035701</v>
      </c>
      <c r="AE51" s="1">
        <v>8.4894869016684995E-3</v>
      </c>
      <c r="AF51">
        <v>0</v>
      </c>
      <c r="AG51">
        <v>218.44418576898499</v>
      </c>
      <c r="AH51">
        <v>5.2402520517358803E-2</v>
      </c>
      <c r="AI51">
        <v>5.0402520517358801E-2</v>
      </c>
      <c r="AJ51">
        <v>454.12814507262198</v>
      </c>
      <c r="AK51">
        <v>23.337372801333</v>
      </c>
      <c r="AL51">
        <v>66.401988629182497</v>
      </c>
      <c r="AM51">
        <v>223.14251943329899</v>
      </c>
      <c r="AN51">
        <v>6.6595648779553998E-2</v>
      </c>
      <c r="AO51">
        <v>6.0733391536867701E-2</v>
      </c>
      <c r="AP51">
        <v>0.69404135656313304</v>
      </c>
      <c r="AQ51">
        <v>15.5764122698719</v>
      </c>
      <c r="AR51">
        <v>0.66744497773897704</v>
      </c>
      <c r="AS51">
        <v>141.40312967423799</v>
      </c>
      <c r="AT51">
        <v>17.0027633509903</v>
      </c>
      <c r="AU51">
        <v>44.319673822428598</v>
      </c>
      <c r="AV51">
        <v>174.27473225548201</v>
      </c>
      <c r="AW51">
        <v>1.60819778926454</v>
      </c>
      <c r="AX51">
        <v>-134.15566972722399</v>
      </c>
      <c r="AY51">
        <v>8.54537661126224</v>
      </c>
      <c r="AZ51">
        <v>124.473943274452</v>
      </c>
      <c r="BA51">
        <v>7.4467574581391496</v>
      </c>
      <c r="BB51">
        <v>0.23650184323901999</v>
      </c>
      <c r="BC51" s="1">
        <v>2.6201549418439898E-2</v>
      </c>
      <c r="BD51">
        <v>0</v>
      </c>
      <c r="BE51">
        <v>206.052946470905</v>
      </c>
      <c r="BF51">
        <v>4.8474672620295998E-2</v>
      </c>
      <c r="BG51">
        <v>4.5474672620296003E-2</v>
      </c>
      <c r="BH51">
        <v>446.39679082682301</v>
      </c>
      <c r="BI51">
        <v>21.614631060087</v>
      </c>
      <c r="BJ51">
        <v>61.447432403470998</v>
      </c>
      <c r="BK51">
        <v>214.013364480126</v>
      </c>
      <c r="BL51">
        <v>5.5117404477798303E-2</v>
      </c>
      <c r="BM51">
        <v>4.8499195012419401E-2</v>
      </c>
      <c r="BN51">
        <v>1</v>
      </c>
      <c r="BO51">
        <v>21.2167797412441</v>
      </c>
      <c r="BP51">
        <v>1.1460019396361101</v>
      </c>
      <c r="BQ51">
        <v>259.19831169829803</v>
      </c>
      <c r="BR51">
        <v>-6.9077606204805599</v>
      </c>
      <c r="BS51">
        <v>60.3163956555724</v>
      </c>
      <c r="BT51">
        <v>157.81487873411399</v>
      </c>
      <c r="BU51">
        <v>1.4448967440185401</v>
      </c>
      <c r="BV51">
        <v>-138.20431563309501</v>
      </c>
      <c r="BW51">
        <f t="shared" si="0"/>
        <v>-2.11662948256199</v>
      </c>
      <c r="BX51">
        <f t="shared" si="1"/>
        <v>-4.0486459058710125</v>
      </c>
    </row>
    <row r="52" spans="1:76" x14ac:dyDescent="0.4">
      <c r="A52">
        <v>47</v>
      </c>
      <c r="B52" s="2">
        <v>2061</v>
      </c>
      <c r="C52">
        <v>6.1646392122468301</v>
      </c>
      <c r="D52">
        <v>124.473943274452</v>
      </c>
      <c r="E52">
        <v>8.1319209858866408</v>
      </c>
      <c r="F52">
        <v>0.230821756042422</v>
      </c>
      <c r="G52" s="1">
        <v>1.7166558023708001E-3</v>
      </c>
      <c r="H52">
        <v>0</v>
      </c>
      <c r="I52">
        <v>229.16827128292499</v>
      </c>
      <c r="J52">
        <v>5.8325254102545902E-2</v>
      </c>
      <c r="K52">
        <v>6.2325254102545899E-2</v>
      </c>
      <c r="L52">
        <v>470.06186440202902</v>
      </c>
      <c r="M52">
        <v>27.269595080520102</v>
      </c>
      <c r="N52">
        <v>75.1819419773161</v>
      </c>
      <c r="O52">
        <v>232.568399850373</v>
      </c>
      <c r="P52">
        <v>6.6876586991291606E-2</v>
      </c>
      <c r="Q52">
        <v>6.6255183624965602E-2</v>
      </c>
      <c r="R52">
        <v>0.39102690918701899</v>
      </c>
      <c r="S52">
        <v>8.1835846021132603</v>
      </c>
      <c r="T52">
        <v>0.30009923425519303</v>
      </c>
      <c r="U52">
        <v>63.259714288385702</v>
      </c>
      <c r="V52">
        <v>40.515846911913997</v>
      </c>
      <c r="W52">
        <v>22.562043217210899</v>
      </c>
      <c r="X52">
        <v>216.58559959096601</v>
      </c>
      <c r="Y52">
        <v>1.8316846173555901</v>
      </c>
      <c r="Z52">
        <v>-129.984869665562</v>
      </c>
      <c r="AA52">
        <v>7.1815892543983599</v>
      </c>
      <c r="AB52">
        <v>124.473943274452</v>
      </c>
      <c r="AC52">
        <v>7.8688124567987501</v>
      </c>
      <c r="AD52">
        <v>0.23080263306906801</v>
      </c>
      <c r="AE52" s="1">
        <v>8.5319925029934008E-3</v>
      </c>
      <c r="AF52">
        <v>0</v>
      </c>
      <c r="AG52">
        <v>221.23866913039501</v>
      </c>
      <c r="AH52">
        <v>5.2220047975326402E-2</v>
      </c>
      <c r="AI52">
        <v>5.02200479753264E-2</v>
      </c>
      <c r="AJ52">
        <v>459.852397681029</v>
      </c>
      <c r="AK52">
        <v>23.571741485066099</v>
      </c>
      <c r="AL52">
        <v>66.606079657867397</v>
      </c>
      <c r="AM52">
        <v>225.98133901865299</v>
      </c>
      <c r="AN52">
        <v>6.7005214838759694E-2</v>
      </c>
      <c r="AO52">
        <v>6.0524725018611003E-2</v>
      </c>
      <c r="AP52">
        <v>0.69521882483374997</v>
      </c>
      <c r="AQ52">
        <v>15.8041666531325</v>
      </c>
      <c r="AR52">
        <v>0.670470896821315</v>
      </c>
      <c r="AS52">
        <v>142.68301610519299</v>
      </c>
      <c r="AT52">
        <v>16.899838802995902</v>
      </c>
      <c r="AU52">
        <v>44.657437961962401</v>
      </c>
      <c r="AV52">
        <v>173.84930041614601</v>
      </c>
      <c r="AW52">
        <v>1.6201748326632299</v>
      </c>
      <c r="AX52">
        <v>-132.07738017738501</v>
      </c>
      <c r="AY52">
        <v>8.6889600611278208</v>
      </c>
      <c r="AZ52">
        <v>124.473943274452</v>
      </c>
      <c r="BA52">
        <v>7.4848154533666396</v>
      </c>
      <c r="BB52">
        <v>0.235654940298893</v>
      </c>
      <c r="BC52" s="1">
        <v>2.5969429395344901E-2</v>
      </c>
      <c r="BD52">
        <v>0</v>
      </c>
      <c r="BE52">
        <v>208.45555952159901</v>
      </c>
      <c r="BF52">
        <v>4.81556073312088E-2</v>
      </c>
      <c r="BG52">
        <v>4.6155607331208798E-2</v>
      </c>
      <c r="BH52">
        <v>451.05723580441997</v>
      </c>
      <c r="BI52">
        <v>21.7286451215844</v>
      </c>
      <c r="BJ52">
        <v>61.414777712856797</v>
      </c>
      <c r="BK52">
        <v>216.44220452741899</v>
      </c>
      <c r="BL52">
        <v>5.5368612946720901E-2</v>
      </c>
      <c r="BM52">
        <v>4.8147917291206502E-2</v>
      </c>
      <c r="BN52">
        <v>1</v>
      </c>
      <c r="BO52">
        <v>21.370578934625801</v>
      </c>
      <c r="BP52">
        <v>1.1484600965656</v>
      </c>
      <c r="BQ52">
        <v>259.76537394904</v>
      </c>
      <c r="BR52">
        <v>-7.0203301471542598</v>
      </c>
      <c r="BS52">
        <v>60.402724031851697</v>
      </c>
      <c r="BT52">
        <v>157.742232278534</v>
      </c>
      <c r="BU52">
        <v>1.4486188201469601</v>
      </c>
      <c r="BV52">
        <v>-136.09042293719801</v>
      </c>
      <c r="BW52">
        <f t="shared" si="0"/>
        <v>-2.0925105118230078</v>
      </c>
      <c r="BX52">
        <f t="shared" si="1"/>
        <v>-4.0130427598130041</v>
      </c>
    </row>
    <row r="53" spans="1:76" x14ac:dyDescent="0.4">
      <c r="A53">
        <v>48</v>
      </c>
      <c r="B53" s="2">
        <v>2062</v>
      </c>
      <c r="C53">
        <v>6.2287093422301503</v>
      </c>
      <c r="D53">
        <v>124.473943274452</v>
      </c>
      <c r="E53">
        <v>8.1798919936078693</v>
      </c>
      <c r="F53">
        <v>0.23076681020925899</v>
      </c>
      <c r="G53" s="1">
        <v>1.8459887005666999E-3</v>
      </c>
      <c r="H53">
        <v>0</v>
      </c>
      <c r="I53">
        <v>232.13908121214001</v>
      </c>
      <c r="J53">
        <v>5.8171469390982597E-2</v>
      </c>
      <c r="K53">
        <v>5.5171469390982601E-2</v>
      </c>
      <c r="L53">
        <v>476.63842833328602</v>
      </c>
      <c r="M53">
        <v>27.498874644471801</v>
      </c>
      <c r="N53">
        <v>75.416327129260395</v>
      </c>
      <c r="O53">
        <v>235.55587789068699</v>
      </c>
      <c r="P53">
        <v>6.7455444149580601E-2</v>
      </c>
      <c r="Q53">
        <v>6.6186796979255905E-2</v>
      </c>
      <c r="R53">
        <v>0.40438970790338202</v>
      </c>
      <c r="S53">
        <v>8.56069879672207</v>
      </c>
      <c r="T53">
        <v>0.31131087753233</v>
      </c>
      <c r="U53">
        <v>66.390289295041697</v>
      </c>
      <c r="V53">
        <v>39.991115167282601</v>
      </c>
      <c r="W53">
        <v>23.477922978875299</v>
      </c>
      <c r="X53">
        <v>213.828829629398</v>
      </c>
      <c r="Y53">
        <v>1.8523757805782</v>
      </c>
      <c r="Z53">
        <v>-127.963313613183</v>
      </c>
      <c r="AA53">
        <v>7.2661240843206798</v>
      </c>
      <c r="AB53">
        <v>124.473943274452</v>
      </c>
      <c r="AC53">
        <v>7.9166577371025397</v>
      </c>
      <c r="AD53">
        <v>0.230486469866825</v>
      </c>
      <c r="AE53" s="1">
        <v>8.56710530054643E-3</v>
      </c>
      <c r="AF53">
        <v>0</v>
      </c>
      <c r="AG53">
        <v>224.04533309132199</v>
      </c>
      <c r="AH53">
        <v>5.2043756576054701E-2</v>
      </c>
      <c r="AI53">
        <v>5.0043756576054803E-2</v>
      </c>
      <c r="AJ53">
        <v>465.57741071723899</v>
      </c>
      <c r="AK53">
        <v>23.802342640384801</v>
      </c>
      <c r="AL53">
        <v>66.806363812576194</v>
      </c>
      <c r="AM53">
        <v>228.831894955481</v>
      </c>
      <c r="AN53">
        <v>6.7427223398354302E-2</v>
      </c>
      <c r="AO53">
        <v>6.03280766576492E-2</v>
      </c>
      <c r="AP53">
        <v>0.69633178278968599</v>
      </c>
      <c r="AQ53">
        <v>16.025700178590998</v>
      </c>
      <c r="AR53">
        <v>0.67328247562492605</v>
      </c>
      <c r="AS53">
        <v>143.90640933520601</v>
      </c>
      <c r="AT53">
        <v>16.806031656510601</v>
      </c>
      <c r="AU53">
        <v>44.979554015230804</v>
      </c>
      <c r="AV53">
        <v>173.44752213147299</v>
      </c>
      <c r="AW53">
        <v>1.63207643074022</v>
      </c>
      <c r="AX53">
        <v>-130.02180196626301</v>
      </c>
      <c r="AY53">
        <v>8.8308150813701598</v>
      </c>
      <c r="AZ53">
        <v>124.473943274452</v>
      </c>
      <c r="BA53">
        <v>7.5240207416501503</v>
      </c>
      <c r="BB53">
        <v>0.23483402025994901</v>
      </c>
      <c r="BC53" s="1">
        <v>2.57709374734541E-2</v>
      </c>
      <c r="BD53">
        <v>0</v>
      </c>
      <c r="BE53">
        <v>210.86428600792601</v>
      </c>
      <c r="BF53">
        <v>4.7854813021118298E-2</v>
      </c>
      <c r="BG53">
        <v>4.4854813021118302E-2</v>
      </c>
      <c r="BH53">
        <v>455.64272295434398</v>
      </c>
      <c r="BI53">
        <v>21.7846705755295</v>
      </c>
      <c r="BJ53">
        <v>61.343296883845603</v>
      </c>
      <c r="BK53">
        <v>218.88750028048699</v>
      </c>
      <c r="BL53">
        <v>5.5741174983203801E-2</v>
      </c>
      <c r="BM53">
        <v>4.7874604261515602E-2</v>
      </c>
      <c r="BN53">
        <v>1</v>
      </c>
      <c r="BO53">
        <v>21.462411007266802</v>
      </c>
      <c r="BP53">
        <v>1.1507756090260399</v>
      </c>
      <c r="BQ53">
        <v>259.98307108104001</v>
      </c>
      <c r="BR53">
        <v>-7.1215268831935798</v>
      </c>
      <c r="BS53">
        <v>60.4358484879169</v>
      </c>
      <c r="BT53">
        <v>157.71439404249401</v>
      </c>
      <c r="BU53">
        <v>1.4521363787958099</v>
      </c>
      <c r="BV53">
        <v>-133.999358673583</v>
      </c>
      <c r="BW53">
        <f t="shared" si="0"/>
        <v>-2.0584883530800084</v>
      </c>
      <c r="BX53">
        <f t="shared" si="1"/>
        <v>-3.9775567073199909</v>
      </c>
    </row>
    <row r="54" spans="1:76" x14ac:dyDescent="0.4">
      <c r="A54">
        <v>49</v>
      </c>
      <c r="B54" s="2">
        <v>2063</v>
      </c>
      <c r="C54">
        <v>6.2935039967474697</v>
      </c>
      <c r="D54">
        <v>124.473943274452</v>
      </c>
      <c r="E54">
        <v>8.2276698961166304</v>
      </c>
      <c r="F54">
        <v>0.23070081670753201</v>
      </c>
      <c r="G54" s="1">
        <v>1.9897982508106601E-3</v>
      </c>
      <c r="H54">
        <v>0</v>
      </c>
      <c r="I54">
        <v>235.08716921689199</v>
      </c>
      <c r="J54">
        <v>5.8015735876035299E-2</v>
      </c>
      <c r="K54">
        <v>5.50157358760354E-2</v>
      </c>
      <c r="L54">
        <v>483.22490166126403</v>
      </c>
      <c r="M54">
        <v>27.733608245146499</v>
      </c>
      <c r="N54">
        <v>75.647474159392004</v>
      </c>
      <c r="O54">
        <v>238.54191188796</v>
      </c>
      <c r="P54">
        <v>6.8018895602191404E-2</v>
      </c>
      <c r="Q54">
        <v>6.6106206863067202E-2</v>
      </c>
      <c r="R54">
        <v>0.41782325867867098</v>
      </c>
      <c r="S54">
        <v>8.9516730164000808</v>
      </c>
      <c r="T54">
        <v>0.32277347171249099</v>
      </c>
      <c r="U54">
        <v>69.593170554016098</v>
      </c>
      <c r="V54">
        <v>39.446030567348998</v>
      </c>
      <c r="W54">
        <v>24.416997860707902</v>
      </c>
      <c r="X54">
        <v>211.14606352837399</v>
      </c>
      <c r="Y54">
        <v>1.87296519875756</v>
      </c>
      <c r="Z54">
        <v>-125.97558153505901</v>
      </c>
      <c r="AA54">
        <v>7.3504671683459302</v>
      </c>
      <c r="AB54">
        <v>124.473943274452</v>
      </c>
      <c r="AC54">
        <v>7.9649040301226801</v>
      </c>
      <c r="AD54">
        <v>0.23019162463151799</v>
      </c>
      <c r="AE54" s="1">
        <v>8.5955951528013993E-3</v>
      </c>
      <c r="AF54">
        <v>0</v>
      </c>
      <c r="AG54">
        <v>226.86494862839501</v>
      </c>
      <c r="AH54">
        <v>5.1873449002154501E-2</v>
      </c>
      <c r="AI54">
        <v>4.9873449002154499E-2</v>
      </c>
      <c r="AJ54">
        <v>471.30897079139299</v>
      </c>
      <c r="AK54">
        <v>24.029956170403501</v>
      </c>
      <c r="AL54">
        <v>67.003568927320799</v>
      </c>
      <c r="AM54">
        <v>231.695070494828</v>
      </c>
      <c r="AN54">
        <v>6.7860556427561503E-2</v>
      </c>
      <c r="AO54">
        <v>6.0142501063840899E-2</v>
      </c>
      <c r="AP54">
        <v>0.69738700655084496</v>
      </c>
      <c r="AQ54">
        <v>16.241809327369701</v>
      </c>
      <c r="AR54">
        <v>0.67589841663439698</v>
      </c>
      <c r="AS54">
        <v>145.07899709589501</v>
      </c>
      <c r="AT54">
        <v>16.720682560990799</v>
      </c>
      <c r="AU54">
        <v>45.287606146829802</v>
      </c>
      <c r="AV54">
        <v>173.06682811203601</v>
      </c>
      <c r="AW54">
        <v>1.64390366884098</v>
      </c>
      <c r="AX54">
        <v>-127.989059434854</v>
      </c>
      <c r="AY54">
        <v>8.9715505343112092</v>
      </c>
      <c r="AZ54">
        <v>124.473943274452</v>
      </c>
      <c r="BA54">
        <v>7.5641987338298398</v>
      </c>
      <c r="BB54">
        <v>0.23405927786418701</v>
      </c>
      <c r="BC54" s="1">
        <v>2.5533320327550599E-2</v>
      </c>
      <c r="BD54">
        <v>0</v>
      </c>
      <c r="BE54">
        <v>213.29857562012799</v>
      </c>
      <c r="BF54">
        <v>4.7568967205062998E-2</v>
      </c>
      <c r="BG54">
        <v>4.5568967205063003E-2</v>
      </c>
      <c r="BH54">
        <v>460.16821268750499</v>
      </c>
      <c r="BI54">
        <v>21.888742241167101</v>
      </c>
      <c r="BJ54">
        <v>61.320163306740099</v>
      </c>
      <c r="BK54">
        <v>221.347902419555</v>
      </c>
      <c r="BL54">
        <v>5.6030138095600299E-2</v>
      </c>
      <c r="BM54">
        <v>4.7569929860346402E-2</v>
      </c>
      <c r="BN54">
        <v>1</v>
      </c>
      <c r="BO54">
        <v>21.598708629730599</v>
      </c>
      <c r="BP54">
        <v>1.1527105859496101</v>
      </c>
      <c r="BQ54">
        <v>260.45516962514898</v>
      </c>
      <c r="BR54">
        <v>-7.2102007984468903</v>
      </c>
      <c r="BS54">
        <v>60.507649356793898</v>
      </c>
      <c r="BT54">
        <v>157.654120817006</v>
      </c>
      <c r="BU54">
        <v>1.4554540724723299</v>
      </c>
      <c r="BV54">
        <v>-131.92614486060501</v>
      </c>
      <c r="BW54">
        <f t="shared" si="0"/>
        <v>-2.0134778997949923</v>
      </c>
      <c r="BX54">
        <f t="shared" si="1"/>
        <v>-3.9370854257510075</v>
      </c>
    </row>
    <row r="55" spans="1:76" x14ac:dyDescent="0.4">
      <c r="A55">
        <v>50</v>
      </c>
      <c r="B55" s="2">
        <v>2064</v>
      </c>
      <c r="C55">
        <v>6.3590429162647704</v>
      </c>
      <c r="D55">
        <v>124.473943274452</v>
      </c>
      <c r="E55">
        <v>8.2752420214893601</v>
      </c>
      <c r="F55">
        <v>0.23063073419142099</v>
      </c>
      <c r="G55" s="1">
        <v>2.1424613553937999E-3</v>
      </c>
      <c r="H55">
        <v>0</v>
      </c>
      <c r="I55">
        <v>238.03084506009901</v>
      </c>
      <c r="J55">
        <v>5.7857985210165698E-2</v>
      </c>
      <c r="K55">
        <v>5.3857985210165701E-2</v>
      </c>
      <c r="L55">
        <v>489.81632185208599</v>
      </c>
      <c r="M55">
        <v>27.917799992468801</v>
      </c>
      <c r="N55">
        <v>75.829706508013402</v>
      </c>
      <c r="O55">
        <v>241.52393044558701</v>
      </c>
      <c r="P55">
        <v>6.8668416351196304E-2</v>
      </c>
      <c r="Q55">
        <v>6.6072260507195196E-2</v>
      </c>
      <c r="R55">
        <v>0.43130936836603301</v>
      </c>
      <c r="S55">
        <v>9.33212584642839</v>
      </c>
      <c r="T55">
        <v>0.334271534610387</v>
      </c>
      <c r="U55">
        <v>72.762500057802995</v>
      </c>
      <c r="V55">
        <v>38.869720291411703</v>
      </c>
      <c r="W55">
        <v>25.347712363488899</v>
      </c>
      <c r="X55">
        <v>208.61848282991701</v>
      </c>
      <c r="Y55">
        <v>1.89344092423097</v>
      </c>
      <c r="Z55">
        <v>-124.012162501551</v>
      </c>
      <c r="AA55">
        <v>7.4346148258622904</v>
      </c>
      <c r="AB55">
        <v>124.473943274452</v>
      </c>
      <c r="AC55">
        <v>8.0135470093664907</v>
      </c>
      <c r="AD55">
        <v>0.229917958569514</v>
      </c>
      <c r="AE55" s="1">
        <v>8.6181673844409595E-3</v>
      </c>
      <c r="AF55">
        <v>0</v>
      </c>
      <c r="AG55">
        <v>229.69828359515401</v>
      </c>
      <c r="AH55">
        <v>5.17089365273357E-2</v>
      </c>
      <c r="AI55">
        <v>4.9708936527335802E-2</v>
      </c>
      <c r="AJ55">
        <v>477.05269478809299</v>
      </c>
      <c r="AK55">
        <v>24.255301736328999</v>
      </c>
      <c r="AL55">
        <v>67.198353486510001</v>
      </c>
      <c r="AM55">
        <v>234.571723423371</v>
      </c>
      <c r="AN55">
        <v>6.8304220755315601E-2</v>
      </c>
      <c r="AO55">
        <v>5.9967154357171801E-2</v>
      </c>
      <c r="AP55">
        <v>0.69839059302470097</v>
      </c>
      <c r="AQ55">
        <v>16.453237152075499</v>
      </c>
      <c r="AR55">
        <v>0.67833570288809197</v>
      </c>
      <c r="AS55">
        <v>146.20599956903101</v>
      </c>
      <c r="AT55">
        <v>16.643183620469401</v>
      </c>
      <c r="AU55">
        <v>45.583042345194201</v>
      </c>
      <c r="AV55">
        <v>172.704927060957</v>
      </c>
      <c r="AW55">
        <v>1.6556576145178601</v>
      </c>
      <c r="AX55">
        <v>-125.97922674093699</v>
      </c>
      <c r="AY55">
        <v>9.1105012096946503</v>
      </c>
      <c r="AZ55">
        <v>124.473943274452</v>
      </c>
      <c r="BA55">
        <v>7.6054869762116404</v>
      </c>
      <c r="BB55">
        <v>0.233323810719306</v>
      </c>
      <c r="BC55" s="1">
        <v>2.5323120727619001E-2</v>
      </c>
      <c r="BD55">
        <v>0</v>
      </c>
      <c r="BE55">
        <v>215.74268276377899</v>
      </c>
      <c r="BF55">
        <v>4.72998765027954E-2</v>
      </c>
      <c r="BG55">
        <v>4.5299876502795398E-2</v>
      </c>
      <c r="BH55">
        <v>464.64796795092701</v>
      </c>
      <c r="BI55">
        <v>21.987356697771698</v>
      </c>
      <c r="BJ55">
        <v>61.301995896786302</v>
      </c>
      <c r="BK55">
        <v>223.829052425193</v>
      </c>
      <c r="BL55">
        <v>5.6342210633406102E-2</v>
      </c>
      <c r="BM55">
        <v>4.7290615624900903E-2</v>
      </c>
      <c r="BN55">
        <v>1</v>
      </c>
      <c r="BO55">
        <v>21.7263264474789</v>
      </c>
      <c r="BP55">
        <v>1.15460976228086</v>
      </c>
      <c r="BQ55">
        <v>260.893200934226</v>
      </c>
      <c r="BR55">
        <v>-7.2977072992015097</v>
      </c>
      <c r="BS55">
        <v>60.574228773510001</v>
      </c>
      <c r="BT55">
        <v>157.59831516235599</v>
      </c>
      <c r="BU55">
        <v>1.4585763742387201</v>
      </c>
      <c r="BV55">
        <v>-129.87724105987499</v>
      </c>
      <c r="BW55">
        <f t="shared" si="0"/>
        <v>-1.9670642393859907</v>
      </c>
      <c r="BX55">
        <f t="shared" si="1"/>
        <v>-3.8980143189379959</v>
      </c>
    </row>
    <row r="56" spans="1:76" x14ac:dyDescent="0.4">
      <c r="A56">
        <v>51</v>
      </c>
      <c r="B56" s="2">
        <v>2065</v>
      </c>
      <c r="C56">
        <v>6.4256441743721098</v>
      </c>
      <c r="D56">
        <v>124.473943274452</v>
      </c>
      <c r="E56">
        <v>8.3224954854517801</v>
      </c>
      <c r="F56">
        <v>0.23055557098162099</v>
      </c>
      <c r="G56" s="1">
        <v>2.2980426448142499E-3</v>
      </c>
      <c r="H56">
        <v>0</v>
      </c>
      <c r="I56">
        <v>240.96889815367999</v>
      </c>
      <c r="J56">
        <v>5.7696153511899599E-2</v>
      </c>
      <c r="K56">
        <v>5.4696153511899603E-2</v>
      </c>
      <c r="L56">
        <v>496.409523565359</v>
      </c>
      <c r="M56">
        <v>28.165749639531501</v>
      </c>
      <c r="N56">
        <v>76.054425147830301</v>
      </c>
      <c r="O56">
        <v>244.50175166741701</v>
      </c>
      <c r="P56">
        <v>6.9192877637913403E-2</v>
      </c>
      <c r="Q56">
        <v>6.5960939402275598E-2</v>
      </c>
      <c r="R56">
        <v>0.44483016226175598</v>
      </c>
      <c r="S56">
        <v>9.7510766935853503</v>
      </c>
      <c r="T56">
        <v>0.34620334336492897</v>
      </c>
      <c r="U56">
        <v>76.192976182401296</v>
      </c>
      <c r="V56">
        <v>38.2861852865815</v>
      </c>
      <c r="W56">
        <v>26.330296263876601</v>
      </c>
      <c r="X56">
        <v>206.079837981758</v>
      </c>
      <c r="Y56">
        <v>1.9137944255582799</v>
      </c>
      <c r="Z56">
        <v>-122.073796177701</v>
      </c>
      <c r="AA56">
        <v>7.5185636164208303</v>
      </c>
      <c r="AB56">
        <v>124.473943274452</v>
      </c>
      <c r="AC56">
        <v>8.0625824516523004</v>
      </c>
      <c r="AD56">
        <v>0.22966497916709</v>
      </c>
      <c r="AE56" s="1">
        <v>8.6354666580180806E-3</v>
      </c>
      <c r="AF56">
        <v>0</v>
      </c>
      <c r="AG56">
        <v>232.54608712683401</v>
      </c>
      <c r="AH56">
        <v>5.1550037595095598E-2</v>
      </c>
      <c r="AI56">
        <v>4.9550037595095603E-2</v>
      </c>
      <c r="AJ56">
        <v>482.813946934814</v>
      </c>
      <c r="AK56">
        <v>24.479039719320099</v>
      </c>
      <c r="AL56">
        <v>67.391309423896203</v>
      </c>
      <c r="AM56">
        <v>237.46267324054801</v>
      </c>
      <c r="AN56">
        <v>6.8757331091152701E-2</v>
      </c>
      <c r="AO56">
        <v>5.9801279902785498E-2</v>
      </c>
      <c r="AP56">
        <v>0.69934802964026799</v>
      </c>
      <c r="AQ56">
        <v>16.660673902191601</v>
      </c>
      <c r="AR56">
        <v>0.68060978262322103</v>
      </c>
      <c r="AS56">
        <v>147.29219965889601</v>
      </c>
      <c r="AT56">
        <v>16.5729728219242</v>
      </c>
      <c r="AU56">
        <v>45.867184457692197</v>
      </c>
      <c r="AV56">
        <v>172.35977419389701</v>
      </c>
      <c r="AW56">
        <v>1.66733931928038</v>
      </c>
      <c r="AX56">
        <v>-123.992340298074</v>
      </c>
      <c r="AY56">
        <v>9.2478840310047694</v>
      </c>
      <c r="AZ56">
        <v>124.473943274452</v>
      </c>
      <c r="BA56">
        <v>7.6478112753632699</v>
      </c>
      <c r="BB56">
        <v>0.23263751047641701</v>
      </c>
      <c r="BC56" s="1">
        <v>2.5119122447435499E-2</v>
      </c>
      <c r="BD56">
        <v>0</v>
      </c>
      <c r="BE56">
        <v>218.20666305003101</v>
      </c>
      <c r="BF56">
        <v>4.7045900554979397E-2</v>
      </c>
      <c r="BG56">
        <v>4.5045900554979403E-2</v>
      </c>
      <c r="BH56">
        <v>469.095981303011</v>
      </c>
      <c r="BI56">
        <v>22.0820344108588</v>
      </c>
      <c r="BJ56">
        <v>61.288962034936198</v>
      </c>
      <c r="BK56">
        <v>226.331715424804</v>
      </c>
      <c r="BL56">
        <v>5.6674408168323698E-2</v>
      </c>
      <c r="BM56">
        <v>4.7033442944793002E-2</v>
      </c>
      <c r="BN56">
        <v>1</v>
      </c>
      <c r="BO56">
        <v>21.847107185595299</v>
      </c>
      <c r="BP56">
        <v>1.1563183861690001</v>
      </c>
      <c r="BQ56">
        <v>261.30587467713201</v>
      </c>
      <c r="BR56">
        <v>-7.3767869791993901</v>
      </c>
      <c r="BS56">
        <v>60.636918589923297</v>
      </c>
      <c r="BT56">
        <v>157.545843767159</v>
      </c>
      <c r="BU56">
        <v>1.46150763338846</v>
      </c>
      <c r="BV56">
        <v>-127.84966048176599</v>
      </c>
      <c r="BW56">
        <f t="shared" si="0"/>
        <v>-1.9185441203729994</v>
      </c>
      <c r="BX56">
        <f t="shared" si="1"/>
        <v>-3.8573201836919964</v>
      </c>
    </row>
    <row r="57" spans="1:76" x14ac:dyDescent="0.4">
      <c r="A57">
        <v>52</v>
      </c>
      <c r="B57" s="2">
        <v>2066</v>
      </c>
      <c r="C57">
        <v>6.4929046651904896</v>
      </c>
      <c r="D57">
        <v>124.473943274452</v>
      </c>
      <c r="E57">
        <v>8.3695615821267104</v>
      </c>
      <c r="F57">
        <v>0.23047752951620501</v>
      </c>
      <c r="G57" s="1">
        <v>2.46872949118416E-3</v>
      </c>
      <c r="H57">
        <v>0</v>
      </c>
      <c r="I57">
        <v>243.89814298242999</v>
      </c>
      <c r="J57">
        <v>5.7533061880085001E-2</v>
      </c>
      <c r="K57">
        <v>5.3533061880084998E-2</v>
      </c>
      <c r="L57">
        <v>503.00064682549402</v>
      </c>
      <c r="M57">
        <v>28.3594498592112</v>
      </c>
      <c r="N57">
        <v>76.228338284535397</v>
      </c>
      <c r="O57">
        <v>247.47430922295601</v>
      </c>
      <c r="P57">
        <v>6.9810108875055302E-2</v>
      </c>
      <c r="Q57">
        <v>6.5900327589722807E-2</v>
      </c>
      <c r="R57">
        <v>0.45836812087661799</v>
      </c>
      <c r="S57">
        <v>10.155783203470101</v>
      </c>
      <c r="T57">
        <v>0.35810931643201499</v>
      </c>
      <c r="U57">
        <v>79.533610892968994</v>
      </c>
      <c r="V57">
        <v>37.674928630966797</v>
      </c>
      <c r="W57">
        <v>27.298078115823301</v>
      </c>
      <c r="X57">
        <v>203.69898000165301</v>
      </c>
      <c r="Y57">
        <v>1.93401436348726</v>
      </c>
      <c r="Z57">
        <v>-120.161029529725</v>
      </c>
      <c r="AA57">
        <v>7.6023104714942598</v>
      </c>
      <c r="AB57">
        <v>124.473943274452</v>
      </c>
      <c r="AC57">
        <v>8.1120061921058007</v>
      </c>
      <c r="AD57">
        <v>0.22942707417419</v>
      </c>
      <c r="AE57" s="1">
        <v>8.6480808448549992E-3</v>
      </c>
      <c r="AF57">
        <v>0</v>
      </c>
      <c r="AG57">
        <v>235.40907684472799</v>
      </c>
      <c r="AH57">
        <v>5.1396576766894103E-2</v>
      </c>
      <c r="AI57">
        <v>5.0396576766894102E-2</v>
      </c>
      <c r="AJ57">
        <v>488.59777297062101</v>
      </c>
      <c r="AK57">
        <v>24.755837794290802</v>
      </c>
      <c r="AL57">
        <v>67.627307236028699</v>
      </c>
      <c r="AM57">
        <v>240.37018610633999</v>
      </c>
      <c r="AN57">
        <v>6.9106761771691894E-2</v>
      </c>
      <c r="AO57">
        <v>5.9586100501409202E-2</v>
      </c>
      <c r="AP57">
        <v>0.70026425524574998</v>
      </c>
      <c r="AQ57">
        <v>16.902617961613299</v>
      </c>
      <c r="AR57">
        <v>0.682773013059225</v>
      </c>
      <c r="AS57">
        <v>148.50343659762899</v>
      </c>
      <c r="AT57">
        <v>16.518367906287299</v>
      </c>
      <c r="AU57">
        <v>46.1741003266253</v>
      </c>
      <c r="AV57">
        <v>171.99011888604699</v>
      </c>
      <c r="AW57">
        <v>1.67895117091861</v>
      </c>
      <c r="AX57">
        <v>-122.02840893347199</v>
      </c>
      <c r="AY57">
        <v>9.3837581952461804</v>
      </c>
      <c r="AZ57">
        <v>124.473943274452</v>
      </c>
      <c r="BA57">
        <v>7.6911387654192804</v>
      </c>
      <c r="BB57">
        <v>0.23200448290032899</v>
      </c>
      <c r="BC57" s="1">
        <v>2.4912706478032801E-2</v>
      </c>
      <c r="BD57">
        <v>0</v>
      </c>
      <c r="BE57">
        <v>220.693179831756</v>
      </c>
      <c r="BF57">
        <v>4.6806103369305699E-2</v>
      </c>
      <c r="BG57">
        <v>4.4806103369305697E-2</v>
      </c>
      <c r="BH57">
        <v>473.52789510789398</v>
      </c>
      <c r="BI57">
        <v>22.1742440606772</v>
      </c>
      <c r="BJ57">
        <v>61.281764132894203</v>
      </c>
      <c r="BK57">
        <v>228.857818338334</v>
      </c>
      <c r="BL57">
        <v>5.7024791861174998E-2</v>
      </c>
      <c r="BM57">
        <v>4.6796367227519099E-2</v>
      </c>
      <c r="BN57">
        <v>1</v>
      </c>
      <c r="BO57">
        <v>21.962809557939998</v>
      </c>
      <c r="BP57">
        <v>1.15786064992746</v>
      </c>
      <c r="BQ57">
        <v>261.70444839531001</v>
      </c>
      <c r="BR57">
        <v>-7.4486927203709401</v>
      </c>
      <c r="BS57">
        <v>60.697433984329102</v>
      </c>
      <c r="BT57">
        <v>157.49526034313899</v>
      </c>
      <c r="BU57">
        <v>1.46425207328</v>
      </c>
      <c r="BV57">
        <v>-125.843840735884</v>
      </c>
      <c r="BW57">
        <f t="shared" si="0"/>
        <v>-1.8673794037469946</v>
      </c>
      <c r="BX57">
        <f t="shared" si="1"/>
        <v>-3.8154318024120073</v>
      </c>
    </row>
    <row r="58" spans="1:76" x14ac:dyDescent="0.4">
      <c r="A58">
        <v>53</v>
      </c>
      <c r="B58" s="2">
        <v>2067</v>
      </c>
      <c r="C58">
        <v>6.5612044977528203</v>
      </c>
      <c r="D58">
        <v>124.473943274452</v>
      </c>
      <c r="E58">
        <v>8.4163075886115202</v>
      </c>
      <c r="F58">
        <v>0.23040120623450799</v>
      </c>
      <c r="G58" s="1">
        <v>2.6412412821091801E-3</v>
      </c>
      <c r="H58">
        <v>0</v>
      </c>
      <c r="I58">
        <v>246.82066986117499</v>
      </c>
      <c r="J58">
        <v>5.7366270353694397E-2</v>
      </c>
      <c r="K58">
        <v>5.3366270353694401E-2</v>
      </c>
      <c r="L58">
        <v>509.58720036608298</v>
      </c>
      <c r="M58">
        <v>28.559331520893501</v>
      </c>
      <c r="N58">
        <v>76.398374610544593</v>
      </c>
      <c r="O58">
        <v>250.43980400064601</v>
      </c>
      <c r="P58">
        <v>7.0406931018403104E-2</v>
      </c>
      <c r="Q58">
        <v>6.5823217038343998E-2</v>
      </c>
      <c r="R58">
        <v>0.47190611474809602</v>
      </c>
      <c r="S58">
        <v>10.572830041442399</v>
      </c>
      <c r="T58">
        <v>0.37020579538801401</v>
      </c>
      <c r="U58">
        <v>82.990356141347704</v>
      </c>
      <c r="V58">
        <v>37.047396398806299</v>
      </c>
      <c r="W58">
        <v>28.283121039048101</v>
      </c>
      <c r="X58">
        <v>201.38758206558899</v>
      </c>
      <c r="Y58">
        <v>1.95409102542767</v>
      </c>
      <c r="Z58">
        <v>-118.27341192263199</v>
      </c>
      <c r="AA58">
        <v>7.68546485258726</v>
      </c>
      <c r="AB58">
        <v>124.473943274452</v>
      </c>
      <c r="AC58">
        <v>8.1619214411859708</v>
      </c>
      <c r="AD58">
        <v>0.22920709805223999</v>
      </c>
      <c r="AE58" s="1">
        <v>8.6700979020099805E-3</v>
      </c>
      <c r="AF58">
        <v>0</v>
      </c>
      <c r="AG58">
        <v>238.28615306007401</v>
      </c>
      <c r="AH58">
        <v>5.1250342648803002E-2</v>
      </c>
      <c r="AI58">
        <v>4.9250342648803E-2</v>
      </c>
      <c r="AJ58">
        <v>494.40729058635497</v>
      </c>
      <c r="AK58">
        <v>24.972735521685401</v>
      </c>
      <c r="AL58">
        <v>67.815294729441703</v>
      </c>
      <c r="AM58">
        <v>243.29395068381999</v>
      </c>
      <c r="AN58">
        <v>6.9589964678859598E-2</v>
      </c>
      <c r="AO58">
        <v>5.9446444589493601E-2</v>
      </c>
      <c r="AP58">
        <v>0.70124889623917297</v>
      </c>
      <c r="AQ58">
        <v>17.100455850256498</v>
      </c>
      <c r="AR58">
        <v>0.68476502445665699</v>
      </c>
      <c r="AS58">
        <v>149.47872235007301</v>
      </c>
      <c r="AT58">
        <v>16.460270338444399</v>
      </c>
      <c r="AU58">
        <v>46.437541953941498</v>
      </c>
      <c r="AV58">
        <v>171.675405865079</v>
      </c>
      <c r="AW58">
        <v>1.6904928645272199</v>
      </c>
      <c r="AX58">
        <v>-120.08748562488501</v>
      </c>
      <c r="AY58">
        <v>9.5181144958958104</v>
      </c>
      <c r="AZ58">
        <v>124.473943274452</v>
      </c>
      <c r="BA58">
        <v>7.7354546992811803</v>
      </c>
      <c r="BB58">
        <v>0.23142589628945801</v>
      </c>
      <c r="BC58" s="1">
        <v>2.4705606373745699E-2</v>
      </c>
      <c r="BD58">
        <v>0</v>
      </c>
      <c r="BE58">
        <v>223.203747162913</v>
      </c>
      <c r="BF58">
        <v>4.6579862806929002E-2</v>
      </c>
      <c r="BG58">
        <v>4.4579862806929001E-2</v>
      </c>
      <c r="BH58">
        <v>477.95937553905202</v>
      </c>
      <c r="BI58">
        <v>22.265355304178499</v>
      </c>
      <c r="BJ58">
        <v>61.281263273516203</v>
      </c>
      <c r="BK58">
        <v>231.409703081652</v>
      </c>
      <c r="BL58">
        <v>5.7391944133306803E-2</v>
      </c>
      <c r="BM58">
        <v>4.6577911042671803E-2</v>
      </c>
      <c r="BN58">
        <v>1</v>
      </c>
      <c r="BO58">
        <v>22.075064251714998</v>
      </c>
      <c r="BP58">
        <v>1.15925997321053</v>
      </c>
      <c r="BQ58">
        <v>262.10041770404098</v>
      </c>
      <c r="BR58">
        <v>-7.5146587076748501</v>
      </c>
      <c r="BS58">
        <v>60.7575224247717</v>
      </c>
      <c r="BT58">
        <v>157.44509972025801</v>
      </c>
      <c r="BU58">
        <v>1.46681378690526</v>
      </c>
      <c r="BV58">
        <v>-123.86007118235</v>
      </c>
      <c r="BW58">
        <f t="shared" si="0"/>
        <v>-1.8140737022530118</v>
      </c>
      <c r="BX58">
        <f t="shared" si="1"/>
        <v>-3.7725855574649927</v>
      </c>
    </row>
    <row r="59" spans="1:76" x14ac:dyDescent="0.4">
      <c r="A59">
        <v>54</v>
      </c>
      <c r="B59" s="2">
        <v>2068</v>
      </c>
      <c r="C59">
        <v>6.6304757190777401</v>
      </c>
      <c r="D59">
        <v>124.473943274452</v>
      </c>
      <c r="E59">
        <v>8.4627525412678803</v>
      </c>
      <c r="F59">
        <v>0.230325737805266</v>
      </c>
      <c r="G59" s="1">
        <v>2.8222632019005598E-3</v>
      </c>
      <c r="H59">
        <v>0</v>
      </c>
      <c r="I59">
        <v>249.732996957523</v>
      </c>
      <c r="J59">
        <v>5.7196359336654901E-2</v>
      </c>
      <c r="K59">
        <v>5.3196359336654897E-2</v>
      </c>
      <c r="L59">
        <v>516.16726406504699</v>
      </c>
      <c r="M59">
        <v>28.764252184195701</v>
      </c>
      <c r="N59">
        <v>76.564125292860297</v>
      </c>
      <c r="O59">
        <v>253.398103467357</v>
      </c>
      <c r="P59">
        <v>7.0985678544636499E-2</v>
      </c>
      <c r="Q59">
        <v>6.5731815781923594E-2</v>
      </c>
      <c r="R59">
        <v>0.485427437211083</v>
      </c>
      <c r="S59">
        <v>11.001369460581399</v>
      </c>
      <c r="T59">
        <v>0.38246672954098299</v>
      </c>
      <c r="U59">
        <v>86.522914354204104</v>
      </c>
      <c r="V59">
        <v>36.404963451755798</v>
      </c>
      <c r="W59">
        <v>29.283230600926402</v>
      </c>
      <c r="X59">
        <v>199.14722528270201</v>
      </c>
      <c r="Y59">
        <v>1.9740150416375299</v>
      </c>
      <c r="Z59">
        <v>-116.41185965424501</v>
      </c>
      <c r="AA59">
        <v>7.7685576262679801</v>
      </c>
      <c r="AB59">
        <v>124.473943274452</v>
      </c>
      <c r="AC59">
        <v>8.2121755984263292</v>
      </c>
      <c r="AD59">
        <v>0.22900402088322899</v>
      </c>
      <c r="AE59" s="1">
        <v>8.6740905355284208E-3</v>
      </c>
      <c r="AF59">
        <v>0</v>
      </c>
      <c r="AG59">
        <v>241.18359692884201</v>
      </c>
      <c r="AH59">
        <v>5.11084364548091E-2</v>
      </c>
      <c r="AI59">
        <v>5.0108436454809099E-2</v>
      </c>
      <c r="AJ59">
        <v>500.24755387758</v>
      </c>
      <c r="AK59">
        <v>25.245506061838601</v>
      </c>
      <c r="AL59">
        <v>68.047405242145203</v>
      </c>
      <c r="AM59">
        <v>246.234695329023</v>
      </c>
      <c r="AN59">
        <v>6.9964267172651404E-2</v>
      </c>
      <c r="AO59">
        <v>5.9254527415236402E-2</v>
      </c>
      <c r="AP59">
        <v>0.70208995242146199</v>
      </c>
      <c r="AQ59">
        <v>17.335230390214399</v>
      </c>
      <c r="AR59">
        <v>0.68666598909730403</v>
      </c>
      <c r="AS59">
        <v>150.62289219171001</v>
      </c>
      <c r="AT59">
        <v>16.417008416776699</v>
      </c>
      <c r="AU59">
        <v>46.725838826102702</v>
      </c>
      <c r="AV59">
        <v>171.333693689066</v>
      </c>
      <c r="AW59">
        <v>1.70196674003111</v>
      </c>
      <c r="AX59">
        <v>-118.168548731955</v>
      </c>
      <c r="AY59">
        <v>9.6509547739666601</v>
      </c>
      <c r="AZ59">
        <v>124.473943274452</v>
      </c>
      <c r="BA59">
        <v>7.7807435919689203</v>
      </c>
      <c r="BB59">
        <v>0.230901880667265</v>
      </c>
      <c r="BC59" s="1">
        <v>2.44995683437625E-2</v>
      </c>
      <c r="BD59">
        <v>0</v>
      </c>
      <c r="BE59">
        <v>225.740265245594</v>
      </c>
      <c r="BF59">
        <v>4.6366562094785298E-2</v>
      </c>
      <c r="BG59">
        <v>4.4366562094785303E-2</v>
      </c>
      <c r="BH59">
        <v>482.40558119822902</v>
      </c>
      <c r="BI59">
        <v>22.356624064588502</v>
      </c>
      <c r="BJ59">
        <v>61.288193865553502</v>
      </c>
      <c r="BK59">
        <v>233.98961948664601</v>
      </c>
      <c r="BL59">
        <v>5.7774564969461803E-2</v>
      </c>
      <c r="BM59">
        <v>4.6376699955199899E-2</v>
      </c>
      <c r="BN59">
        <v>1</v>
      </c>
      <c r="BO59">
        <v>22.185362117371401</v>
      </c>
      <c r="BP59">
        <v>1.1605379070595201</v>
      </c>
      <c r="BQ59">
        <v>262.50376555333702</v>
      </c>
      <c r="BR59">
        <v>-7.5758145190724901</v>
      </c>
      <c r="BS59">
        <v>60.818698319512698</v>
      </c>
      <c r="BT59">
        <v>157.394098636922</v>
      </c>
      <c r="BU59">
        <v>1.4691967333346401</v>
      </c>
      <c r="BV59">
        <v>-121.898318569888</v>
      </c>
      <c r="BW59">
        <f t="shared" si="0"/>
        <v>-1.7566890777099928</v>
      </c>
      <c r="BX59">
        <f t="shared" si="1"/>
        <v>-3.7297698379330058</v>
      </c>
    </row>
    <row r="60" spans="1:76" x14ac:dyDescent="0.4">
      <c r="A60">
        <v>55</v>
      </c>
      <c r="B60" s="2">
        <v>2069</v>
      </c>
      <c r="C60">
        <v>6.7006992261265097</v>
      </c>
      <c r="D60">
        <v>124.473943274452</v>
      </c>
      <c r="E60">
        <v>8.5088992109409691</v>
      </c>
      <c r="F60">
        <v>0.230251523023216</v>
      </c>
      <c r="G60" s="1">
        <v>3.01155232703228E-3</v>
      </c>
      <c r="H60">
        <v>0</v>
      </c>
      <c r="I60">
        <v>252.634981819194</v>
      </c>
      <c r="J60">
        <v>5.7023573356543997E-2</v>
      </c>
      <c r="K60">
        <v>5.3023573356544E-2</v>
      </c>
      <c r="L60">
        <v>522.73887624146801</v>
      </c>
      <c r="M60">
        <v>28.9731806051234</v>
      </c>
      <c r="N60">
        <v>76.724979666286202</v>
      </c>
      <c r="O60">
        <v>256.34874195307799</v>
      </c>
      <c r="P60">
        <v>7.1548168194865799E-2</v>
      </c>
      <c r="Q60">
        <v>6.5627677764666895E-2</v>
      </c>
      <c r="R60">
        <v>0.49891583505558401</v>
      </c>
      <c r="S60">
        <v>11.44056430194</v>
      </c>
      <c r="T60">
        <v>0.39486739332708698</v>
      </c>
      <c r="U60">
        <v>90.123797399621495</v>
      </c>
      <c r="V60">
        <v>35.748864372384098</v>
      </c>
      <c r="W60">
        <v>30.296192723900202</v>
      </c>
      <c r="X60">
        <v>196.97888829793601</v>
      </c>
      <c r="Y60">
        <v>1.9937773864666</v>
      </c>
      <c r="Z60">
        <v>-114.57613619284</v>
      </c>
      <c r="AA60">
        <v>7.8510840691052399</v>
      </c>
      <c r="AB60">
        <v>124.473943274452</v>
      </c>
      <c r="AC60">
        <v>8.2629025945223908</v>
      </c>
      <c r="AD60">
        <v>0.22881766795283701</v>
      </c>
      <c r="AE60" s="1">
        <v>8.6883160818345892E-3</v>
      </c>
      <c r="AF60">
        <v>0</v>
      </c>
      <c r="AG60">
        <v>244.09533046569001</v>
      </c>
      <c r="AH60">
        <v>5.0973200772442398E-2</v>
      </c>
      <c r="AI60">
        <v>4.8973200772442403E-2</v>
      </c>
      <c r="AJ60">
        <v>506.12161064528601</v>
      </c>
      <c r="AK60">
        <v>25.4584992062853</v>
      </c>
      <c r="AL60">
        <v>68.232141638512999</v>
      </c>
      <c r="AM60">
        <v>249.192746569858</v>
      </c>
      <c r="AN60">
        <v>7.0471615527229595E-2</v>
      </c>
      <c r="AO60">
        <v>5.9135838600307501E-2</v>
      </c>
      <c r="AP60">
        <v>0.70300605591764098</v>
      </c>
      <c r="AQ60">
        <v>17.526217186225701</v>
      </c>
      <c r="AR60">
        <v>0.68842303091844403</v>
      </c>
      <c r="AS60">
        <v>151.53766677224701</v>
      </c>
      <c r="AT60">
        <v>16.369268206554601</v>
      </c>
      <c r="AU60">
        <v>46.972577752841701</v>
      </c>
      <c r="AV60">
        <v>171.04344520690401</v>
      </c>
      <c r="AW60">
        <v>1.71337241458669</v>
      </c>
      <c r="AX60">
        <v>-116.273076079963</v>
      </c>
      <c r="AY60">
        <v>9.7822931535476805</v>
      </c>
      <c r="AZ60">
        <v>124.473943274452</v>
      </c>
      <c r="BA60">
        <v>7.8269889717433001</v>
      </c>
      <c r="BB60">
        <v>0.23043168491486499</v>
      </c>
      <c r="BC60" s="1">
        <v>2.4296094680227E-2</v>
      </c>
      <c r="BD60">
        <v>0</v>
      </c>
      <c r="BE60">
        <v>228.304585537408</v>
      </c>
      <c r="BF60">
        <v>4.6165585510263799E-2</v>
      </c>
      <c r="BG60">
        <v>4.5165585510263798E-2</v>
      </c>
      <c r="BH60">
        <v>486.88098124395401</v>
      </c>
      <c r="BI60">
        <v>22.501908774411199</v>
      </c>
      <c r="BJ60">
        <v>61.346315148839203</v>
      </c>
      <c r="BK60">
        <v>236.599695011487</v>
      </c>
      <c r="BL60">
        <v>5.8069210568318402E-2</v>
      </c>
      <c r="BM60">
        <v>4.6142715489400403E-2</v>
      </c>
      <c r="BN60">
        <v>1</v>
      </c>
      <c r="BO60">
        <v>22.347773021915799</v>
      </c>
      <c r="BP60">
        <v>1.1617321539912799</v>
      </c>
      <c r="BQ60">
        <v>263.212404567335</v>
      </c>
      <c r="BR60">
        <v>-7.6394090583895702</v>
      </c>
      <c r="BS60">
        <v>60.926099222133502</v>
      </c>
      <c r="BT60">
        <v>157.304724549805</v>
      </c>
      <c r="BU60">
        <v>1.4714045130254001</v>
      </c>
      <c r="BV60">
        <v>-119.95849335367799</v>
      </c>
      <c r="BW60">
        <f t="shared" si="0"/>
        <v>-1.6969398871230084</v>
      </c>
      <c r="BX60">
        <f t="shared" si="1"/>
        <v>-3.6854172737149895</v>
      </c>
    </row>
    <row r="61" spans="1:76" x14ac:dyDescent="0.4">
      <c r="A61">
        <v>56</v>
      </c>
      <c r="B61" s="2">
        <v>2070</v>
      </c>
      <c r="C61">
        <v>6.7718627318781399</v>
      </c>
      <c r="D61">
        <v>124.473943274452</v>
      </c>
      <c r="E61">
        <v>8.5547483325284208</v>
      </c>
      <c r="F61">
        <v>0.23017909263418701</v>
      </c>
      <c r="G61" s="1">
        <v>3.2088088294902699E-3</v>
      </c>
      <c r="H61">
        <v>0</v>
      </c>
      <c r="I61">
        <v>255.52616784647</v>
      </c>
      <c r="J61">
        <v>5.6848106065065802E-2</v>
      </c>
      <c r="K61">
        <v>5.2848106065065799E-2</v>
      </c>
      <c r="L61">
        <v>529.30027793625698</v>
      </c>
      <c r="M61">
        <v>29.185196154907</v>
      </c>
      <c r="N61">
        <v>76.880385668031806</v>
      </c>
      <c r="O61">
        <v>259.29124794928401</v>
      </c>
      <c r="P61">
        <v>7.2096009420885801E-2</v>
      </c>
      <c r="Q61">
        <v>6.5512149374752998E-2</v>
      </c>
      <c r="R61">
        <v>0.51235553701073999</v>
      </c>
      <c r="S61">
        <v>11.889592163394701</v>
      </c>
      <c r="T61">
        <v>0.40738434993851103</v>
      </c>
      <c r="U61">
        <v>93.785651660155295</v>
      </c>
      <c r="V61">
        <v>35.080322959359201</v>
      </c>
      <c r="W61">
        <v>31.3198659383931</v>
      </c>
      <c r="X61">
        <v>194.882870297556</v>
      </c>
      <c r="Y61">
        <v>2.01336939160803</v>
      </c>
      <c r="Z61">
        <v>-112.76614882476299</v>
      </c>
      <c r="AA61">
        <v>7.9335829784720602</v>
      </c>
      <c r="AB61">
        <v>124.473943274452</v>
      </c>
      <c r="AC61">
        <v>8.3139502972784207</v>
      </c>
      <c r="AD61">
        <v>0.22864660902335401</v>
      </c>
      <c r="AE61" s="1">
        <v>8.6855100256690299E-3</v>
      </c>
      <c r="AF61">
        <v>0</v>
      </c>
      <c r="AG61">
        <v>247.02838047120099</v>
      </c>
      <c r="AH61">
        <v>5.0841794317929498E-2</v>
      </c>
      <c r="AI61">
        <v>4.9841794317929497E-2</v>
      </c>
      <c r="AJ61">
        <v>512.03390751834399</v>
      </c>
      <c r="AK61">
        <v>25.7299296921144</v>
      </c>
      <c r="AL61">
        <v>68.4623427490626</v>
      </c>
      <c r="AM61">
        <v>252.168744436526</v>
      </c>
      <c r="AN61">
        <v>7.0865912057695796E-2</v>
      </c>
      <c r="AO61">
        <v>5.8963167735443599E-2</v>
      </c>
      <c r="AP61">
        <v>0.703786566842724</v>
      </c>
      <c r="AQ61">
        <v>17.756359572697299</v>
      </c>
      <c r="AR61">
        <v>0.69010525039013804</v>
      </c>
      <c r="AS61">
        <v>152.62963596067499</v>
      </c>
      <c r="AT61">
        <v>16.335818066689701</v>
      </c>
      <c r="AU61">
        <v>47.246222185137199</v>
      </c>
      <c r="AV61">
        <v>170.723894649051</v>
      </c>
      <c r="AW61">
        <v>1.7247122112369599</v>
      </c>
      <c r="AX61">
        <v>-114.399699246933</v>
      </c>
      <c r="AY61">
        <v>9.9117494707198404</v>
      </c>
      <c r="AZ61">
        <v>124.473943274452</v>
      </c>
      <c r="BA61">
        <v>7.8742607180149298</v>
      </c>
      <c r="BB61">
        <v>0.230008028118937</v>
      </c>
      <c r="BC61" s="1">
        <v>2.4134708615919799E-2</v>
      </c>
      <c r="BD61">
        <v>0</v>
      </c>
      <c r="BE61">
        <v>230.889430313769</v>
      </c>
      <c r="BF61">
        <v>4.5977689868583402E-2</v>
      </c>
      <c r="BG61">
        <v>4.39776898685834E-2</v>
      </c>
      <c r="BH61">
        <v>491.39712357579401</v>
      </c>
      <c r="BI61">
        <v>22.591517483447898</v>
      </c>
      <c r="BJ61">
        <v>61.366618327070803</v>
      </c>
      <c r="BK61">
        <v>239.24369670309201</v>
      </c>
      <c r="BL61">
        <v>5.8490857952018298E-2</v>
      </c>
      <c r="BM61">
        <v>4.5979326475398902E-2</v>
      </c>
      <c r="BN61">
        <v>1</v>
      </c>
      <c r="BO61">
        <v>22.452795306202098</v>
      </c>
      <c r="BP61">
        <v>1.1629942628551599</v>
      </c>
      <c r="BQ61">
        <v>263.63301491612299</v>
      </c>
      <c r="BR61">
        <v>-7.7015727679414701</v>
      </c>
      <c r="BS61">
        <v>60.989799421001997</v>
      </c>
      <c r="BT61">
        <v>157.25181451140301</v>
      </c>
      <c r="BU61">
        <v>1.47344072964645</v>
      </c>
      <c r="BV61">
        <v>-118.04255305767001</v>
      </c>
      <c r="BW61">
        <f t="shared" si="0"/>
        <v>-1.6335504221700035</v>
      </c>
      <c r="BX61">
        <f t="shared" si="1"/>
        <v>-3.6428538107370088</v>
      </c>
    </row>
    <row r="62" spans="1:76" x14ac:dyDescent="0.4">
      <c r="A62">
        <v>57</v>
      </c>
      <c r="B62" s="2">
        <v>2071</v>
      </c>
      <c r="C62">
        <v>6.8439595366602202</v>
      </c>
      <c r="D62">
        <v>124.473943274452</v>
      </c>
      <c r="E62">
        <v>8.6002990548959808</v>
      </c>
      <c r="F62">
        <v>0.230109041172149</v>
      </c>
      <c r="G62" s="1">
        <v>3.41369327833783E-3</v>
      </c>
      <c r="H62">
        <v>0</v>
      </c>
      <c r="I62">
        <v>258.40610715902699</v>
      </c>
      <c r="J62">
        <v>5.6670110746423599E-2</v>
      </c>
      <c r="K62">
        <v>5.2670110746423603E-2</v>
      </c>
      <c r="L62">
        <v>535.849933419629</v>
      </c>
      <c r="M62">
        <v>29.399478044777901</v>
      </c>
      <c r="N62">
        <v>77.029848802227505</v>
      </c>
      <c r="O62">
        <v>262.22515573050799</v>
      </c>
      <c r="P62">
        <v>7.2630628307607803E-2</v>
      </c>
      <c r="Q62">
        <v>6.5386399070670106E-2</v>
      </c>
      <c r="R62">
        <v>0.52573128000543701</v>
      </c>
      <c r="S62">
        <v>12.347644692472</v>
      </c>
      <c r="T62">
        <v>0.419995371130925</v>
      </c>
      <c r="U62">
        <v>97.501178184183601</v>
      </c>
      <c r="V62">
        <v>34.400552544272799</v>
      </c>
      <c r="W62">
        <v>32.3521799358506</v>
      </c>
      <c r="X62">
        <v>192.85892569340601</v>
      </c>
      <c r="Y62">
        <v>2.0327827555955098</v>
      </c>
      <c r="Z62">
        <v>-110.98179793341799</v>
      </c>
      <c r="AA62">
        <v>8.0155348958797799</v>
      </c>
      <c r="AB62">
        <v>124.473943274452</v>
      </c>
      <c r="AC62">
        <v>8.3654552121476708</v>
      </c>
      <c r="AD62">
        <v>0.228442442736429</v>
      </c>
      <c r="AE62" s="1">
        <v>8.6936999875191299E-3</v>
      </c>
      <c r="AF62">
        <v>0</v>
      </c>
      <c r="AG62">
        <v>249.97646502616499</v>
      </c>
      <c r="AH62">
        <v>5.1716585746173098E-2</v>
      </c>
      <c r="AI62">
        <v>4.1716585746173103E-2</v>
      </c>
      <c r="AJ62">
        <v>517.98678783038702</v>
      </c>
      <c r="AK62">
        <v>25.541301205670798</v>
      </c>
      <c r="AL62">
        <v>69.266479345291003</v>
      </c>
      <c r="AM62">
        <v>255.178618740985</v>
      </c>
      <c r="AN62">
        <v>6.9814694419515405E-2</v>
      </c>
      <c r="AO62">
        <v>5.8077591721624001E-2</v>
      </c>
      <c r="AP62">
        <v>0.70464841258937705</v>
      </c>
      <c r="AQ62">
        <v>17.660862263244301</v>
      </c>
      <c r="AR62">
        <v>0.69146290241952202</v>
      </c>
      <c r="AS62">
        <v>155.55352608219201</v>
      </c>
      <c r="AT62">
        <v>16.455285325354598</v>
      </c>
      <c r="AU62">
        <v>47.895200848476797</v>
      </c>
      <c r="AV62">
        <v>169.97572971762099</v>
      </c>
      <c r="AW62">
        <v>1.73600984023826</v>
      </c>
      <c r="AX62">
        <v>-112.549802746621</v>
      </c>
      <c r="AY62">
        <v>10.040136872669001</v>
      </c>
      <c r="AZ62">
        <v>124.473943274452</v>
      </c>
      <c r="BA62">
        <v>7.9223734532564301</v>
      </c>
      <c r="BB62">
        <v>0.22964201310271901</v>
      </c>
      <c r="BC62" s="1">
        <v>2.3945561734087899E-2</v>
      </c>
      <c r="BD62">
        <v>0</v>
      </c>
      <c r="BE62">
        <v>233.51487199419699</v>
      </c>
      <c r="BF62">
        <v>4.5799624843909099E-2</v>
      </c>
      <c r="BG62">
        <v>4.4799624843909099E-2</v>
      </c>
      <c r="BH62">
        <v>495.96770646204601</v>
      </c>
      <c r="BI62">
        <v>22.7385668122824</v>
      </c>
      <c r="BJ62">
        <v>61.438639103969798</v>
      </c>
      <c r="BK62">
        <v>241.91962025200399</v>
      </c>
      <c r="BL62">
        <v>5.8817558945143303E-2</v>
      </c>
      <c r="BM62">
        <v>4.57783797842721E-2</v>
      </c>
      <c r="BN62">
        <v>1</v>
      </c>
      <c r="BO62">
        <v>22.613716852761101</v>
      </c>
      <c r="BP62">
        <v>1.1640108764724599</v>
      </c>
      <c r="BQ62">
        <v>264.36980690567998</v>
      </c>
      <c r="BR62">
        <v>-7.7587034024318902</v>
      </c>
      <c r="BS62">
        <v>61.101299830633103</v>
      </c>
      <c r="BT62">
        <v>157.15937674504201</v>
      </c>
      <c r="BU62">
        <v>1.47530880076741</v>
      </c>
      <c r="BV62">
        <v>-116.14567336508</v>
      </c>
      <c r="BW62">
        <f t="shared" si="0"/>
        <v>-1.5680048132030038</v>
      </c>
      <c r="BX62">
        <f t="shared" si="1"/>
        <v>-3.5958706184590028</v>
      </c>
    </row>
    <row r="63" spans="1:76" x14ac:dyDescent="0.4">
      <c r="A63">
        <v>58</v>
      </c>
      <c r="B63" s="2">
        <v>2072</v>
      </c>
      <c r="C63">
        <v>6.9169875066630304</v>
      </c>
      <c r="D63">
        <v>124.473943274452</v>
      </c>
      <c r="E63">
        <v>8.6455493159885695</v>
      </c>
      <c r="F63">
        <v>0.230041974350739</v>
      </c>
      <c r="G63" s="1">
        <v>3.6258281096834899E-3</v>
      </c>
      <c r="H63">
        <v>0</v>
      </c>
      <c r="I63">
        <v>261.274372389794</v>
      </c>
      <c r="J63">
        <v>5.64897089100454E-2</v>
      </c>
      <c r="K63">
        <v>5.24897089100455E-2</v>
      </c>
      <c r="L63">
        <v>542.38653539113602</v>
      </c>
      <c r="M63">
        <v>29.615295277511699</v>
      </c>
      <c r="N63">
        <v>77.172930051979407</v>
      </c>
      <c r="O63">
        <v>265.150013338853</v>
      </c>
      <c r="P63">
        <v>7.3153288990458198E-2</v>
      </c>
      <c r="Q63">
        <v>6.5251442860861097E-2</v>
      </c>
      <c r="R63">
        <v>0.53902833316667198</v>
      </c>
      <c r="S63">
        <v>12.813926991098599</v>
      </c>
      <c r="T63">
        <v>0.43267935946695801</v>
      </c>
      <c r="U63">
        <v>101.26314283289</v>
      </c>
      <c r="V63">
        <v>33.710755635693602</v>
      </c>
      <c r="W63">
        <v>33.391133943078799</v>
      </c>
      <c r="X63">
        <v>190.90637765432299</v>
      </c>
      <c r="Y63">
        <v>2.0520095503534601</v>
      </c>
      <c r="Z63">
        <v>-109.22297070229</v>
      </c>
      <c r="AA63">
        <v>8.0918757768620893</v>
      </c>
      <c r="AB63">
        <v>124.473943274452</v>
      </c>
      <c r="AC63">
        <v>8.4187576345211603</v>
      </c>
      <c r="AD63">
        <v>0.228259448822689</v>
      </c>
      <c r="AE63" s="1">
        <v>8.8536480949232693E-3</v>
      </c>
      <c r="AF63">
        <v>0</v>
      </c>
      <c r="AG63">
        <v>252.91935704930401</v>
      </c>
      <c r="AH63">
        <v>5.0621280065207101E-2</v>
      </c>
      <c r="AI63">
        <v>5.5621280065207099E-2</v>
      </c>
      <c r="AJ63">
        <v>523.96562478701799</v>
      </c>
      <c r="AK63">
        <v>26.200830469531802</v>
      </c>
      <c r="AL63">
        <v>68.890500009285603</v>
      </c>
      <c r="AM63">
        <v>258.20623234632598</v>
      </c>
      <c r="AN63">
        <v>7.1860019934725794E-2</v>
      </c>
      <c r="AO63">
        <v>5.8757441354044398E-2</v>
      </c>
      <c r="AP63">
        <v>0.70667673419941401</v>
      </c>
      <c r="AQ63">
        <v>18.1657943555368</v>
      </c>
      <c r="AR63">
        <v>0.69332895293763097</v>
      </c>
      <c r="AS63">
        <v>154.222980810195</v>
      </c>
      <c r="AT63">
        <v>16.266983501934401</v>
      </c>
      <c r="AU63">
        <v>47.7637782387878</v>
      </c>
      <c r="AV63">
        <v>169.97572971762099</v>
      </c>
      <c r="AW63">
        <v>1.74722150351948</v>
      </c>
      <c r="AX63">
        <v>-110.72431951582701</v>
      </c>
      <c r="AY63">
        <v>10.1667955163056</v>
      </c>
      <c r="AZ63">
        <v>124.473943274452</v>
      </c>
      <c r="BA63">
        <v>7.9714592580896602</v>
      </c>
      <c r="BB63">
        <v>0.22931898511472401</v>
      </c>
      <c r="BC63" s="1">
        <v>2.3789542741665198E-2</v>
      </c>
      <c r="BD63">
        <v>0</v>
      </c>
      <c r="BE63">
        <v>236.16446310597101</v>
      </c>
      <c r="BF63">
        <v>4.5633157368497601E-2</v>
      </c>
      <c r="BG63">
        <v>4.3633157368497599E-2</v>
      </c>
      <c r="BH63">
        <v>500.60421854681903</v>
      </c>
      <c r="BI63">
        <v>22.8310794910651</v>
      </c>
      <c r="BJ63">
        <v>61.4732155171099</v>
      </c>
      <c r="BK63">
        <v>244.632711967413</v>
      </c>
      <c r="BL63">
        <v>5.9270426111635001E-2</v>
      </c>
      <c r="BM63">
        <v>4.5644912246598002E-2</v>
      </c>
      <c r="BN63">
        <v>1</v>
      </c>
      <c r="BO63">
        <v>22.718714527496001</v>
      </c>
      <c r="BP63">
        <v>1.16512524630493</v>
      </c>
      <c r="BQ63">
        <v>264.82856320575598</v>
      </c>
      <c r="BR63">
        <v>-7.8158159226538997</v>
      </c>
      <c r="BS63">
        <v>61.170670224638698</v>
      </c>
      <c r="BT63">
        <v>157.10197869320399</v>
      </c>
      <c r="BU63">
        <v>1.4770121093158499</v>
      </c>
      <c r="BV63">
        <v>-114.272699636564</v>
      </c>
      <c r="BW63">
        <f t="shared" si="0"/>
        <v>-1.5013488135370068</v>
      </c>
      <c r="BX63">
        <f t="shared" si="1"/>
        <v>-3.5483801207369936</v>
      </c>
    </row>
    <row r="64" spans="1:76" x14ac:dyDescent="0.4">
      <c r="A64">
        <v>59</v>
      </c>
      <c r="B64" s="2">
        <v>2073</v>
      </c>
      <c r="C64">
        <v>6.9909481523796497</v>
      </c>
      <c r="D64">
        <v>124.473943274452</v>
      </c>
      <c r="E64">
        <v>8.6904961787093509</v>
      </c>
      <c r="F64">
        <v>0.22997846805303099</v>
      </c>
      <c r="G64" s="1">
        <v>3.8447993963312498E-3</v>
      </c>
      <c r="H64">
        <v>0</v>
      </c>
      <c r="I64">
        <v>264.130564727631</v>
      </c>
      <c r="J64">
        <v>5.6306997738890599E-2</v>
      </c>
      <c r="K64">
        <v>5.2306997738890602E-2</v>
      </c>
      <c r="L64">
        <v>548.908998448342</v>
      </c>
      <c r="M64">
        <v>29.831997338176699</v>
      </c>
      <c r="N64">
        <v>77.309243510470296</v>
      </c>
      <c r="O64">
        <v>268.06538820737097</v>
      </c>
      <c r="P64">
        <v>7.3665113206143398E-2</v>
      </c>
      <c r="Q64">
        <v>6.5108166827864397E-2</v>
      </c>
      <c r="R64">
        <v>0.55223251952758401</v>
      </c>
      <c r="S64">
        <v>13.287657129702</v>
      </c>
      <c r="T64">
        <v>0.44541627498395597</v>
      </c>
      <c r="U64">
        <v>105.064386932077</v>
      </c>
      <c r="V64">
        <v>33.012123216249201</v>
      </c>
      <c r="W64">
        <v>34.434795266261297</v>
      </c>
      <c r="X64">
        <v>189.02421260022999</v>
      </c>
      <c r="Y64">
        <v>2.0710422254646801</v>
      </c>
      <c r="Z64">
        <v>-107.489537244161</v>
      </c>
      <c r="AA64">
        <v>8.1748223379913707</v>
      </c>
      <c r="AB64">
        <v>124.473943274452</v>
      </c>
      <c r="AC64">
        <v>8.4705980615982703</v>
      </c>
      <c r="AD64">
        <v>0.22811963239522501</v>
      </c>
      <c r="AE64" s="1">
        <v>8.68926656040463E-3</v>
      </c>
      <c r="AF64">
        <v>0</v>
      </c>
      <c r="AG64">
        <v>255.96260956591101</v>
      </c>
      <c r="AH64">
        <v>5.1497810149726202E-2</v>
      </c>
      <c r="AI64">
        <v>4.2497810149726201E-2</v>
      </c>
      <c r="AJ64">
        <v>529.99494648704899</v>
      </c>
      <c r="AK64">
        <v>26.063719556236201</v>
      </c>
      <c r="AL64">
        <v>69.742275886630097</v>
      </c>
      <c r="AM64">
        <v>261.24471242952399</v>
      </c>
      <c r="AN64">
        <v>7.0664889470201997E-2</v>
      </c>
      <c r="AO64">
        <v>5.7814292667042397E-2</v>
      </c>
      <c r="AP64">
        <v>0.70667673419941401</v>
      </c>
      <c r="AQ64">
        <v>18.1038735585045</v>
      </c>
      <c r="AR64">
        <v>0.69460053540872302</v>
      </c>
      <c r="AS64">
        <v>157.58667323095401</v>
      </c>
      <c r="AT64">
        <v>16.3998282626013</v>
      </c>
      <c r="AU64">
        <v>48.443022171476102</v>
      </c>
      <c r="AV64">
        <v>169.20479739408501</v>
      </c>
      <c r="AW64">
        <v>1.7583931178216401</v>
      </c>
      <c r="AX64">
        <v>-108.906356850454</v>
      </c>
      <c r="AY64">
        <v>10.292485149847201</v>
      </c>
      <c r="AZ64">
        <v>124.473943274452</v>
      </c>
      <c r="BA64">
        <v>8.0213515655680894</v>
      </c>
      <c r="BB64">
        <v>0.22904719693442199</v>
      </c>
      <c r="BC64" s="1">
        <v>2.3607623470132899E-2</v>
      </c>
      <c r="BD64">
        <v>0</v>
      </c>
      <c r="BE64">
        <v>238.857515014809</v>
      </c>
      <c r="BF64">
        <v>4.5475391031737603E-2</v>
      </c>
      <c r="BG64">
        <v>4.4475391031737602E-2</v>
      </c>
      <c r="BH64">
        <v>505.318359622358</v>
      </c>
      <c r="BI64">
        <v>22.984091646872699</v>
      </c>
      <c r="BJ64">
        <v>61.560873986368698</v>
      </c>
      <c r="BK64">
        <v>247.38109032002399</v>
      </c>
      <c r="BL64">
        <v>5.9623383386345E-2</v>
      </c>
      <c r="BM64">
        <v>4.5471347120604501E-2</v>
      </c>
      <c r="BN64">
        <v>1</v>
      </c>
      <c r="BO64">
        <v>22.8829631796605</v>
      </c>
      <c r="BP64">
        <v>1.1660147576418201</v>
      </c>
      <c r="BQ64">
        <v>265.61841867352399</v>
      </c>
      <c r="BR64">
        <v>-7.8691239474406203</v>
      </c>
      <c r="BS64">
        <v>61.290010254961103</v>
      </c>
      <c r="BT64">
        <v>157.003436119366</v>
      </c>
      <c r="BU64">
        <v>1.4785538745614499</v>
      </c>
      <c r="BV64">
        <v>-112.418725171378</v>
      </c>
      <c r="BW64">
        <f t="shared" si="0"/>
        <v>-1.4168196062930036</v>
      </c>
      <c r="BX64">
        <f t="shared" si="1"/>
        <v>-3.5123683209239971</v>
      </c>
    </row>
    <row r="65" spans="1:76" x14ac:dyDescent="0.4">
      <c r="A65">
        <v>60</v>
      </c>
      <c r="B65" s="2">
        <v>2074</v>
      </c>
      <c r="C65">
        <v>7.0658457974520301</v>
      </c>
      <c r="D65">
        <v>124.473943274452</v>
      </c>
      <c r="E65">
        <v>8.7351361305761905</v>
      </c>
      <c r="F65">
        <v>0.22991903748501499</v>
      </c>
      <c r="G65" s="1">
        <v>4.0701589349917298E-3</v>
      </c>
      <c r="H65">
        <v>0</v>
      </c>
      <c r="I65">
        <v>266.97431947239699</v>
      </c>
      <c r="J65">
        <v>5.6122056513655899E-2</v>
      </c>
      <c r="K65">
        <v>5.2122056513655902E-2</v>
      </c>
      <c r="L65">
        <v>555.41644360527005</v>
      </c>
      <c r="M65">
        <v>30.049005612385901</v>
      </c>
      <c r="N65">
        <v>77.438453856864399</v>
      </c>
      <c r="O65">
        <v>270.97087089647999</v>
      </c>
      <c r="P65">
        <v>7.4167097998600801E-2</v>
      </c>
      <c r="Q65">
        <v>6.4957346932149704E-2</v>
      </c>
      <c r="R65">
        <v>0.56533023542774496</v>
      </c>
      <c r="S65">
        <v>13.7680657633273</v>
      </c>
      <c r="T65">
        <v>0.45818706751654598</v>
      </c>
      <c r="U65">
        <v>108.89783839053599</v>
      </c>
      <c r="V65">
        <v>32.305833727163701</v>
      </c>
      <c r="W65">
        <v>35.481298085692103</v>
      </c>
      <c r="X65">
        <v>187.211158240477</v>
      </c>
      <c r="Y65">
        <v>2.0898736106565501</v>
      </c>
      <c r="Z65">
        <v>-105.781348390421</v>
      </c>
      <c r="AA65">
        <v>8.2503364898872</v>
      </c>
      <c r="AB65">
        <v>124.473943274452</v>
      </c>
      <c r="AC65">
        <v>8.5246980622134796</v>
      </c>
      <c r="AD65">
        <v>0.22796902650336701</v>
      </c>
      <c r="AE65" s="1">
        <v>8.85994529073586E-3</v>
      </c>
      <c r="AF65">
        <v>0</v>
      </c>
      <c r="AG65">
        <v>258.930098569905</v>
      </c>
      <c r="AH65">
        <v>5.0411940839402099E-2</v>
      </c>
      <c r="AI65">
        <v>5.5411940839402103E-2</v>
      </c>
      <c r="AJ65">
        <v>536.06249074017001</v>
      </c>
      <c r="AK65">
        <v>26.730366865799301</v>
      </c>
      <c r="AL65">
        <v>69.356793460033003</v>
      </c>
      <c r="AM65">
        <v>264.31102846638402</v>
      </c>
      <c r="AN65">
        <v>7.2761373331369797E-2</v>
      </c>
      <c r="AO65">
        <v>5.8513696606707098E-2</v>
      </c>
      <c r="AP65">
        <v>0.708782289824616</v>
      </c>
      <c r="AQ65">
        <v>18.613344292073101</v>
      </c>
      <c r="AR65">
        <v>0.69633703067084896</v>
      </c>
      <c r="AS65">
        <v>156.14358412555299</v>
      </c>
      <c r="AT65">
        <v>16.2164487593815</v>
      </c>
      <c r="AU65">
        <v>48.295703614810797</v>
      </c>
      <c r="AV65">
        <v>169.20479739408501</v>
      </c>
      <c r="AW65">
        <v>1.7694798849008999</v>
      </c>
      <c r="AX65">
        <v>-107.13145919705001</v>
      </c>
      <c r="AY65">
        <v>10.4165329973886</v>
      </c>
      <c r="AZ65">
        <v>124.473943274452</v>
      </c>
      <c r="BA65">
        <v>8.0721844993193308</v>
      </c>
      <c r="BB65">
        <v>0.22881129039454201</v>
      </c>
      <c r="BC65" s="1">
        <v>2.34601124049649E-2</v>
      </c>
      <c r="BD65">
        <v>0</v>
      </c>
      <c r="BE65">
        <v>241.57750213425399</v>
      </c>
      <c r="BF65">
        <v>4.5328128594340003E-2</v>
      </c>
      <c r="BG65">
        <v>4.4328128594340002E-2</v>
      </c>
      <c r="BH65">
        <v>510.119173366393</v>
      </c>
      <c r="BI65">
        <v>23.138475293830599</v>
      </c>
      <c r="BJ65">
        <v>61.655526664019803</v>
      </c>
      <c r="BK65">
        <v>250.169714199141</v>
      </c>
      <c r="BL65">
        <v>5.9994949885410098E-2</v>
      </c>
      <c r="BM65">
        <v>4.5314260874843103E-2</v>
      </c>
      <c r="BN65">
        <v>1</v>
      </c>
      <c r="BO65">
        <v>23.0474596733395</v>
      </c>
      <c r="BP65">
        <v>1.16704014345519</v>
      </c>
      <c r="BQ65">
        <v>266.43330321149398</v>
      </c>
      <c r="BR65">
        <v>-7.9299012562588196</v>
      </c>
      <c r="BS65">
        <v>61.413003509630201</v>
      </c>
      <c r="BT65">
        <v>156.902142029316</v>
      </c>
      <c r="BU65">
        <v>1.47993705506215</v>
      </c>
      <c r="BV65">
        <v>-110.588186013865</v>
      </c>
      <c r="BW65">
        <f t="shared" si="0"/>
        <v>-1.3501108066290044</v>
      </c>
      <c r="BX65">
        <f t="shared" si="1"/>
        <v>-3.4567268168149923</v>
      </c>
    </row>
    <row r="66" spans="1:76" x14ac:dyDescent="0.4">
      <c r="A66">
        <v>61</v>
      </c>
      <c r="B66" s="2">
        <v>2075</v>
      </c>
      <c r="C66">
        <v>7.1416868297394398</v>
      </c>
      <c r="D66">
        <v>124.473943274452</v>
      </c>
      <c r="E66">
        <v>8.7794653499349895</v>
      </c>
      <c r="F66">
        <v>0.229864115136727</v>
      </c>
      <c r="G66" s="1">
        <v>4.3014266294494098E-3</v>
      </c>
      <c r="H66">
        <v>0</v>
      </c>
      <c r="I66">
        <v>269.80530957660102</v>
      </c>
      <c r="J66">
        <v>5.5934952120570897E-2</v>
      </c>
      <c r="K66">
        <v>5.19349521205709E-2</v>
      </c>
      <c r="L66">
        <v>561.90817633094196</v>
      </c>
      <c r="M66">
        <v>30.265805519996299</v>
      </c>
      <c r="N66">
        <v>77.560273773867806</v>
      </c>
      <c r="O66">
        <v>273.86607735878101</v>
      </c>
      <c r="P66">
        <v>7.4660131641477404E-2</v>
      </c>
      <c r="Q66">
        <v>6.4799666331780401E-2</v>
      </c>
      <c r="R66">
        <v>0.57830846759870103</v>
      </c>
      <c r="S66">
        <v>14.254395848196699</v>
      </c>
      <c r="T66">
        <v>0.47097361538185201</v>
      </c>
      <c r="U66">
        <v>112.756523396174</v>
      </c>
      <c r="V66">
        <v>31.593051777825401</v>
      </c>
      <c r="W66">
        <v>36.528842549284803</v>
      </c>
      <c r="X66">
        <v>185.46574755674601</v>
      </c>
      <c r="Y66">
        <v>2.10849691687122</v>
      </c>
      <c r="Z66">
        <v>-104.098234769814</v>
      </c>
      <c r="AA66">
        <v>8.3327891130070793</v>
      </c>
      <c r="AB66">
        <v>124.473943274452</v>
      </c>
      <c r="AC66">
        <v>8.5772610631140793</v>
      </c>
      <c r="AD66">
        <v>0.22790433008701599</v>
      </c>
      <c r="AE66" s="1">
        <v>8.6899931027027404E-3</v>
      </c>
      <c r="AF66">
        <v>0</v>
      </c>
      <c r="AG66">
        <v>262.01416745204301</v>
      </c>
      <c r="AH66">
        <v>5.0296867940587103E-2</v>
      </c>
      <c r="AI66">
        <v>5.0296867940587103E-2</v>
      </c>
      <c r="AJ66">
        <v>542.18735635028497</v>
      </c>
      <c r="AK66">
        <v>27.061618166431199</v>
      </c>
      <c r="AL66">
        <v>69.624190789818897</v>
      </c>
      <c r="AM66">
        <v>267.37320617599897</v>
      </c>
      <c r="AN66">
        <v>7.3072069353624994E-2</v>
      </c>
      <c r="AO66">
        <v>5.8314507135730602E-2</v>
      </c>
      <c r="AP66">
        <v>0.708782289824616</v>
      </c>
      <c r="AQ66">
        <v>18.8813959817344</v>
      </c>
      <c r="AR66">
        <v>0.69771866063634003</v>
      </c>
      <c r="AS66">
        <v>157.540775778235</v>
      </c>
      <c r="AT66">
        <v>16.2049021048845</v>
      </c>
      <c r="AU66">
        <v>48.578097145761497</v>
      </c>
      <c r="AV66">
        <v>168.88751667247001</v>
      </c>
      <c r="AW66">
        <v>1.7805050267320801</v>
      </c>
      <c r="AX66">
        <v>-105.359981593795</v>
      </c>
      <c r="AY66">
        <v>10.5392903771326</v>
      </c>
      <c r="AZ66">
        <v>124.473943274452</v>
      </c>
      <c r="BA66">
        <v>8.1238802857020094</v>
      </c>
      <c r="BB66">
        <v>0.228613217670396</v>
      </c>
      <c r="BC66" s="1">
        <v>2.3325629531216901E-2</v>
      </c>
      <c r="BD66">
        <v>0</v>
      </c>
      <c r="BE66">
        <v>244.33434812580199</v>
      </c>
      <c r="BF66">
        <v>4.5189884307026501E-2</v>
      </c>
      <c r="BG66">
        <v>4.41898843070265E-2</v>
      </c>
      <c r="BH66">
        <v>515.01371351212697</v>
      </c>
      <c r="BI66">
        <v>23.295127652609299</v>
      </c>
      <c r="BJ66">
        <v>61.756654583255603</v>
      </c>
      <c r="BK66">
        <v>252.99815411035399</v>
      </c>
      <c r="BL66">
        <v>6.0382293644494697E-2</v>
      </c>
      <c r="BM66">
        <v>4.5170920557553298E-2</v>
      </c>
      <c r="BN66">
        <v>1</v>
      </c>
      <c r="BO66">
        <v>23.213213594167399</v>
      </c>
      <c r="BP66">
        <v>1.16802214633173</v>
      </c>
      <c r="BQ66">
        <v>267.27227059763698</v>
      </c>
      <c r="BR66">
        <v>-7.9896030612165303</v>
      </c>
      <c r="BS66">
        <v>61.539495944412799</v>
      </c>
      <c r="BT66">
        <v>156.79824544682799</v>
      </c>
      <c r="BU66">
        <v>1.4811645364945001</v>
      </c>
      <c r="BV66">
        <v>-108.778264807556</v>
      </c>
      <c r="BW66">
        <f t="shared" si="0"/>
        <v>-1.2617468239809995</v>
      </c>
      <c r="BX66">
        <f t="shared" si="1"/>
        <v>-3.4182832137610006</v>
      </c>
    </row>
    <row r="67" spans="1:76" x14ac:dyDescent="0.4">
      <c r="A67">
        <v>62</v>
      </c>
      <c r="B67" s="2">
        <v>2076</v>
      </c>
      <c r="C67">
        <v>7.2184790273936299</v>
      </c>
      <c r="D67">
        <v>124.473943274452</v>
      </c>
      <c r="E67">
        <v>8.8234799413219598</v>
      </c>
      <c r="F67">
        <v>0.22981403627916999</v>
      </c>
      <c r="G67" s="1">
        <v>4.5380931478462604E-3</v>
      </c>
      <c r="H67">
        <v>0</v>
      </c>
      <c r="I67">
        <v>272.623247589691</v>
      </c>
      <c r="J67">
        <v>5.5745743739938299E-2</v>
      </c>
      <c r="K67">
        <v>5.1745743739938302E-2</v>
      </c>
      <c r="L67">
        <v>568.38366027075301</v>
      </c>
      <c r="M67">
        <v>30.481939350317901</v>
      </c>
      <c r="N67">
        <v>77.674461380312295</v>
      </c>
      <c r="O67">
        <v>276.750650092456</v>
      </c>
      <c r="P67">
        <v>7.5145007866192701E-2</v>
      </c>
      <c r="Q67">
        <v>6.4635730449732198E-2</v>
      </c>
      <c r="R67">
        <v>0.59115480793794895</v>
      </c>
      <c r="S67">
        <v>14.745902461255801</v>
      </c>
      <c r="T67">
        <v>0.48375867072584899</v>
      </c>
      <c r="U67">
        <v>116.633578738737</v>
      </c>
      <c r="V67">
        <v>30.8749266200638</v>
      </c>
      <c r="W67">
        <v>37.575694186686199</v>
      </c>
      <c r="X67">
        <v>183.78637089715099</v>
      </c>
      <c r="Y67">
        <v>2.1269057361808401</v>
      </c>
      <c r="Z67">
        <v>-102.440006866476</v>
      </c>
      <c r="AA67">
        <v>8.4131302969050399</v>
      </c>
      <c r="AB67">
        <v>124.473943274452</v>
      </c>
      <c r="AC67">
        <v>8.6306724732637701</v>
      </c>
      <c r="AD67">
        <v>0.22777172748034399</v>
      </c>
      <c r="AE67" s="1">
        <v>8.7016687590024105E-3</v>
      </c>
      <c r="AF67">
        <v>0</v>
      </c>
      <c r="AG67">
        <v>265.04661310082298</v>
      </c>
      <c r="AH67">
        <v>5.1194405443677198E-2</v>
      </c>
      <c r="AI67">
        <v>4.1194405443677203E-2</v>
      </c>
      <c r="AJ67">
        <v>548.37389151583204</v>
      </c>
      <c r="AK67">
        <v>26.8438155660821</v>
      </c>
      <c r="AL67">
        <v>70.441127467357205</v>
      </c>
      <c r="AM67">
        <v>270.48123166373801</v>
      </c>
      <c r="AN67">
        <v>7.2008431952617996E-2</v>
      </c>
      <c r="AO67">
        <v>5.7471885221100097E-2</v>
      </c>
      <c r="AP67">
        <v>0.70965345754129505</v>
      </c>
      <c r="AQ67">
        <v>18.7591291050088</v>
      </c>
      <c r="AR67">
        <v>0.69882498852776498</v>
      </c>
      <c r="AS67">
        <v>160.46125048017299</v>
      </c>
      <c r="AT67">
        <v>16.3350379381565</v>
      </c>
      <c r="AU67">
        <v>49.2260200942588</v>
      </c>
      <c r="AV67">
        <v>168.168675226819</v>
      </c>
      <c r="AW67">
        <v>1.7914908544729899</v>
      </c>
      <c r="AX67">
        <v>-103.628972232075</v>
      </c>
      <c r="AY67">
        <v>10.660913632512999</v>
      </c>
      <c r="AZ67">
        <v>124.473943274452</v>
      </c>
      <c r="BA67">
        <v>8.1764038045182303</v>
      </c>
      <c r="BB67">
        <v>0.22845051622474999</v>
      </c>
      <c r="BC67" s="1">
        <v>2.3194541424880699E-2</v>
      </c>
      <c r="BD67">
        <v>0</v>
      </c>
      <c r="BE67">
        <v>247.12997794442299</v>
      </c>
      <c r="BF67">
        <v>4.5059858613549199E-2</v>
      </c>
      <c r="BG67">
        <v>4.4059858613549198E-2</v>
      </c>
      <c r="BH67">
        <v>520.00952160160296</v>
      </c>
      <c r="BI67">
        <v>23.454872625569401</v>
      </c>
      <c r="BJ67">
        <v>61.864295711363098</v>
      </c>
      <c r="BK67">
        <v>255.86706191230701</v>
      </c>
      <c r="BL67">
        <v>6.0783656191841201E-2</v>
      </c>
      <c r="BM67">
        <v>4.5039694579135398E-2</v>
      </c>
      <c r="BN67">
        <v>1</v>
      </c>
      <c r="BO67">
        <v>23.381149972971699</v>
      </c>
      <c r="BP67">
        <v>1.16896622841696</v>
      </c>
      <c r="BQ67">
        <v>268.13777498842501</v>
      </c>
      <c r="BR67">
        <v>-8.0484990382240191</v>
      </c>
      <c r="BS67">
        <v>61.669845711410503</v>
      </c>
      <c r="BT67">
        <v>156.691475518245</v>
      </c>
      <c r="BU67">
        <v>1.4822391299894599</v>
      </c>
      <c r="BV67">
        <v>-106.989037256958</v>
      </c>
      <c r="BW67">
        <f t="shared" si="0"/>
        <v>-1.1889653655990031</v>
      </c>
      <c r="BX67">
        <f t="shared" si="1"/>
        <v>-3.3600650248829993</v>
      </c>
    </row>
    <row r="68" spans="1:76" x14ac:dyDescent="0.4">
      <c r="A68">
        <v>63</v>
      </c>
      <c r="B68" s="2">
        <v>2077</v>
      </c>
      <c r="C68">
        <v>7.2962309535841499</v>
      </c>
      <c r="D68">
        <v>124.473943274452</v>
      </c>
      <c r="E68">
        <v>8.8671761423618598</v>
      </c>
      <c r="F68">
        <v>0.22976903081744901</v>
      </c>
      <c r="G68">
        <v>4.7796228310630299E-3</v>
      </c>
      <c r="H68">
        <v>0</v>
      </c>
      <c r="I68">
        <v>275.42788636676198</v>
      </c>
      <c r="J68">
        <v>5.5554486802749901E-2</v>
      </c>
      <c r="K68">
        <v>5.1554486802749898E-2</v>
      </c>
      <c r="L68">
        <v>574.84248851346399</v>
      </c>
      <c r="M68">
        <v>30.696999781918901</v>
      </c>
      <c r="N68">
        <v>77.780817732150098</v>
      </c>
      <c r="O68">
        <v>279.62425849091801</v>
      </c>
      <c r="P68">
        <v>7.5622438501940406E-2</v>
      </c>
      <c r="Q68">
        <v>6.4466080011252896E-2</v>
      </c>
      <c r="R68">
        <v>0.60385746598438805</v>
      </c>
      <c r="S68">
        <v>15.241852727827601</v>
      </c>
      <c r="T68">
        <v>0.49652581151612302</v>
      </c>
      <c r="U68">
        <v>120.522264752602</v>
      </c>
      <c r="V68">
        <v>30.152590427591701</v>
      </c>
      <c r="W68">
        <v>38.6201836448435</v>
      </c>
      <c r="X68">
        <v>182.17131809613699</v>
      </c>
      <c r="Y68">
        <v>2.1450940407302399</v>
      </c>
      <c r="Z68">
        <v>-100.80645579982701</v>
      </c>
      <c r="AA68">
        <v>8.4877587744965695</v>
      </c>
      <c r="AB68">
        <v>124.473943274452</v>
      </c>
      <c r="AC68">
        <v>8.6858496781261305</v>
      </c>
      <c r="AD68">
        <v>0.22765270547447</v>
      </c>
      <c r="AE68">
        <v>8.8568112517150108E-3</v>
      </c>
      <c r="AF68">
        <v>0</v>
      </c>
      <c r="AG68">
        <v>268.08563044776099</v>
      </c>
      <c r="AH68">
        <v>5.01201594496435E-2</v>
      </c>
      <c r="AI68">
        <v>5.6120159449643603E-2</v>
      </c>
      <c r="AJ68">
        <v>554.598829523993</v>
      </c>
      <c r="AK68">
        <v>27.586261546045002</v>
      </c>
      <c r="AL68">
        <v>70.090134428796105</v>
      </c>
      <c r="AM68">
        <v>273.60890973253299</v>
      </c>
      <c r="AN68">
        <v>7.4051949893546798E-2</v>
      </c>
      <c r="AO68">
        <v>5.8136125165910602E-2</v>
      </c>
      <c r="AP68">
        <v>0.71163725687524804</v>
      </c>
      <c r="AQ68">
        <v>19.3218743424179</v>
      </c>
      <c r="AR68">
        <v>0.70041655735653896</v>
      </c>
      <c r="AS68">
        <v>159.11551652083401</v>
      </c>
      <c r="AT68">
        <v>16.167751052577199</v>
      </c>
      <c r="AU68">
        <v>49.092290661274397</v>
      </c>
      <c r="AV68">
        <v>168.168675226819</v>
      </c>
      <c r="AW68">
        <v>1.8023953021560699</v>
      </c>
      <c r="AX68">
        <v>-101.91808846296</v>
      </c>
      <c r="AY68">
        <v>10.781467504022499</v>
      </c>
      <c r="AZ68">
        <v>124.473943274452</v>
      </c>
      <c r="BA68">
        <v>8.2297399505133395</v>
      </c>
      <c r="BB68">
        <v>0.22831897211239299</v>
      </c>
      <c r="BC68">
        <v>2.3067041818507699E-2</v>
      </c>
      <c r="BD68">
        <v>0</v>
      </c>
      <c r="BE68">
        <v>249.96496569519701</v>
      </c>
      <c r="BF68">
        <v>4.4937574803766603E-2</v>
      </c>
      <c r="BG68">
        <v>4.3937574803766602E-2</v>
      </c>
      <c r="BH68">
        <v>525.11319489261302</v>
      </c>
      <c r="BI68">
        <v>23.6184241154143</v>
      </c>
      <c r="BJ68">
        <v>61.978683042834199</v>
      </c>
      <c r="BK68">
        <v>258.777427975492</v>
      </c>
      <c r="BL68">
        <v>6.1197825017962899E-2</v>
      </c>
      <c r="BM68">
        <v>4.4919495044216898E-2</v>
      </c>
      <c r="BN68">
        <v>1</v>
      </c>
      <c r="BO68">
        <v>23.552073728076401</v>
      </c>
      <c r="BP68">
        <v>1.1698791990771</v>
      </c>
      <c r="BQ68">
        <v>269.03333163470802</v>
      </c>
      <c r="BR68">
        <v>-8.1069493927820293</v>
      </c>
      <c r="BS68">
        <v>61.8045685631173</v>
      </c>
      <c r="BT68">
        <v>156.581436635904</v>
      </c>
      <c r="BU68">
        <v>1.4831635676930199</v>
      </c>
      <c r="BV68">
        <v>-105.220559554997</v>
      </c>
      <c r="BW68">
        <f t="shared" si="0"/>
        <v>-1.111632663132994</v>
      </c>
      <c r="BX68">
        <f t="shared" si="1"/>
        <v>-3.3024710920369955</v>
      </c>
    </row>
    <row r="69" spans="1:76" x14ac:dyDescent="0.4">
      <c r="A69">
        <v>64</v>
      </c>
      <c r="B69" s="2">
        <v>2078</v>
      </c>
      <c r="C69">
        <v>7.3749514142798196</v>
      </c>
      <c r="D69">
        <v>124.473943274452</v>
      </c>
      <c r="E69">
        <v>8.9105505043802609</v>
      </c>
      <c r="F69">
        <v>0.22972922041754901</v>
      </c>
      <c r="G69">
        <v>5.0254568272111704E-3</v>
      </c>
      <c r="H69">
        <v>0</v>
      </c>
      <c r="I69">
        <v>278.21901885203101</v>
      </c>
      <c r="J69">
        <v>5.5361236293697103E-2</v>
      </c>
      <c r="K69">
        <v>5.1361236293697099E-2</v>
      </c>
      <c r="L69">
        <v>581.28435397873102</v>
      </c>
      <c r="M69">
        <v>30.910624066480501</v>
      </c>
      <c r="N69">
        <v>77.879184428471802</v>
      </c>
      <c r="O69">
        <v>282.48659864699403</v>
      </c>
      <c r="P69">
        <v>7.6093064643396199E-2</v>
      </c>
      <c r="Q69">
        <v>6.42912022609404E-2</v>
      </c>
      <c r="R69">
        <v>0.61640527911780996</v>
      </c>
      <c r="S69">
        <v>15.7415258636616</v>
      </c>
      <c r="T69">
        <v>0.509259399933363</v>
      </c>
      <c r="U69">
        <v>124.415978825327</v>
      </c>
      <c r="V69">
        <v>29.427156420876301</v>
      </c>
      <c r="W69">
        <v>39.660706729343197</v>
      </c>
      <c r="X69">
        <v>180.61881228532599</v>
      </c>
      <c r="Y69">
        <v>2.1630561808336801</v>
      </c>
      <c r="Z69">
        <v>-99.197354615007598</v>
      </c>
      <c r="AA69">
        <v>8.5691176864707703</v>
      </c>
      <c r="AB69">
        <v>124.473943274452</v>
      </c>
      <c r="AC69">
        <v>8.7395624731591894</v>
      </c>
      <c r="AD69">
        <v>0.22756830460786501</v>
      </c>
      <c r="AE69">
        <v>8.6955622614681705E-3</v>
      </c>
      <c r="AF69">
        <v>0</v>
      </c>
      <c r="AG69">
        <v>271.22972642266097</v>
      </c>
      <c r="AH69">
        <v>5.1018400553466903E-2</v>
      </c>
      <c r="AI69">
        <v>4.2018400553466902E-2</v>
      </c>
      <c r="AJ69">
        <v>560.88512759681305</v>
      </c>
      <c r="AK69">
        <v>27.422111158405102</v>
      </c>
      <c r="AL69">
        <v>70.955174163243598</v>
      </c>
      <c r="AM69">
        <v>276.74899586231697</v>
      </c>
      <c r="AN69">
        <v>7.2843949044242101E-2</v>
      </c>
      <c r="AO69">
        <v>5.7236678687544201E-2</v>
      </c>
      <c r="AP69">
        <v>0.71163725687524804</v>
      </c>
      <c r="AQ69">
        <v>19.2360125260081</v>
      </c>
      <c r="AR69">
        <v>0.70147817631145903</v>
      </c>
      <c r="AS69">
        <v>162.50149859645899</v>
      </c>
      <c r="AT69">
        <v>16.3092905516413</v>
      </c>
      <c r="AU69">
        <v>49.773506171894098</v>
      </c>
      <c r="AV69">
        <v>167.424258189103</v>
      </c>
      <c r="AW69">
        <v>1.81326267799431</v>
      </c>
      <c r="AX69">
        <v>-100.21578546612101</v>
      </c>
      <c r="AY69">
        <v>10.9010160169129</v>
      </c>
      <c r="AZ69">
        <v>124.473943274452</v>
      </c>
      <c r="BA69">
        <v>8.2838748103678004</v>
      </c>
      <c r="BB69">
        <v>0.22821439165694801</v>
      </c>
      <c r="BC69">
        <v>2.2943519498495799E-2</v>
      </c>
      <c r="BD69">
        <v>0</v>
      </c>
      <c r="BE69">
        <v>252.84016301096599</v>
      </c>
      <c r="BF69">
        <v>4.4822585628080197E-2</v>
      </c>
      <c r="BG69">
        <v>4.3822585628080203E-2</v>
      </c>
      <c r="BH69">
        <v>530.33008153074502</v>
      </c>
      <c r="BI69">
        <v>23.786380960046099</v>
      </c>
      <c r="BJ69">
        <v>62.099965917616103</v>
      </c>
      <c r="BK69">
        <v>261.730081327758</v>
      </c>
      <c r="BL69">
        <v>6.1623720287105901E-2</v>
      </c>
      <c r="BM69">
        <v>4.4809341474063798E-2</v>
      </c>
      <c r="BN69">
        <v>1</v>
      </c>
      <c r="BO69">
        <v>23.726665611441899</v>
      </c>
      <c r="BP69">
        <v>1.17076787495852</v>
      </c>
      <c r="BQ69">
        <v>269.961706239492</v>
      </c>
      <c r="BR69">
        <v>-8.1653057063735499</v>
      </c>
      <c r="BS69">
        <v>61.944064895123198</v>
      </c>
      <c r="BT69">
        <v>156.467832507243</v>
      </c>
      <c r="BU69">
        <v>1.4839404988356399</v>
      </c>
      <c r="BV69">
        <v>-103.472715943563</v>
      </c>
      <c r="BW69">
        <f t="shared" si="0"/>
        <v>-1.0184308511134077</v>
      </c>
      <c r="BX69">
        <f t="shared" si="1"/>
        <v>-3.2569304774419976</v>
      </c>
    </row>
    <row r="70" spans="1:76" x14ac:dyDescent="0.4">
      <c r="A70">
        <v>65</v>
      </c>
      <c r="B70" s="2">
        <v>2079</v>
      </c>
      <c r="C70">
        <v>7.4546489741658002</v>
      </c>
      <c r="D70">
        <v>124.473943274452</v>
      </c>
      <c r="E70">
        <v>8.9536000487066794</v>
      </c>
      <c r="F70">
        <v>0.229694619923409</v>
      </c>
      <c r="G70">
        <v>5.2750164247584701E-3</v>
      </c>
      <c r="H70">
        <v>0</v>
      </c>
      <c r="I70">
        <v>280.996477199357</v>
      </c>
      <c r="J70">
        <v>5.5166049470763E-2</v>
      </c>
      <c r="K70">
        <v>5.1166049470763003E-2</v>
      </c>
      <c r="L70">
        <v>587.70902022794405</v>
      </c>
      <c r="M70">
        <v>31.122488852198401</v>
      </c>
      <c r="N70">
        <v>77.969441345248697</v>
      </c>
      <c r="O70">
        <v>285.33739282416099</v>
      </c>
      <c r="P70">
        <v>7.6557466465511398E-2</v>
      </c>
      <c r="Q70">
        <v>6.4111540554712104E-2</v>
      </c>
      <c r="R70">
        <v>0.62878772051409404</v>
      </c>
      <c r="S70">
        <v>16.244213337607299</v>
      </c>
      <c r="T70">
        <v>0.52194454674725699</v>
      </c>
      <c r="U70">
        <v>128.30826937715401</v>
      </c>
      <c r="V70">
        <v>28.699716876816002</v>
      </c>
      <c r="W70">
        <v>40.695724723082698</v>
      </c>
      <c r="X70">
        <v>179.12703682564199</v>
      </c>
      <c r="Y70">
        <v>2.18078688231286</v>
      </c>
      <c r="Z70">
        <v>-97.612459912704296</v>
      </c>
      <c r="AA70">
        <v>8.6428606569989892</v>
      </c>
      <c r="AB70">
        <v>124.473943274452</v>
      </c>
      <c r="AC70">
        <v>8.7955151457026801</v>
      </c>
      <c r="AD70">
        <v>0.22747077039309699</v>
      </c>
      <c r="AE70">
        <v>8.8622685548775896E-3</v>
      </c>
      <c r="AF70">
        <v>0</v>
      </c>
      <c r="AG70">
        <v>274.29637193869303</v>
      </c>
      <c r="AH70">
        <v>4.9952556121007199E-2</v>
      </c>
      <c r="AI70">
        <v>5.4952556121007197E-2</v>
      </c>
      <c r="AJ70">
        <v>567.21777515930796</v>
      </c>
      <c r="AK70">
        <v>28.110102358307401</v>
      </c>
      <c r="AL70">
        <v>70.547387698113297</v>
      </c>
      <c r="AM70">
        <v>279.917043154071</v>
      </c>
      <c r="AN70">
        <v>7.50632614384453E-2</v>
      </c>
      <c r="AO70">
        <v>5.79778293194326E-2</v>
      </c>
      <c r="AP70">
        <v>0.71370647922997998</v>
      </c>
      <c r="AQ70">
        <v>19.760568891222601</v>
      </c>
      <c r="AR70">
        <v>0.70297036415389602</v>
      </c>
      <c r="AS70">
        <v>160.88517226092</v>
      </c>
      <c r="AT70">
        <v>16.134504518007599</v>
      </c>
      <c r="AU70">
        <v>49.592722820248802</v>
      </c>
      <c r="AV70">
        <v>167.424258189103</v>
      </c>
      <c r="AW70">
        <v>1.8240482587122899</v>
      </c>
      <c r="AX70">
        <v>-98.553970255311199</v>
      </c>
      <c r="AY70">
        <v>11.0196247478587</v>
      </c>
      <c r="AZ70">
        <v>124.473943274452</v>
      </c>
      <c r="BA70">
        <v>8.3387951218616401</v>
      </c>
      <c r="BB70">
        <v>0.228132725619</v>
      </c>
      <c r="BC70">
        <v>2.28243044181838E-2</v>
      </c>
      <c r="BD70">
        <v>0</v>
      </c>
      <c r="BE70">
        <v>255.75627427613699</v>
      </c>
      <c r="BF70">
        <v>4.4714464290258701E-2</v>
      </c>
      <c r="BG70">
        <v>4.3714464290258701E-2</v>
      </c>
      <c r="BH70">
        <v>535.66433592404701</v>
      </c>
      <c r="BI70">
        <v>23.959236478345201</v>
      </c>
      <c r="BJ70">
        <v>62.228211897797102</v>
      </c>
      <c r="BK70">
        <v>264.725683610065</v>
      </c>
      <c r="BL70">
        <v>6.2060370982814202E-2</v>
      </c>
      <c r="BM70">
        <v>4.4708339174963897E-2</v>
      </c>
      <c r="BN70">
        <v>1</v>
      </c>
      <c r="BO70">
        <v>23.9054926646014</v>
      </c>
      <c r="BP70">
        <v>1.1716380645558999</v>
      </c>
      <c r="BQ70">
        <v>270.92495046290401</v>
      </c>
      <c r="BR70">
        <v>-8.2238625642349792</v>
      </c>
      <c r="BS70">
        <v>62.088625586987</v>
      </c>
      <c r="BT70">
        <v>156.35046030560801</v>
      </c>
      <c r="BU70">
        <v>1.48457248768822</v>
      </c>
      <c r="BV70">
        <v>-101.745416528467</v>
      </c>
      <c r="BW70">
        <f t="shared" si="0"/>
        <v>-0.94151034260690381</v>
      </c>
      <c r="BX70">
        <f t="shared" si="1"/>
        <v>-3.1914462731558046</v>
      </c>
    </row>
    <row r="71" spans="1:76" x14ac:dyDescent="0.4">
      <c r="A71">
        <v>66</v>
      </c>
      <c r="B71" s="2">
        <v>2080</v>
      </c>
      <c r="C71">
        <v>7.5353315263682896</v>
      </c>
      <c r="D71">
        <v>124.473943274452</v>
      </c>
      <c r="E71">
        <v>8.9963224004597606</v>
      </c>
      <c r="F71">
        <v>0.22965946798839501</v>
      </c>
      <c r="G71">
        <v>5.5277065540596604E-3</v>
      </c>
      <c r="H71">
        <v>0</v>
      </c>
      <c r="I71">
        <v>283.76013144772901</v>
      </c>
      <c r="J71">
        <v>5.4968988064333903E-2</v>
      </c>
      <c r="K71">
        <v>5.19689880643339E-2</v>
      </c>
      <c r="L71">
        <v>594.116293747452</v>
      </c>
      <c r="M71">
        <v>31.397483793791601</v>
      </c>
      <c r="N71">
        <v>78.100178440747101</v>
      </c>
      <c r="O71">
        <v>288.17849512105101</v>
      </c>
      <c r="P71">
        <v>7.6897637147216993E-2</v>
      </c>
      <c r="Q71">
        <v>6.3868450294989706E-2</v>
      </c>
      <c r="R71">
        <v>0.64099490489647304</v>
      </c>
      <c r="S71">
        <v>16.790998038475699</v>
      </c>
      <c r="T71">
        <v>0.53478801514011398</v>
      </c>
      <c r="U71">
        <v>132.40240199655699</v>
      </c>
      <c r="V71">
        <v>27.975498499025299</v>
      </c>
      <c r="W71">
        <v>41.767039410415897</v>
      </c>
      <c r="X71">
        <v>177.63486641082801</v>
      </c>
      <c r="Y71">
        <v>2.19828186157876</v>
      </c>
      <c r="Z71">
        <v>-96.051513681627796</v>
      </c>
      <c r="AA71">
        <v>8.7241272633920204</v>
      </c>
      <c r="AB71">
        <v>124.473943274452</v>
      </c>
      <c r="AC71">
        <v>8.8498094733284098</v>
      </c>
      <c r="AD71">
        <v>0.22745360565956599</v>
      </c>
      <c r="AE71">
        <v>8.6817386102461206E-3</v>
      </c>
      <c r="AF71">
        <v>0</v>
      </c>
      <c r="AG71">
        <v>277.48687655285499</v>
      </c>
      <c r="AH71">
        <v>4.9856208301555599E-2</v>
      </c>
      <c r="AI71">
        <v>4.9856208301555599E-2</v>
      </c>
      <c r="AJ71">
        <v>573.61615122682895</v>
      </c>
      <c r="AK71">
        <v>28.4460236475594</v>
      </c>
      <c r="AL71">
        <v>70.812690505144602</v>
      </c>
      <c r="AM71">
        <v>283.08000238491201</v>
      </c>
      <c r="AN71">
        <v>7.5414513483165899E-2</v>
      </c>
      <c r="AO71">
        <v>5.7814898143625199E-2</v>
      </c>
      <c r="AP71">
        <v>0.71370647922997998</v>
      </c>
      <c r="AQ71">
        <v>20.030497421244998</v>
      </c>
      <c r="AR71">
        <v>0.70415808091207799</v>
      </c>
      <c r="AS71">
        <v>162.22848003374099</v>
      </c>
      <c r="AT71">
        <v>16.130421646916599</v>
      </c>
      <c r="AU71">
        <v>49.863328250323498</v>
      </c>
      <c r="AV71">
        <v>167.13121389238401</v>
      </c>
      <c r="AW71">
        <v>1.8347751452362899</v>
      </c>
      <c r="AX71">
        <v>-96.896889472606802</v>
      </c>
      <c r="AY71">
        <v>11.137360644890499</v>
      </c>
      <c r="AZ71">
        <v>124.473943274452</v>
      </c>
      <c r="BA71">
        <v>8.3944882368365601</v>
      </c>
      <c r="BB71">
        <v>0.22807013279966501</v>
      </c>
      <c r="BC71">
        <v>2.2709621254635201E-2</v>
      </c>
      <c r="BD71">
        <v>0</v>
      </c>
      <c r="BE71">
        <v>258.71386359890602</v>
      </c>
      <c r="BF71">
        <v>4.46128032727666E-2</v>
      </c>
      <c r="BG71">
        <v>4.36128032727666E-2</v>
      </c>
      <c r="BH71">
        <v>541.11900118988297</v>
      </c>
      <c r="BI71">
        <v>24.137388403957601</v>
      </c>
      <c r="BJ71">
        <v>62.3634160338488</v>
      </c>
      <c r="BK71">
        <v>267.764739434305</v>
      </c>
      <c r="BL71">
        <v>6.25069035601966E-2</v>
      </c>
      <c r="BM71">
        <v>4.4615670234713398E-2</v>
      </c>
      <c r="BN71">
        <v>1</v>
      </c>
      <c r="BO71">
        <v>24.089018971588299</v>
      </c>
      <c r="BP71">
        <v>1.17249465991291</v>
      </c>
      <c r="BQ71">
        <v>271.92448272144202</v>
      </c>
      <c r="BR71">
        <v>-8.2828627355268605</v>
      </c>
      <c r="BS71">
        <v>62.238444641596701</v>
      </c>
      <c r="BT71">
        <v>156.22919930864899</v>
      </c>
      <c r="BU71">
        <v>1.48506201305569</v>
      </c>
      <c r="BV71">
        <v>-100.038599558318</v>
      </c>
      <c r="BW71">
        <f t="shared" ref="BW71:BW134" si="2">AX71-Z71</f>
        <v>-0.84537579097900561</v>
      </c>
      <c r="BX71">
        <f t="shared" ref="BX71:BX134" si="3">BV71-AX71</f>
        <v>-3.1417100857111961</v>
      </c>
    </row>
    <row r="72" spans="1:76" x14ac:dyDescent="0.4">
      <c r="A72">
        <v>67</v>
      </c>
      <c r="B72" s="2">
        <v>2081</v>
      </c>
      <c r="C72">
        <v>7.6166216206116903</v>
      </c>
      <c r="D72">
        <v>124.473943274452</v>
      </c>
      <c r="E72">
        <v>9.0388370740533208</v>
      </c>
      <c r="F72">
        <v>0.22962930814316501</v>
      </c>
      <c r="G72">
        <v>5.79611686867484E-3</v>
      </c>
      <c r="H72">
        <v>0</v>
      </c>
      <c r="I72">
        <v>286.508178884291</v>
      </c>
      <c r="J72">
        <v>5.4772205657199598E-2</v>
      </c>
      <c r="K72">
        <v>5.0772205657199601E-2</v>
      </c>
      <c r="L72">
        <v>600.50398030959695</v>
      </c>
      <c r="M72">
        <v>31.598511815263301</v>
      </c>
      <c r="N72">
        <v>78.170996402342595</v>
      </c>
      <c r="O72">
        <v>291.007768723639</v>
      </c>
      <c r="P72">
        <v>7.7365342230116402E-2</v>
      </c>
      <c r="Q72">
        <v>6.3689881651892502E-2</v>
      </c>
      <c r="R72">
        <v>0.65301759213145905</v>
      </c>
      <c r="S72">
        <v>17.293483995761399</v>
      </c>
      <c r="T72">
        <v>0.54728792599048803</v>
      </c>
      <c r="U72">
        <v>136.20604801955301</v>
      </c>
      <c r="V72">
        <v>27.248502424419801</v>
      </c>
      <c r="W72">
        <v>42.782042493647999</v>
      </c>
      <c r="X72">
        <v>176.26707776135299</v>
      </c>
      <c r="Y72">
        <v>2.2155362195388801</v>
      </c>
      <c r="Z72">
        <v>-94.514185649056202</v>
      </c>
      <c r="AA72">
        <v>8.8032640252949808</v>
      </c>
      <c r="AB72">
        <v>124.473943274452</v>
      </c>
      <c r="AC72">
        <v>8.9049281313974404</v>
      </c>
      <c r="AD72">
        <v>0.22735695959018601</v>
      </c>
      <c r="AE72">
        <v>8.68841247826347E-3</v>
      </c>
      <c r="AF72">
        <v>0</v>
      </c>
      <c r="AG72">
        <v>280.62048655984398</v>
      </c>
      <c r="AH72">
        <v>5.0771530349383698E-2</v>
      </c>
      <c r="AI72">
        <v>4.1771530349383697E-2</v>
      </c>
      <c r="AJ72">
        <v>580.08267759412502</v>
      </c>
      <c r="AK72">
        <v>28.2676204321968</v>
      </c>
      <c r="AL72">
        <v>71.692619843882497</v>
      </c>
      <c r="AM72">
        <v>286.29274108549703</v>
      </c>
      <c r="AN72">
        <v>7.4202204446363496E-2</v>
      </c>
      <c r="AO72">
        <v>5.6946081886145701E-2</v>
      </c>
      <c r="AP72">
        <v>0.71452522206725499</v>
      </c>
      <c r="AQ72">
        <v>19.932514218416301</v>
      </c>
      <c r="AR72">
        <v>0.70513590863535103</v>
      </c>
      <c r="AS72">
        <v>165.379705324188</v>
      </c>
      <c r="AT72">
        <v>16.2768833682284</v>
      </c>
      <c r="AU72">
        <v>50.5530406360649</v>
      </c>
      <c r="AV72">
        <v>166.393722724306</v>
      </c>
      <c r="AW72">
        <v>1.8454670016874399</v>
      </c>
      <c r="AX72">
        <v>-95.278765239851097</v>
      </c>
      <c r="AY72">
        <v>11.254291323761301</v>
      </c>
      <c r="AZ72">
        <v>124.473943274452</v>
      </c>
      <c r="BA72">
        <v>8.4509421899535901</v>
      </c>
      <c r="BB72">
        <v>0.228023021952037</v>
      </c>
      <c r="BC72">
        <v>2.2599603086652501E-2</v>
      </c>
      <c r="BD72">
        <v>0</v>
      </c>
      <c r="BE72">
        <v>261.71336260248898</v>
      </c>
      <c r="BF72">
        <v>4.4517214772892499E-2</v>
      </c>
      <c r="BG72">
        <v>4.3517214772892499E-2</v>
      </c>
      <c r="BH72">
        <v>546.69610243509101</v>
      </c>
      <c r="BI72">
        <v>24.321148655507098</v>
      </c>
      <c r="BJ72">
        <v>62.5055112638331</v>
      </c>
      <c r="BK72">
        <v>270.84761122662297</v>
      </c>
      <c r="BL72">
        <v>6.2962534169158604E-2</v>
      </c>
      <c r="BM72">
        <v>4.4530587816181903E-2</v>
      </c>
      <c r="BN72">
        <v>1</v>
      </c>
      <c r="BO72">
        <v>24.2776161663746</v>
      </c>
      <c r="BP72">
        <v>1.1733417459048701</v>
      </c>
      <c r="BQ72">
        <v>272.96117362075898</v>
      </c>
      <c r="BR72">
        <v>-8.3425033868477403</v>
      </c>
      <c r="BS72">
        <v>62.393632481775903</v>
      </c>
      <c r="BT72">
        <v>156.10399909064299</v>
      </c>
      <c r="BU72">
        <v>1.4854114689342499</v>
      </c>
      <c r="BV72">
        <v>-98.352229846534698</v>
      </c>
      <c r="BW72">
        <f t="shared" si="2"/>
        <v>-0.76457959079489513</v>
      </c>
      <c r="BX72">
        <f t="shared" si="3"/>
        <v>-3.0734646066836007</v>
      </c>
    </row>
    <row r="73" spans="1:76" x14ac:dyDescent="0.4">
      <c r="A73">
        <v>68</v>
      </c>
      <c r="B73" s="2">
        <v>2082</v>
      </c>
      <c r="C73">
        <v>7.6990500203262302</v>
      </c>
      <c r="D73">
        <v>124.473943274452</v>
      </c>
      <c r="E73">
        <v>9.0809764401556201</v>
      </c>
      <c r="F73">
        <v>0.22960196533265201</v>
      </c>
      <c r="G73">
        <v>6.0519926172205299E-3</v>
      </c>
      <c r="H73">
        <v>0</v>
      </c>
      <c r="I73">
        <v>289.24659185577002</v>
      </c>
      <c r="J73">
        <v>5.4572879510517799E-2</v>
      </c>
      <c r="K73">
        <v>5.1572879510517797E-2</v>
      </c>
      <c r="L73">
        <v>606.87307704924604</v>
      </c>
      <c r="M73">
        <v>31.864105234690999</v>
      </c>
      <c r="N73">
        <v>78.2823041132133</v>
      </c>
      <c r="O73">
        <v>293.82583051522403</v>
      </c>
      <c r="P73">
        <v>7.7705704775289097E-2</v>
      </c>
      <c r="Q73">
        <v>6.3446761226619297E-2</v>
      </c>
      <c r="R73">
        <v>0.66484718872570003</v>
      </c>
      <c r="S73">
        <v>17.8415328092652</v>
      </c>
      <c r="T73">
        <v>0.55992574333582001</v>
      </c>
      <c r="U73">
        <v>140.25967068211</v>
      </c>
      <c r="V73">
        <v>26.5255548666658</v>
      </c>
      <c r="W73">
        <v>43.832277320631697</v>
      </c>
      <c r="X73">
        <v>174.89624704253399</v>
      </c>
      <c r="Y73">
        <v>2.2325462299082499</v>
      </c>
      <c r="Z73">
        <v>-92.999628541258701</v>
      </c>
      <c r="AA73">
        <v>8.8760293638620897</v>
      </c>
      <c r="AB73">
        <v>124.473943274452</v>
      </c>
      <c r="AC73">
        <v>8.9619313270823806</v>
      </c>
      <c r="AD73">
        <v>0.22722384757990099</v>
      </c>
      <c r="AE73">
        <v>8.8552454817160901E-3</v>
      </c>
      <c r="AF73">
        <v>0</v>
      </c>
      <c r="AG73">
        <v>283.75754858355202</v>
      </c>
      <c r="AH73">
        <v>5.07160474524554E-2</v>
      </c>
      <c r="AI73">
        <v>4.7716047452455397E-2</v>
      </c>
      <c r="AJ73">
        <v>586.58866334143295</v>
      </c>
      <c r="AK73">
        <v>28.519223570663598</v>
      </c>
      <c r="AL73">
        <v>71.933693781095002</v>
      </c>
      <c r="AM73">
        <v>289.541912805121</v>
      </c>
      <c r="AN73">
        <v>7.4758793244689994E-2</v>
      </c>
      <c r="AO73">
        <v>5.69201624973312E-2</v>
      </c>
      <c r="AP73">
        <v>0.71659626482953898</v>
      </c>
      <c r="AQ73">
        <v>20.145207787552501</v>
      </c>
      <c r="AR73">
        <v>0.70637293955908897</v>
      </c>
      <c r="AS73">
        <v>165.94048877715801</v>
      </c>
      <c r="AT73">
        <v>16.2631007497491</v>
      </c>
      <c r="AU73">
        <v>50.812014729495402</v>
      </c>
      <c r="AV73">
        <v>166.120235107799</v>
      </c>
      <c r="AW73">
        <v>1.8561028772061701</v>
      </c>
      <c r="AX73">
        <v>-93.680666249837302</v>
      </c>
      <c r="AY73">
        <v>11.370484428337299</v>
      </c>
      <c r="AZ73">
        <v>124.473943274452</v>
      </c>
      <c r="BA73">
        <v>8.5081457559764306</v>
      </c>
      <c r="BB73">
        <v>0.227988082019739</v>
      </c>
      <c r="BC73">
        <v>2.2494305978990901E-2</v>
      </c>
      <c r="BD73">
        <v>0</v>
      </c>
      <c r="BE73">
        <v>264.755082186013</v>
      </c>
      <c r="BF73">
        <v>4.4427330953655898E-2</v>
      </c>
      <c r="BG73">
        <v>4.4427330953655898E-2</v>
      </c>
      <c r="BH73">
        <v>552.39674610879604</v>
      </c>
      <c r="BI73">
        <v>24.571123040492701</v>
      </c>
      <c r="BJ73">
        <v>62.700633814733202</v>
      </c>
      <c r="BK73">
        <v>273.974535324756</v>
      </c>
      <c r="BL73">
        <v>6.3309648598270804E-2</v>
      </c>
      <c r="BM73">
        <v>4.4403229816516003E-2</v>
      </c>
      <c r="BN73">
        <v>1</v>
      </c>
      <c r="BO73">
        <v>24.531943800273499</v>
      </c>
      <c r="BP73">
        <v>1.1741873228253099</v>
      </c>
      <c r="BQ73">
        <v>274.34626054026199</v>
      </c>
      <c r="BR73">
        <v>-8.4093685935822897</v>
      </c>
      <c r="BS73">
        <v>62.600656162508201</v>
      </c>
      <c r="BT73">
        <v>155.937618901718</v>
      </c>
      <c r="BU73">
        <v>1.4856229879224301</v>
      </c>
      <c r="BV73">
        <v>-96.686295453509302</v>
      </c>
      <c r="BW73">
        <f t="shared" si="2"/>
        <v>-0.68103770857860013</v>
      </c>
      <c r="BX73">
        <f t="shared" si="3"/>
        <v>-3.0056292036720009</v>
      </c>
    </row>
    <row r="74" spans="1:76" x14ac:dyDescent="0.4">
      <c r="A74">
        <v>69</v>
      </c>
      <c r="B74" s="2">
        <v>2083</v>
      </c>
      <c r="C74">
        <v>7.7821246504993802</v>
      </c>
      <c r="D74">
        <v>124.473943274452</v>
      </c>
      <c r="E74">
        <v>9.1228959544802795</v>
      </c>
      <c r="F74">
        <v>0.22958020632658599</v>
      </c>
      <c r="G74">
        <v>6.3233648121315397E-3</v>
      </c>
      <c r="H74">
        <v>0</v>
      </c>
      <c r="I74">
        <v>291.967862597649</v>
      </c>
      <c r="J74">
        <v>5.4373743473751499E-2</v>
      </c>
      <c r="K74">
        <v>5.0373743473751502E-2</v>
      </c>
      <c r="L74">
        <v>613.22216441071498</v>
      </c>
      <c r="M74">
        <v>32.054568879701499</v>
      </c>
      <c r="N74">
        <v>78.333646707825494</v>
      </c>
      <c r="O74">
        <v>296.63145270520999</v>
      </c>
      <c r="P74">
        <v>7.8174937813063394E-2</v>
      </c>
      <c r="Q74">
        <v>6.3267637403822102E-2</v>
      </c>
      <c r="R74">
        <v>0.67647574728728699</v>
      </c>
      <c r="S74">
        <v>18.341753004956001</v>
      </c>
      <c r="T74">
        <v>0.57220401477840199</v>
      </c>
      <c r="U74">
        <v>144.002961327961</v>
      </c>
      <c r="V74">
        <v>25.802391634302101</v>
      </c>
      <c r="W74">
        <v>44.822827138450698</v>
      </c>
      <c r="X74">
        <v>173.64253221618901</v>
      </c>
      <c r="Y74">
        <v>2.2493077879482701</v>
      </c>
      <c r="Z74">
        <v>-91.508552763725007</v>
      </c>
      <c r="AA74">
        <v>8.9503344255886006</v>
      </c>
      <c r="AB74">
        <v>124.473943274452</v>
      </c>
      <c r="AC74">
        <v>9.0188074801742601</v>
      </c>
      <c r="AD74">
        <v>0.22713066861932199</v>
      </c>
      <c r="AE74">
        <v>8.8551314945276398E-3</v>
      </c>
      <c r="AF74">
        <v>0</v>
      </c>
      <c r="AG74">
        <v>286.977981094055</v>
      </c>
      <c r="AH74">
        <v>5.0655849212455001E-2</v>
      </c>
      <c r="AI74">
        <v>4.8655849212454999E-2</v>
      </c>
      <c r="AJ74">
        <v>593.13803804219299</v>
      </c>
      <c r="AK74">
        <v>28.840063556800899</v>
      </c>
      <c r="AL74">
        <v>72.218503261977801</v>
      </c>
      <c r="AM74">
        <v>292.80102784457699</v>
      </c>
      <c r="AN74">
        <v>7.5178572337281299E-2</v>
      </c>
      <c r="AO74">
        <v>5.68267588817628E-2</v>
      </c>
      <c r="AP74">
        <v>0.71736814495784196</v>
      </c>
      <c r="AQ74">
        <v>20.406725645333399</v>
      </c>
      <c r="AR74">
        <v>0.70758254763003703</v>
      </c>
      <c r="AS74">
        <v>167.107341928902</v>
      </c>
      <c r="AT74">
        <v>16.260230052672402</v>
      </c>
      <c r="AU74">
        <v>51.100552524138401</v>
      </c>
      <c r="AV74">
        <v>165.817688868266</v>
      </c>
      <c r="AW74">
        <v>1.8666844308639601</v>
      </c>
      <c r="AX74">
        <v>-92.093346582531296</v>
      </c>
      <c r="AY74">
        <v>11.4855060823187</v>
      </c>
      <c r="AZ74">
        <v>124.473943274452</v>
      </c>
      <c r="BA74">
        <v>8.5661836911367502</v>
      </c>
      <c r="BB74">
        <v>0.22795647055316401</v>
      </c>
      <c r="BC74">
        <v>2.2430404640887299E-2</v>
      </c>
      <c r="BD74">
        <v>0</v>
      </c>
      <c r="BE74">
        <v>267.82917563612199</v>
      </c>
      <c r="BF74">
        <v>4.4344195604748199E-2</v>
      </c>
      <c r="BG74">
        <v>4.3344195604748198E-2</v>
      </c>
      <c r="BH74">
        <v>558.21893156012402</v>
      </c>
      <c r="BI74">
        <v>24.760687942969501</v>
      </c>
      <c r="BJ74">
        <v>62.852630449088203</v>
      </c>
      <c r="BK74">
        <v>277.14771244195401</v>
      </c>
      <c r="BL74">
        <v>6.37950644931152E-2</v>
      </c>
      <c r="BM74">
        <v>4.4338619473956897E-2</v>
      </c>
      <c r="BN74">
        <v>1</v>
      </c>
      <c r="BO74">
        <v>24.725426626772201</v>
      </c>
      <c r="BP74">
        <v>1.17520767927013</v>
      </c>
      <c r="BQ74">
        <v>275.43493620035201</v>
      </c>
      <c r="BR74">
        <v>-8.4791341929950192</v>
      </c>
      <c r="BS74">
        <v>62.763122981395902</v>
      </c>
      <c r="BT74">
        <v>155.807556598643</v>
      </c>
      <c r="BU74">
        <v>1.4856986324619399</v>
      </c>
      <c r="BV74">
        <v>-95.042408681979495</v>
      </c>
      <c r="BW74">
        <f t="shared" si="2"/>
        <v>-0.58479381880628978</v>
      </c>
      <c r="BX74">
        <f t="shared" si="3"/>
        <v>-2.9490620994481986</v>
      </c>
    </row>
    <row r="75" spans="1:76" x14ac:dyDescent="0.4">
      <c r="A75">
        <v>70</v>
      </c>
      <c r="B75" s="2">
        <v>2084</v>
      </c>
      <c r="C75">
        <v>7.8663831372296302</v>
      </c>
      <c r="D75">
        <v>124.473943274452</v>
      </c>
      <c r="E75">
        <v>9.1644284345331304</v>
      </c>
      <c r="F75">
        <v>0.229561587800267</v>
      </c>
      <c r="G75">
        <v>6.5800798665623904E-3</v>
      </c>
      <c r="H75">
        <v>0</v>
      </c>
      <c r="I75">
        <v>294.67959405547498</v>
      </c>
      <c r="J75">
        <v>5.4172023732020298E-2</v>
      </c>
      <c r="K75">
        <v>5.1172023732020303E-2</v>
      </c>
      <c r="L75">
        <v>619.55254997313398</v>
      </c>
      <c r="M75">
        <v>32.311032546986901</v>
      </c>
      <c r="N75">
        <v>78.426092997289501</v>
      </c>
      <c r="O75">
        <v>299.42533379728798</v>
      </c>
      <c r="P75">
        <v>7.8514514145432895E-2</v>
      </c>
      <c r="Q75">
        <v>6.3023847332393204E-2</v>
      </c>
      <c r="R75">
        <v>0.68789596402161801</v>
      </c>
      <c r="S75">
        <v>18.8890188821842</v>
      </c>
      <c r="T75">
        <v>0.58459966745772196</v>
      </c>
      <c r="U75">
        <v>147.996554997846</v>
      </c>
      <c r="V75">
        <v>25.084320045528901</v>
      </c>
      <c r="W75">
        <v>45.847867886223803</v>
      </c>
      <c r="X75">
        <v>172.38314876613001</v>
      </c>
      <c r="Y75">
        <v>2.2658177447402701</v>
      </c>
      <c r="Z75">
        <v>-90.039749873245697</v>
      </c>
      <c r="AA75">
        <v>9.0242933278157</v>
      </c>
      <c r="AB75">
        <v>124.473943274452</v>
      </c>
      <c r="AC75">
        <v>9.0760299592488902</v>
      </c>
      <c r="AD75">
        <v>0.227046897739202</v>
      </c>
      <c r="AE75">
        <v>8.8666369354163596E-3</v>
      </c>
      <c r="AF75">
        <v>0</v>
      </c>
      <c r="AG75">
        <v>290.20486743636297</v>
      </c>
      <c r="AH75">
        <v>5.0598875270988199E-2</v>
      </c>
      <c r="AI75">
        <v>4.8598875270988197E-2</v>
      </c>
      <c r="AJ75">
        <v>599.73865981537699</v>
      </c>
      <c r="AK75">
        <v>29.1594241483159</v>
      </c>
      <c r="AL75">
        <v>72.501179861965298</v>
      </c>
      <c r="AM75">
        <v>296.08053630554599</v>
      </c>
      <c r="AN75">
        <v>7.5610975452726104E-2</v>
      </c>
      <c r="AO75">
        <v>5.6741783528112301E-2</v>
      </c>
      <c r="AP75">
        <v>0.718224492040616</v>
      </c>
      <c r="AQ75">
        <v>20.666789679268899</v>
      </c>
      <c r="AR75">
        <v>0.70875163974946098</v>
      </c>
      <c r="AS75">
        <v>168.225452182651</v>
      </c>
      <c r="AT75">
        <v>16.258612351725201</v>
      </c>
      <c r="AU75">
        <v>51.385330110938497</v>
      </c>
      <c r="AV75">
        <v>165.52129161627801</v>
      </c>
      <c r="AW75">
        <v>1.8772121173373999</v>
      </c>
      <c r="AX75">
        <v>-90.5324571458153</v>
      </c>
      <c r="AY75">
        <v>11.600365595784501</v>
      </c>
      <c r="AZ75">
        <v>124.473943274452</v>
      </c>
      <c r="BA75">
        <v>8.6248667957998109</v>
      </c>
      <c r="BB75">
        <v>0.227938650503581</v>
      </c>
      <c r="BC75">
        <v>2.2340119868194699E-2</v>
      </c>
      <c r="BD75">
        <v>0</v>
      </c>
      <c r="BE75">
        <v>270.95619932480503</v>
      </c>
      <c r="BF75">
        <v>4.4264842695059002E-2</v>
      </c>
      <c r="BG75">
        <v>4.3264842695059001E-2</v>
      </c>
      <c r="BH75">
        <v>564.16325727669403</v>
      </c>
      <c r="BI75">
        <v>24.956924892063402</v>
      </c>
      <c r="BJ75">
        <v>63.010272266372503</v>
      </c>
      <c r="BK75">
        <v>280.36278762228801</v>
      </c>
      <c r="BL75">
        <v>6.4284712027119703E-2</v>
      </c>
      <c r="BM75">
        <v>4.4277349513739898E-2</v>
      </c>
      <c r="BN75">
        <v>1</v>
      </c>
      <c r="BO75">
        <v>24.925189707485899</v>
      </c>
      <c r="BP75">
        <v>1.17602918207047</v>
      </c>
      <c r="BQ75">
        <v>276.55571150271999</v>
      </c>
      <c r="BR75">
        <v>-8.5402570100876396</v>
      </c>
      <c r="BS75">
        <v>62.930148507964702</v>
      </c>
      <c r="BT75">
        <v>155.67430798658299</v>
      </c>
      <c r="BU75">
        <v>1.48564063074096</v>
      </c>
      <c r="BV75">
        <v>-93.416965745510197</v>
      </c>
      <c r="BW75">
        <f t="shared" si="2"/>
        <v>-0.49270727256960356</v>
      </c>
      <c r="BX75">
        <f t="shared" si="3"/>
        <v>-2.8845085996948967</v>
      </c>
    </row>
    <row r="76" spans="1:76" x14ac:dyDescent="0.4">
      <c r="A76">
        <v>71</v>
      </c>
      <c r="B76" s="2">
        <v>2085</v>
      </c>
      <c r="C76">
        <v>7.9513093332660496</v>
      </c>
      <c r="D76">
        <v>124.473943274452</v>
      </c>
      <c r="E76">
        <v>9.2057359979877997</v>
      </c>
      <c r="F76">
        <v>0.229542758787732</v>
      </c>
      <c r="G76">
        <v>6.85208878076297E-3</v>
      </c>
      <c r="H76">
        <v>0</v>
      </c>
      <c r="I76">
        <v>297.37364482689998</v>
      </c>
      <c r="J76">
        <v>5.39705122214428E-2</v>
      </c>
      <c r="K76">
        <v>5.0970512221442797E-2</v>
      </c>
      <c r="L76">
        <v>625.86286105223598</v>
      </c>
      <c r="M76">
        <v>32.559460162289902</v>
      </c>
      <c r="N76">
        <v>78.508028711796499</v>
      </c>
      <c r="O76">
        <v>302.208567208955</v>
      </c>
      <c r="P76">
        <v>7.8861758779786101E-2</v>
      </c>
      <c r="Q76">
        <v>6.2785113762723402E-2</v>
      </c>
      <c r="R76">
        <v>0.69910117433804198</v>
      </c>
      <c r="S76">
        <v>19.432661111329399</v>
      </c>
      <c r="T76">
        <v>0.59683609662042703</v>
      </c>
      <c r="U76">
        <v>151.89017676892999</v>
      </c>
      <c r="V76">
        <v>24.370847229301599</v>
      </c>
      <c r="W76">
        <v>46.856425409713097</v>
      </c>
      <c r="X76">
        <v>171.17982797219099</v>
      </c>
      <c r="Y76">
        <v>2.2820731177117302</v>
      </c>
      <c r="Z76">
        <v>-88.593950182831406</v>
      </c>
      <c r="AA76">
        <v>9.0980514764373304</v>
      </c>
      <c r="AB76">
        <v>124.473943274452</v>
      </c>
      <c r="AC76">
        <v>9.1335594692229591</v>
      </c>
      <c r="AD76">
        <v>0.22697802203210801</v>
      </c>
      <c r="AE76">
        <v>8.8765883511317204E-3</v>
      </c>
      <c r="AF76">
        <v>0</v>
      </c>
      <c r="AG76">
        <v>293.45235126597902</v>
      </c>
      <c r="AH76">
        <v>5.0544441690230001E-2</v>
      </c>
      <c r="AI76">
        <v>4.7544441690229998E-2</v>
      </c>
      <c r="AJ76">
        <v>606.39223982305396</v>
      </c>
      <c r="AK76">
        <v>29.4112464542875</v>
      </c>
      <c r="AL76">
        <v>72.732203928674394</v>
      </c>
      <c r="AM76">
        <v>299.37811927100603</v>
      </c>
      <c r="AN76">
        <v>7.6182175410248604E-2</v>
      </c>
      <c r="AO76">
        <v>5.6720883658552199E-2</v>
      </c>
      <c r="AP76">
        <v>0.71906594509132604</v>
      </c>
      <c r="AQ76">
        <v>20.8779424441333</v>
      </c>
      <c r="AR76">
        <v>0.70986255127210995</v>
      </c>
      <c r="AS76">
        <v>169.14734615799901</v>
      </c>
      <c r="AT76">
        <v>16.248207210204399</v>
      </c>
      <c r="AU76">
        <v>51.629867840452199</v>
      </c>
      <c r="AV76">
        <v>165.26850371269799</v>
      </c>
      <c r="AW76">
        <v>1.88768491290714</v>
      </c>
      <c r="AX76">
        <v>-88.994141025187602</v>
      </c>
      <c r="AY76">
        <v>11.714794471124501</v>
      </c>
      <c r="AZ76">
        <v>124.473943274452</v>
      </c>
      <c r="BA76">
        <v>8.68425011016814</v>
      </c>
      <c r="BB76">
        <v>0.22792631004373201</v>
      </c>
      <c r="BC76">
        <v>2.2244478004248499E-2</v>
      </c>
      <c r="BD76">
        <v>0</v>
      </c>
      <c r="BE76">
        <v>274.126263759815</v>
      </c>
      <c r="BF76">
        <v>4.4189911413768601E-2</v>
      </c>
      <c r="BG76">
        <v>4.4189911413768601E-2</v>
      </c>
      <c r="BH76">
        <v>570.23090217802496</v>
      </c>
      <c r="BI76">
        <v>25.2223935297331</v>
      </c>
      <c r="BJ76">
        <v>63.221299280965198</v>
      </c>
      <c r="BK76">
        <v>283.621647114442</v>
      </c>
      <c r="BL76">
        <v>6.4659236018226304E-2</v>
      </c>
      <c r="BM76">
        <v>4.4171031092784398E-2</v>
      </c>
      <c r="BN76">
        <v>1</v>
      </c>
      <c r="BO76">
        <v>25.193831863613301</v>
      </c>
      <c r="BP76">
        <v>1.17685188504477</v>
      </c>
      <c r="BQ76">
        <v>278.03139042451102</v>
      </c>
      <c r="BR76">
        <v>-8.6089071436918392</v>
      </c>
      <c r="BS76">
        <v>63.149707913572001</v>
      </c>
      <c r="BT76">
        <v>155.49985871954399</v>
      </c>
      <c r="BU76">
        <v>1.48545094660874</v>
      </c>
      <c r="BV76">
        <v>-91.812358006771305</v>
      </c>
      <c r="BW76">
        <f t="shared" si="2"/>
        <v>-0.40019084235619573</v>
      </c>
      <c r="BX76">
        <f t="shared" si="3"/>
        <v>-2.8182169815837028</v>
      </c>
    </row>
    <row r="77" spans="1:76" x14ac:dyDescent="0.4">
      <c r="A77">
        <v>72</v>
      </c>
      <c r="B77" s="2">
        <v>2086</v>
      </c>
      <c r="C77">
        <v>8.0370475660887202</v>
      </c>
      <c r="D77">
        <v>124.473943274452</v>
      </c>
      <c r="E77">
        <v>9.2467746866372593</v>
      </c>
      <c r="F77">
        <v>0.22952677653595099</v>
      </c>
      <c r="G77">
        <v>7.1228192004018998E-3</v>
      </c>
      <c r="H77">
        <v>0</v>
      </c>
      <c r="I77">
        <v>300.055990223913</v>
      </c>
      <c r="J77">
        <v>5.3768506196395602E-2</v>
      </c>
      <c r="K77">
        <v>5.0768506196395703E-2</v>
      </c>
      <c r="L77">
        <v>632.15225473379496</v>
      </c>
      <c r="M77">
        <v>32.800229522097098</v>
      </c>
      <c r="N77">
        <v>78.579195919785406</v>
      </c>
      <c r="O77">
        <v>304.97992198480199</v>
      </c>
      <c r="P77">
        <v>7.9214930915576701E-2</v>
      </c>
      <c r="Q77">
        <v>6.2549854743256403E-2</v>
      </c>
      <c r="R77">
        <v>0.71008534664899403</v>
      </c>
      <c r="S77">
        <v>19.972361350122</v>
      </c>
      <c r="T77">
        <v>0.60890919487825101</v>
      </c>
      <c r="U77">
        <v>155.73213041441699</v>
      </c>
      <c r="V77">
        <v>23.662471246345</v>
      </c>
      <c r="W77">
        <v>47.847594921696903</v>
      </c>
      <c r="X77">
        <v>170.03015494655</v>
      </c>
      <c r="Y77">
        <v>2.2980712099401801</v>
      </c>
      <c r="Z77">
        <v>-87.169889934419601</v>
      </c>
      <c r="AA77">
        <v>9.1721134887850795</v>
      </c>
      <c r="AB77">
        <v>124.473943274452</v>
      </c>
      <c r="AC77">
        <v>9.1912675949797595</v>
      </c>
      <c r="AD77">
        <v>0.22691950556764701</v>
      </c>
      <c r="AE77">
        <v>8.8712424613698604E-3</v>
      </c>
      <c r="AF77">
        <v>0</v>
      </c>
      <c r="AG77">
        <v>296.72226338732401</v>
      </c>
      <c r="AH77">
        <v>5.0490430019945597E-2</v>
      </c>
      <c r="AI77">
        <v>4.8490430019945699E-2</v>
      </c>
      <c r="AJ77">
        <v>613.102448277294</v>
      </c>
      <c r="AK77">
        <v>29.735924749306101</v>
      </c>
      <c r="AL77">
        <v>73.0139290274046</v>
      </c>
      <c r="AM77">
        <v>302.69498335939301</v>
      </c>
      <c r="AN77">
        <v>7.6619147393203302E-2</v>
      </c>
      <c r="AO77">
        <v>5.6639672967582697E-2</v>
      </c>
      <c r="AP77">
        <v>0.71978556613746003</v>
      </c>
      <c r="AQ77">
        <v>21.140826018103201</v>
      </c>
      <c r="AR77">
        <v>0.71095236473507095</v>
      </c>
      <c r="AS77">
        <v>170.288311217109</v>
      </c>
      <c r="AT77">
        <v>16.249876077126899</v>
      </c>
      <c r="AU77">
        <v>51.909425500631897</v>
      </c>
      <c r="AV77">
        <v>164.98144628666</v>
      </c>
      <c r="AW77">
        <v>1.89810482134648</v>
      </c>
      <c r="AX77">
        <v>-87.478330922670494</v>
      </c>
      <c r="AY77">
        <v>11.828223510353499</v>
      </c>
      <c r="AZ77">
        <v>124.473943274452</v>
      </c>
      <c r="BA77">
        <v>8.7444440648947701</v>
      </c>
      <c r="BB77">
        <v>0.22790978674926601</v>
      </c>
      <c r="BC77">
        <v>2.21898726963537E-2</v>
      </c>
      <c r="BD77">
        <v>0</v>
      </c>
      <c r="BE77">
        <v>277.32811887104202</v>
      </c>
      <c r="BF77">
        <v>4.4120816807301601E-2</v>
      </c>
      <c r="BG77">
        <v>4.31208168073016E-2</v>
      </c>
      <c r="BH77">
        <v>576.418186765869</v>
      </c>
      <c r="BI77">
        <v>25.425837169074999</v>
      </c>
      <c r="BJ77">
        <v>63.3881380529062</v>
      </c>
      <c r="BK77">
        <v>286.92689598428501</v>
      </c>
      <c r="BL77">
        <v>6.5173577843803399E-2</v>
      </c>
      <c r="BM77">
        <v>4.4125661025021197E-2</v>
      </c>
      <c r="BN77">
        <v>1</v>
      </c>
      <c r="BO77">
        <v>25.400131669567099</v>
      </c>
      <c r="BP77">
        <v>1.1778589087934199</v>
      </c>
      <c r="BQ77">
        <v>279.20510926200501</v>
      </c>
      <c r="BR77">
        <v>-8.68077564306898</v>
      </c>
      <c r="BS77">
        <v>63.324052699858299</v>
      </c>
      <c r="BT77">
        <v>155.36190450768001</v>
      </c>
      <c r="BU77">
        <v>1.48513145641828</v>
      </c>
      <c r="BV77">
        <v>-90.229942419369195</v>
      </c>
      <c r="BW77">
        <f t="shared" si="2"/>
        <v>-0.30844098825089361</v>
      </c>
      <c r="BX77">
        <f t="shared" si="3"/>
        <v>-2.7516114966987004</v>
      </c>
    </row>
    <row r="78" spans="1:76" x14ac:dyDescent="0.4">
      <c r="A78">
        <v>73</v>
      </c>
      <c r="B78" s="2">
        <v>2087</v>
      </c>
      <c r="C78">
        <v>8.1236226689271493</v>
      </c>
      <c r="D78">
        <v>124.473943274452</v>
      </c>
      <c r="E78">
        <v>9.2875383331514794</v>
      </c>
      <c r="F78">
        <v>0.22951391284393</v>
      </c>
      <c r="G78">
        <v>7.3916692949692999E-3</v>
      </c>
      <c r="H78">
        <v>0</v>
      </c>
      <c r="I78">
        <v>302.725611259885</v>
      </c>
      <c r="J78">
        <v>5.3565939962396301E-2</v>
      </c>
      <c r="K78">
        <v>5.0565939962396299E-2</v>
      </c>
      <c r="L78">
        <v>638.42066298777195</v>
      </c>
      <c r="M78">
        <v>33.033711821314</v>
      </c>
      <c r="N78">
        <v>78.639961156576504</v>
      </c>
      <c r="O78">
        <v>307.73916120157497</v>
      </c>
      <c r="P78">
        <v>7.9573188155866406E-2</v>
      </c>
      <c r="Q78">
        <v>6.2317526858882602E-2</v>
      </c>
      <c r="R78">
        <v>0.72084307444820805</v>
      </c>
      <c r="S78">
        <v>20.507811142638101</v>
      </c>
      <c r="T78">
        <v>0.62081461670335303</v>
      </c>
      <c r="U78">
        <v>159.519545767512</v>
      </c>
      <c r="V78">
        <v>22.959889394443199</v>
      </c>
      <c r="W78">
        <v>48.8208373429866</v>
      </c>
      <c r="X78">
        <v>168.93150594081999</v>
      </c>
      <c r="Y78">
        <v>2.3138096316443102</v>
      </c>
      <c r="Z78">
        <v>-85.767609277097606</v>
      </c>
      <c r="AA78">
        <v>9.2458427135534809</v>
      </c>
      <c r="AB78">
        <v>124.473943274452</v>
      </c>
      <c r="AC78">
        <v>9.2493110449450899</v>
      </c>
      <c r="AD78">
        <v>0.226864988108292</v>
      </c>
      <c r="AE78">
        <v>8.8791812982988508E-3</v>
      </c>
      <c r="AF78">
        <v>0</v>
      </c>
      <c r="AG78">
        <v>300.00729972405998</v>
      </c>
      <c r="AH78">
        <v>5.0439393316367501E-2</v>
      </c>
      <c r="AI78">
        <v>4.8439393316367499E-2</v>
      </c>
      <c r="AJ78">
        <v>619.86971156963295</v>
      </c>
      <c r="AK78">
        <v>30.0599654662016</v>
      </c>
      <c r="AL78">
        <v>73.294166024407204</v>
      </c>
      <c r="AM78">
        <v>306.03306938797499</v>
      </c>
      <c r="AN78">
        <v>7.7067329280340796E-2</v>
      </c>
      <c r="AO78">
        <v>5.6565845729566903E-2</v>
      </c>
      <c r="AP78">
        <v>0.72084307444820805</v>
      </c>
      <c r="AQ78">
        <v>21.403819464691399</v>
      </c>
      <c r="AR78">
        <v>0.71203739368087704</v>
      </c>
      <c r="AS78">
        <v>171.38937723509699</v>
      </c>
      <c r="AT78">
        <v>16.251012208955299</v>
      </c>
      <c r="AU78">
        <v>52.188186948032403</v>
      </c>
      <c r="AV78">
        <v>164.69723415279</v>
      </c>
      <c r="AW78">
        <v>1.9084721874196799</v>
      </c>
      <c r="AX78">
        <v>-85.985631316973198</v>
      </c>
      <c r="AY78">
        <v>11.941689262855901</v>
      </c>
      <c r="AZ78">
        <v>124.473943274452</v>
      </c>
      <c r="BA78">
        <v>8.8052590060720792</v>
      </c>
      <c r="BB78">
        <v>0.22790043405284199</v>
      </c>
      <c r="BC78">
        <v>2.21090448039531E-2</v>
      </c>
      <c r="BD78">
        <v>0</v>
      </c>
      <c r="BE78">
        <v>280.58321638550899</v>
      </c>
      <c r="BF78">
        <v>4.4054656051120203E-2</v>
      </c>
      <c r="BG78">
        <v>4.4054656051120203E-2</v>
      </c>
      <c r="BH78">
        <v>582.72402910112703</v>
      </c>
      <c r="BI78">
        <v>25.7004456633179</v>
      </c>
      <c r="BJ78">
        <v>63.607808533183203</v>
      </c>
      <c r="BK78">
        <v>290.273834248355</v>
      </c>
      <c r="BL78">
        <v>6.5567356784957301E-2</v>
      </c>
      <c r="BM78">
        <v>4.4032479960062702E-2</v>
      </c>
      <c r="BN78">
        <v>1</v>
      </c>
      <c r="BO78">
        <v>25.6773107137609</v>
      </c>
      <c r="BP78">
        <v>1.1786740350928999</v>
      </c>
      <c r="BQ78">
        <v>280.73247895951801</v>
      </c>
      <c r="BR78">
        <v>-8.7507805313930795</v>
      </c>
      <c r="BS78">
        <v>63.550550248205397</v>
      </c>
      <c r="BT78">
        <v>155.18343126551099</v>
      </c>
      <c r="BU78">
        <v>1.48468403170923</v>
      </c>
      <c r="BV78">
        <v>-88.666169073846007</v>
      </c>
      <c r="BW78">
        <f t="shared" si="2"/>
        <v>-0.2180220398755921</v>
      </c>
      <c r="BX78">
        <f t="shared" si="3"/>
        <v>-2.680537756872809</v>
      </c>
    </row>
    <row r="79" spans="1:76" x14ac:dyDescent="0.4">
      <c r="A79">
        <v>74</v>
      </c>
      <c r="B79" s="2">
        <v>2088</v>
      </c>
      <c r="C79">
        <v>8.2110524282663402</v>
      </c>
      <c r="D79">
        <v>124.473943274452</v>
      </c>
      <c r="E79">
        <v>9.3280233705613806</v>
      </c>
      <c r="F79">
        <v>0.22950419748782899</v>
      </c>
      <c r="G79">
        <v>7.65813715640254E-3</v>
      </c>
      <c r="H79">
        <v>0</v>
      </c>
      <c r="I79">
        <v>305.382452496697</v>
      </c>
      <c r="J79">
        <v>5.3362788337198201E-2</v>
      </c>
      <c r="K79">
        <v>5.0362788337198199E-2</v>
      </c>
      <c r="L79">
        <v>644.66811827538697</v>
      </c>
      <c r="M79">
        <v>33.260244379493599</v>
      </c>
      <c r="N79">
        <v>78.690696337269202</v>
      </c>
      <c r="O79">
        <v>310.486124864776</v>
      </c>
      <c r="P79">
        <v>7.9935826225500106E-2</v>
      </c>
      <c r="Q79">
        <v>6.2087701983910198E-2</v>
      </c>
      <c r="R79">
        <v>0.73136956675895304</v>
      </c>
      <c r="S79">
        <v>21.038694197626299</v>
      </c>
      <c r="T79">
        <v>0.63254779362347702</v>
      </c>
      <c r="U79">
        <v>163.24924712717001</v>
      </c>
      <c r="V79">
        <v>22.263793294637299</v>
      </c>
      <c r="W79">
        <v>49.775626346834599</v>
      </c>
      <c r="X79">
        <v>167.88146573669101</v>
      </c>
      <c r="Y79">
        <v>2.3292862956268698</v>
      </c>
      <c r="Z79">
        <v>-84.386867707803603</v>
      </c>
      <c r="AA79">
        <v>9.3193955936626605</v>
      </c>
      <c r="AB79">
        <v>124.473943274452</v>
      </c>
      <c r="AC79">
        <v>9.3076481984142898</v>
      </c>
      <c r="AD79">
        <v>0.22681596072478699</v>
      </c>
      <c r="AE79">
        <v>8.8867103716803592E-3</v>
      </c>
      <c r="AF79">
        <v>0</v>
      </c>
      <c r="AG79">
        <v>303.31344213616802</v>
      </c>
      <c r="AH79">
        <v>5.0390628202835297E-2</v>
      </c>
      <c r="AI79">
        <v>4.8390628202835302E-2</v>
      </c>
      <c r="AJ79">
        <v>626.69394085597605</v>
      </c>
      <c r="AK79">
        <v>30.383786136424298</v>
      </c>
      <c r="AL79">
        <v>73.572617203611003</v>
      </c>
      <c r="AM79">
        <v>309.391452904061</v>
      </c>
      <c r="AN79">
        <v>7.7524920518943594E-2</v>
      </c>
      <c r="AO79">
        <v>5.6497879686075003E-2</v>
      </c>
      <c r="AP79">
        <v>0.73136956675895304</v>
      </c>
      <c r="AQ79">
        <v>21.698764493491101</v>
      </c>
      <c r="AR79">
        <v>0.71415604349184303</v>
      </c>
      <c r="AS79">
        <v>172.87131461189799</v>
      </c>
      <c r="AT79">
        <v>16.192732196000001</v>
      </c>
      <c r="AU79">
        <v>52.542329211470701</v>
      </c>
      <c r="AV79">
        <v>164.339048102975</v>
      </c>
      <c r="AW79">
        <v>1.9187783990362299</v>
      </c>
      <c r="AX79">
        <v>-84.514789347546895</v>
      </c>
      <c r="AY79">
        <v>12.054371863142601</v>
      </c>
      <c r="AZ79">
        <v>124.473943274452</v>
      </c>
      <c r="BA79">
        <v>8.8668522477226599</v>
      </c>
      <c r="BB79">
        <v>0.22788505268456999</v>
      </c>
      <c r="BC79">
        <v>2.20593041905024E-2</v>
      </c>
      <c r="BD79">
        <v>0</v>
      </c>
      <c r="BE79">
        <v>283.87059544012698</v>
      </c>
      <c r="BF79">
        <v>4.3993518769787299E-2</v>
      </c>
      <c r="BG79">
        <v>4.2993518769787298E-2</v>
      </c>
      <c r="BH79">
        <v>589.14585810665801</v>
      </c>
      <c r="BI79">
        <v>25.911833771148299</v>
      </c>
      <c r="BJ79">
        <v>63.782322944134798</v>
      </c>
      <c r="BK79">
        <v>293.66644332331498</v>
      </c>
      <c r="BL79">
        <v>6.6101419424952998E-2</v>
      </c>
      <c r="BM79">
        <v>4.3998687384236498E-2</v>
      </c>
      <c r="BN79">
        <v>1</v>
      </c>
      <c r="BO79">
        <v>25.891012316546998</v>
      </c>
      <c r="BP79">
        <v>1.1796751054721599</v>
      </c>
      <c r="BQ79">
        <v>281.95186553312402</v>
      </c>
      <c r="BR79">
        <v>-8.8239523442137102</v>
      </c>
      <c r="BS79">
        <v>63.731070657118799</v>
      </c>
      <c r="BT79">
        <v>155.04178769963301</v>
      </c>
      <c r="BU79">
        <v>1.4841104504942599</v>
      </c>
      <c r="BV79">
        <v>-87.124779115422797</v>
      </c>
      <c r="BW79">
        <f t="shared" si="2"/>
        <v>-0.12792163974329185</v>
      </c>
      <c r="BX79">
        <f t="shared" si="3"/>
        <v>-2.6099897678759021</v>
      </c>
    </row>
    <row r="80" spans="1:76" x14ac:dyDescent="0.4">
      <c r="A80">
        <v>75</v>
      </c>
      <c r="B80" s="2">
        <v>2089</v>
      </c>
      <c r="C80">
        <v>8.2993487079468302</v>
      </c>
      <c r="D80">
        <v>124.473943274452</v>
      </c>
      <c r="E80">
        <v>9.3682284245440108</v>
      </c>
      <c r="F80">
        <v>0.22949212377001399</v>
      </c>
      <c r="G80">
        <v>7.9217274659257007E-3</v>
      </c>
      <c r="H80">
        <v>0</v>
      </c>
      <c r="I80">
        <v>308.02653840164601</v>
      </c>
      <c r="J80">
        <v>5.3159058552603E-2</v>
      </c>
      <c r="K80">
        <v>5.1159058552602998E-2</v>
      </c>
      <c r="L80">
        <v>650.89468994867195</v>
      </c>
      <c r="M80">
        <v>33.550826887344499</v>
      </c>
      <c r="N80">
        <v>78.781610573308498</v>
      </c>
      <c r="O80">
        <v>313.22287353686198</v>
      </c>
      <c r="P80">
        <v>8.0176704579510302E-2</v>
      </c>
      <c r="Q80">
        <v>6.18019977235773E-2</v>
      </c>
      <c r="R80">
        <v>0.741660637046891</v>
      </c>
      <c r="S80">
        <v>21.617119789234099</v>
      </c>
      <c r="T80">
        <v>0.64430959814549904</v>
      </c>
      <c r="U80">
        <v>167.161106107574</v>
      </c>
      <c r="V80">
        <v>21.576048739101601</v>
      </c>
      <c r="W80">
        <v>50.759747849743597</v>
      </c>
      <c r="X80">
        <v>166.82667232569199</v>
      </c>
      <c r="Y80">
        <v>2.3444995882858599</v>
      </c>
      <c r="Z80">
        <v>-83.027401814970304</v>
      </c>
      <c r="AA80">
        <v>9.3928047603829299</v>
      </c>
      <c r="AB80">
        <v>124.473943274452</v>
      </c>
      <c r="AC80">
        <v>9.3662687195248306</v>
      </c>
      <c r="AD80">
        <v>0.226772433549948</v>
      </c>
      <c r="AE80">
        <v>8.92237515531011E-3</v>
      </c>
      <c r="AF80">
        <v>0</v>
      </c>
      <c r="AG80">
        <v>306.63094629140397</v>
      </c>
      <c r="AH80">
        <v>5.03439465027474E-2</v>
      </c>
      <c r="AI80">
        <v>4.8343946502747398E-2</v>
      </c>
      <c r="AJ80">
        <v>633.57333944141396</v>
      </c>
      <c r="AK80">
        <v>30.707670635001101</v>
      </c>
      <c r="AL80">
        <v>73.849393362501203</v>
      </c>
      <c r="AM80">
        <v>312.76969876861</v>
      </c>
      <c r="AN80">
        <v>7.7990928541106605E-2</v>
      </c>
      <c r="AO80">
        <v>5.6435097215044701E-2</v>
      </c>
      <c r="AP80">
        <v>0.741660637046891</v>
      </c>
      <c r="AQ80">
        <v>22.022546245869702</v>
      </c>
      <c r="AR80">
        <v>0.71716759332334701</v>
      </c>
      <c r="AS80">
        <v>174.60695705984401</v>
      </c>
      <c r="AT80">
        <v>16.082405734278002</v>
      </c>
      <c r="AU80">
        <v>52.962391706174103</v>
      </c>
      <c r="AV80">
        <v>163.91830460478201</v>
      </c>
      <c r="AW80">
        <v>1.9290148887681</v>
      </c>
      <c r="AX80">
        <v>-83.066946183311003</v>
      </c>
      <c r="AY80">
        <v>12.167216740427399</v>
      </c>
      <c r="AZ80">
        <v>124.473943274452</v>
      </c>
      <c r="BA80">
        <v>8.9290537698810297</v>
      </c>
      <c r="BB80">
        <v>0.22787389844734299</v>
      </c>
      <c r="BC80">
        <v>2.1983097575531501E-2</v>
      </c>
      <c r="BD80">
        <v>0</v>
      </c>
      <c r="BE80">
        <v>287.21074524507901</v>
      </c>
      <c r="BF80">
        <v>4.3934829428127598E-2</v>
      </c>
      <c r="BG80">
        <v>4.3934829428127598E-2</v>
      </c>
      <c r="BH80">
        <v>595.68230810774105</v>
      </c>
      <c r="BI80">
        <v>26.196230488316999</v>
      </c>
      <c r="BJ80">
        <v>64.009980082570294</v>
      </c>
      <c r="BK80">
        <v>297.10042620885901</v>
      </c>
      <c r="BL80">
        <v>6.6511198664964494E-2</v>
      </c>
      <c r="BM80">
        <v>4.3915933442397102E-2</v>
      </c>
      <c r="BN80">
        <v>1</v>
      </c>
      <c r="BO80">
        <v>26.177491179175799</v>
      </c>
      <c r="BP80">
        <v>1.1804845277996101</v>
      </c>
      <c r="BQ80">
        <v>283.52925562645203</v>
      </c>
      <c r="BR80">
        <v>-8.8953406241643496</v>
      </c>
      <c r="BS80">
        <v>63.9641909448764</v>
      </c>
      <c r="BT80">
        <v>154.85965488538</v>
      </c>
      <c r="BU80">
        <v>1.4834124879508499</v>
      </c>
      <c r="BV80">
        <v>-85.602321661938603</v>
      </c>
      <c r="BW80">
        <f t="shared" si="2"/>
        <v>-3.9544368340699521E-2</v>
      </c>
      <c r="BX80">
        <f t="shared" si="3"/>
        <v>-2.5353754786275999</v>
      </c>
    </row>
    <row r="81" spans="1:76" x14ac:dyDescent="0.4">
      <c r="A81">
        <v>76</v>
      </c>
      <c r="B81" s="2">
        <v>2090</v>
      </c>
      <c r="C81">
        <v>8.3881037388769908</v>
      </c>
      <c r="D81">
        <v>124.473943274452</v>
      </c>
      <c r="E81">
        <v>9.4082782274695997</v>
      </c>
      <c r="F81">
        <v>0.22947729271594799</v>
      </c>
      <c r="G81">
        <v>8.1990971489894794E-3</v>
      </c>
      <c r="H81">
        <v>0</v>
      </c>
      <c r="I81">
        <v>310.65472876744798</v>
      </c>
      <c r="J81">
        <v>5.2956768926025299E-2</v>
      </c>
      <c r="K81">
        <v>5.0956768926025298E-2</v>
      </c>
      <c r="L81">
        <v>657.09803441784402</v>
      </c>
      <c r="M81">
        <v>33.828595620383297</v>
      </c>
      <c r="N81">
        <v>78.860135928939698</v>
      </c>
      <c r="O81">
        <v>315.94963296252502</v>
      </c>
      <c r="P81">
        <v>8.0435511845029506E-2</v>
      </c>
      <c r="Q81">
        <v>6.1527663351071897E-2</v>
      </c>
      <c r="R81">
        <v>0.751712690695298</v>
      </c>
      <c r="S81">
        <v>22.186268327468099</v>
      </c>
      <c r="T81">
        <v>0.65584361161300697</v>
      </c>
      <c r="U81">
        <v>170.935859995724</v>
      </c>
      <c r="V81">
        <v>20.8972082258638</v>
      </c>
      <c r="W81">
        <v>51.719916359928497</v>
      </c>
      <c r="X81">
        <v>165.82328754031099</v>
      </c>
      <c r="Y81">
        <v>2.3594481896852599</v>
      </c>
      <c r="Z81">
        <v>-81.689058939474407</v>
      </c>
      <c r="AA81">
        <v>9.4663447369009699</v>
      </c>
      <c r="AB81">
        <v>124.473943274452</v>
      </c>
      <c r="AC81">
        <v>9.4251029043826797</v>
      </c>
      <c r="AD81">
        <v>0.22673797506038601</v>
      </c>
      <c r="AE81">
        <v>8.9824171914273405E-3</v>
      </c>
      <c r="AF81">
        <v>0</v>
      </c>
      <c r="AG81">
        <v>309.96027084943302</v>
      </c>
      <c r="AH81">
        <v>5.0298218917805802E-2</v>
      </c>
      <c r="AI81">
        <v>4.8298218917805801E-2</v>
      </c>
      <c r="AJ81">
        <v>640.50645042159999</v>
      </c>
      <c r="AK81">
        <v>31.0318068682861</v>
      </c>
      <c r="AL81">
        <v>74.123554805223407</v>
      </c>
      <c r="AM81">
        <v>316.16596288097901</v>
      </c>
      <c r="AN81">
        <v>7.8463268839281994E-2</v>
      </c>
      <c r="AO81">
        <v>5.6375505441422197E-2</v>
      </c>
      <c r="AP81">
        <v>0.751712690695298</v>
      </c>
      <c r="AQ81">
        <v>22.372283513159498</v>
      </c>
      <c r="AR81">
        <v>0.72094685327600105</v>
      </c>
      <c r="AS81">
        <v>176.561072595957</v>
      </c>
      <c r="AT81">
        <v>15.9264167736471</v>
      </c>
      <c r="AU81">
        <v>53.439143590457</v>
      </c>
      <c r="AV81">
        <v>163.44609213289499</v>
      </c>
      <c r="AW81">
        <v>1.93917328420029</v>
      </c>
      <c r="AX81">
        <v>-81.641815530461898</v>
      </c>
      <c r="AY81">
        <v>12.2793755936186</v>
      </c>
      <c r="AZ81">
        <v>124.473943274452</v>
      </c>
      <c r="BA81">
        <v>8.9920253397433392</v>
      </c>
      <c r="BB81">
        <v>0.22785428402489899</v>
      </c>
      <c r="BC81">
        <v>2.1937856367155398E-2</v>
      </c>
      <c r="BD81">
        <v>0</v>
      </c>
      <c r="BE81">
        <v>290.58267973206898</v>
      </c>
      <c r="BF81">
        <v>4.3880720502269203E-2</v>
      </c>
      <c r="BG81">
        <v>4.2880720502269203E-2</v>
      </c>
      <c r="BH81">
        <v>602.33028534878997</v>
      </c>
      <c r="BI81">
        <v>26.416006149675599</v>
      </c>
      <c r="BJ81">
        <v>64.191728056362393</v>
      </c>
      <c r="BK81">
        <v>300.579826904264</v>
      </c>
      <c r="BL81">
        <v>6.7062565950295902E-2</v>
      </c>
      <c r="BM81">
        <v>4.3891692684530803E-2</v>
      </c>
      <c r="BN81">
        <v>1</v>
      </c>
      <c r="BO81">
        <v>26.399140771448501</v>
      </c>
      <c r="BP81">
        <v>1.1814838906568099</v>
      </c>
      <c r="BQ81">
        <v>284.79374535618803</v>
      </c>
      <c r="BR81">
        <v>-8.9699921212031608</v>
      </c>
      <c r="BS81">
        <v>64.150744655367305</v>
      </c>
      <c r="BT81">
        <v>154.714534631974</v>
      </c>
      <c r="BU81">
        <v>1.4825918182497799</v>
      </c>
      <c r="BV81">
        <v>-84.102244210027806</v>
      </c>
      <c r="BW81">
        <f t="shared" si="2"/>
        <v>4.7243409012509119E-2</v>
      </c>
      <c r="BX81">
        <f t="shared" si="3"/>
        <v>-2.4604286795659078</v>
      </c>
    </row>
    <row r="82" spans="1:76" x14ac:dyDescent="0.4">
      <c r="A82">
        <v>77</v>
      </c>
      <c r="B82" s="2">
        <v>2091</v>
      </c>
      <c r="C82">
        <v>8.4774972962409603</v>
      </c>
      <c r="D82">
        <v>124.473943274452</v>
      </c>
      <c r="E82">
        <v>9.4481197544014908</v>
      </c>
      <c r="F82">
        <v>0.22946870357095001</v>
      </c>
      <c r="G82">
        <v>8.4714011723470897E-3</v>
      </c>
      <c r="H82">
        <v>0</v>
      </c>
      <c r="I82">
        <v>313.27309687144299</v>
      </c>
      <c r="J82">
        <v>5.2755053638057901E-2</v>
      </c>
      <c r="K82">
        <v>4.9755053638057899E-2</v>
      </c>
      <c r="L82">
        <v>663.27729312685995</v>
      </c>
      <c r="M82">
        <v>34.022580201647699</v>
      </c>
      <c r="N82">
        <v>78.876326835158395</v>
      </c>
      <c r="O82">
        <v>318.66288669955298</v>
      </c>
      <c r="P82">
        <v>8.0835702117842495E-2</v>
      </c>
      <c r="Q82">
        <v>6.1319885174557297E-2</v>
      </c>
      <c r="R82">
        <v>0.76152271114287495</v>
      </c>
      <c r="S82">
        <v>22.691489544064702</v>
      </c>
      <c r="T82">
        <v>0.66695381154442201</v>
      </c>
      <c r="U82">
        <v>174.38002560301001</v>
      </c>
      <c r="V82">
        <v>20.2267477774915</v>
      </c>
      <c r="W82">
        <v>52.606866823332403</v>
      </c>
      <c r="X82">
        <v>164.91805471936499</v>
      </c>
      <c r="Y82">
        <v>2.3741309065852501</v>
      </c>
      <c r="Z82">
        <v>-80.370843572462107</v>
      </c>
      <c r="AA82">
        <v>9.54024956005569</v>
      </c>
      <c r="AB82">
        <v>124.473943274452</v>
      </c>
      <c r="AC82">
        <v>9.4840917911878595</v>
      </c>
      <c r="AD82">
        <v>0.22671479788320201</v>
      </c>
      <c r="AE82">
        <v>9.0633446864381694E-3</v>
      </c>
      <c r="AF82">
        <v>0</v>
      </c>
      <c r="AG82">
        <v>313.300441781269</v>
      </c>
      <c r="AH82">
        <v>5.0252512850887297E-2</v>
      </c>
      <c r="AI82">
        <v>4.8252512850887302E-2</v>
      </c>
      <c r="AJ82">
        <v>647.49291313444905</v>
      </c>
      <c r="AK82">
        <v>31.356345136296</v>
      </c>
      <c r="AL82">
        <v>74.394312521628905</v>
      </c>
      <c r="AM82">
        <v>319.578794439734</v>
      </c>
      <c r="AN82">
        <v>7.89402740221678E-2</v>
      </c>
      <c r="AO82">
        <v>5.6317495954213002E-2</v>
      </c>
      <c r="AP82">
        <v>0.76152271114287495</v>
      </c>
      <c r="AQ82">
        <v>22.7453409933679</v>
      </c>
      <c r="AR82">
        <v>0.72538240329034598</v>
      </c>
      <c r="AS82">
        <v>178.70296444799001</v>
      </c>
      <c r="AT82">
        <v>15.730517502173001</v>
      </c>
      <c r="AU82">
        <v>53.964325208072196</v>
      </c>
      <c r="AV82">
        <v>162.93231519083201</v>
      </c>
      <c r="AW82">
        <v>1.9492455362196399</v>
      </c>
      <c r="AX82">
        <v>-80.239443938401195</v>
      </c>
      <c r="AY82">
        <v>12.3918096541317</v>
      </c>
      <c r="AZ82">
        <v>124.473943274452</v>
      </c>
      <c r="BA82">
        <v>9.0555961490385304</v>
      </c>
      <c r="BB82">
        <v>0.227836964514777</v>
      </c>
      <c r="BC82">
        <v>2.1866153459213899E-2</v>
      </c>
      <c r="BD82">
        <v>0</v>
      </c>
      <c r="BE82">
        <v>294.00730228243202</v>
      </c>
      <c r="BF82">
        <v>4.3828645316383502E-2</v>
      </c>
      <c r="BG82">
        <v>4.3828645316383502E-2</v>
      </c>
      <c r="BH82">
        <v>609.08808017356603</v>
      </c>
      <c r="BI82">
        <v>26.7105225711909</v>
      </c>
      <c r="BJ82">
        <v>64.426865760685104</v>
      </c>
      <c r="BK82">
        <v>304.10023572209002</v>
      </c>
      <c r="BL82">
        <v>6.7486198505624706E-2</v>
      </c>
      <c r="BM82">
        <v>4.3817554828565801E-2</v>
      </c>
      <c r="BN82">
        <v>1</v>
      </c>
      <c r="BO82">
        <v>26.695343730786501</v>
      </c>
      <c r="BP82">
        <v>1.1822920793012299</v>
      </c>
      <c r="BQ82">
        <v>286.420023205012</v>
      </c>
      <c r="BR82">
        <v>-9.0429413955853803</v>
      </c>
      <c r="BS82">
        <v>64.390253780873394</v>
      </c>
      <c r="BT82">
        <v>154.529036130544</v>
      </c>
      <c r="BU82">
        <v>1.48165011564182</v>
      </c>
      <c r="BV82">
        <v>-82.621209465373795</v>
      </c>
      <c r="BW82">
        <f t="shared" si="2"/>
        <v>0.13139963406091226</v>
      </c>
      <c r="BX82">
        <f t="shared" si="3"/>
        <v>-2.3817655269726004</v>
      </c>
    </row>
    <row r="83" spans="1:76" x14ac:dyDescent="0.4">
      <c r="A83">
        <v>78</v>
      </c>
      <c r="B83" s="2">
        <v>2092</v>
      </c>
      <c r="C83">
        <v>8.5679817379963801</v>
      </c>
      <c r="D83">
        <v>124.473943274452</v>
      </c>
      <c r="E83">
        <v>9.4876209321486105</v>
      </c>
      <c r="F83">
        <v>0.22946213071826199</v>
      </c>
      <c r="G83">
        <v>8.7203204606143905E-3</v>
      </c>
      <c r="H83">
        <v>0</v>
      </c>
      <c r="I83">
        <v>315.88404420862798</v>
      </c>
      <c r="J83">
        <v>5.2551825887560598E-2</v>
      </c>
      <c r="K83">
        <v>5.05518258875607E-2</v>
      </c>
      <c r="L83">
        <v>669.43506591747598</v>
      </c>
      <c r="M83">
        <v>34.284596663181503</v>
      </c>
      <c r="N83">
        <v>78.9340498930802</v>
      </c>
      <c r="O83">
        <v>321.36421646124103</v>
      </c>
      <c r="P83">
        <v>8.1106883458527207E-2</v>
      </c>
      <c r="Q83">
        <v>6.1053070295390803E-2</v>
      </c>
      <c r="R83">
        <v>0.77108824478633897</v>
      </c>
      <c r="S83">
        <v>23.247819568166602</v>
      </c>
      <c r="T83">
        <v>0.67808350777924098</v>
      </c>
      <c r="U83">
        <v>178.068489435956</v>
      </c>
      <c r="V83">
        <v>19.565120450378799</v>
      </c>
      <c r="W83">
        <v>53.523877434721399</v>
      </c>
      <c r="X83">
        <v>164.00311276629199</v>
      </c>
      <c r="Y83">
        <v>2.3885467951343902</v>
      </c>
      <c r="Z83">
        <v>-79.072678645699</v>
      </c>
      <c r="AA83">
        <v>9.6147162520175993</v>
      </c>
      <c r="AB83">
        <v>124.473943274452</v>
      </c>
      <c r="AC83">
        <v>9.5431861239903206</v>
      </c>
      <c r="AD83">
        <v>0.22670399331496999</v>
      </c>
      <c r="AE83">
        <v>9.1621060779093697E-3</v>
      </c>
      <c r="AF83">
        <v>0</v>
      </c>
      <c r="AG83">
        <v>316.65077962482599</v>
      </c>
      <c r="AH83">
        <v>5.0206070699332202E-2</v>
      </c>
      <c r="AI83">
        <v>4.82060706993322E-2</v>
      </c>
      <c r="AJ83">
        <v>654.533039323205</v>
      </c>
      <c r="AK83">
        <v>31.681396358241301</v>
      </c>
      <c r="AL83">
        <v>74.661010444295002</v>
      </c>
      <c r="AM83">
        <v>323.00705430078301</v>
      </c>
      <c r="AN83">
        <v>7.9420631576814005E-2</v>
      </c>
      <c r="AO83">
        <v>5.6259791544265698E-2</v>
      </c>
      <c r="AP83">
        <v>0.77108824478633897</v>
      </c>
      <c r="AQ83">
        <v>23.139300983632701</v>
      </c>
      <c r="AR83">
        <v>0.73037503530407</v>
      </c>
      <c r="AS83">
        <v>181.00509786637801</v>
      </c>
      <c r="AT83">
        <v>15.4998993422731</v>
      </c>
      <c r="AU83">
        <v>54.530538139089501</v>
      </c>
      <c r="AV83">
        <v>162.38575096559899</v>
      </c>
      <c r="AW83">
        <v>1.9592240027680099</v>
      </c>
      <c r="AX83">
        <v>-78.859754599930298</v>
      </c>
      <c r="AY83">
        <v>12.503646198120499</v>
      </c>
      <c r="AZ83">
        <v>124.473943274452</v>
      </c>
      <c r="BA83">
        <v>9.1199316635733503</v>
      </c>
      <c r="BB83">
        <v>0.22780976582354301</v>
      </c>
      <c r="BC83">
        <v>2.18252616185514E-2</v>
      </c>
      <c r="BD83">
        <v>0</v>
      </c>
      <c r="BE83">
        <v>297.463168519193</v>
      </c>
      <c r="BF83">
        <v>4.37807655284983E-2</v>
      </c>
      <c r="BG83">
        <v>4.2780765528498299E-2</v>
      </c>
      <c r="BH83">
        <v>615.95237752656999</v>
      </c>
      <c r="BI83">
        <v>26.938855644059402</v>
      </c>
      <c r="BJ83">
        <v>64.615289461988496</v>
      </c>
      <c r="BK83">
        <v>307.66578102276998</v>
      </c>
      <c r="BL83">
        <v>6.8053023440647703E-2</v>
      </c>
      <c r="BM83">
        <v>4.3801244389655103E-2</v>
      </c>
      <c r="BN83">
        <v>1</v>
      </c>
      <c r="BO83">
        <v>26.925194687695399</v>
      </c>
      <c r="BP83">
        <v>1.1832931316344399</v>
      </c>
      <c r="BQ83">
        <v>287.72784956304002</v>
      </c>
      <c r="BR83">
        <v>-9.1191928239868805</v>
      </c>
      <c r="BS83">
        <v>64.582522418672099</v>
      </c>
      <c r="BT83">
        <v>154.380783883931</v>
      </c>
      <c r="BU83">
        <v>1.4805889499753</v>
      </c>
      <c r="BV83">
        <v>-81.162524231295095</v>
      </c>
      <c r="BW83">
        <f t="shared" si="2"/>
        <v>0.21292404576870183</v>
      </c>
      <c r="BX83">
        <f t="shared" si="3"/>
        <v>-2.3027696313647965</v>
      </c>
    </row>
    <row r="84" spans="1:76" x14ac:dyDescent="0.4">
      <c r="A84">
        <v>79</v>
      </c>
      <c r="B84" s="2">
        <v>2093</v>
      </c>
      <c r="C84">
        <v>8.6589690411675395</v>
      </c>
      <c r="D84">
        <v>124.473943274452</v>
      </c>
      <c r="E84">
        <v>9.5269592706919006</v>
      </c>
      <c r="F84">
        <v>0.229448133918323</v>
      </c>
      <c r="G84">
        <v>8.9830349103373498E-3</v>
      </c>
      <c r="H84">
        <v>0</v>
      </c>
      <c r="I84">
        <v>318.47739048583702</v>
      </c>
      <c r="J84">
        <v>5.2349892594128297E-2</v>
      </c>
      <c r="K84">
        <v>5.1349892594128303E-2</v>
      </c>
      <c r="L84">
        <v>675.57005993220105</v>
      </c>
      <c r="M84">
        <v>34.608710153945601</v>
      </c>
      <c r="N84">
        <v>79.031268104379706</v>
      </c>
      <c r="O84">
        <v>324.05746866450698</v>
      </c>
      <c r="P84">
        <v>8.1264546471438104E-2</v>
      </c>
      <c r="Q84">
        <v>6.0738065759976E-2</v>
      </c>
      <c r="R84">
        <v>0.78040738475127902</v>
      </c>
      <c r="S84">
        <v>23.851573414956299</v>
      </c>
      <c r="T84">
        <v>0.689178340043889</v>
      </c>
      <c r="U84">
        <v>181.868549650738</v>
      </c>
      <c r="V84">
        <v>18.9140764154672</v>
      </c>
      <c r="W84">
        <v>54.466638163740001</v>
      </c>
      <c r="X84">
        <v>163.08383268641199</v>
      </c>
      <c r="Y84">
        <v>2.4026953492438601</v>
      </c>
      <c r="Z84">
        <v>-77.795267251471202</v>
      </c>
      <c r="AA84">
        <v>9.6899098054647901</v>
      </c>
      <c r="AB84">
        <v>124.473943274452</v>
      </c>
      <c r="AC84">
        <v>9.6023450107629902</v>
      </c>
      <c r="AD84">
        <v>0.22670145718325099</v>
      </c>
      <c r="AE84">
        <v>9.2760129685386696E-3</v>
      </c>
      <c r="AF84">
        <v>0</v>
      </c>
      <c r="AG84">
        <v>320.01083667615899</v>
      </c>
      <c r="AH84">
        <v>5.0158283782027503E-2</v>
      </c>
      <c r="AI84">
        <v>4.9158283782027502E-2</v>
      </c>
      <c r="AJ84">
        <v>661.62746996943497</v>
      </c>
      <c r="AK84">
        <v>32.079578846572801</v>
      </c>
      <c r="AL84">
        <v>74.974009190047198</v>
      </c>
      <c r="AM84">
        <v>326.45164089955398</v>
      </c>
      <c r="AN84">
        <v>7.9768859835317105E-2</v>
      </c>
      <c r="AO84">
        <v>5.6144625584583302E-2</v>
      </c>
      <c r="AP84">
        <v>0.78040738475127902</v>
      </c>
      <c r="AQ84">
        <v>23.608555007362298</v>
      </c>
      <c r="AR84">
        <v>0.73593718671542196</v>
      </c>
      <c r="AS84">
        <v>183.671616140108</v>
      </c>
      <c r="AT84">
        <v>15.2437877902388</v>
      </c>
      <c r="AU84">
        <v>55.176161400099602</v>
      </c>
      <c r="AV84">
        <v>161.771613932967</v>
      </c>
      <c r="AW84">
        <v>1.9691021870218901</v>
      </c>
      <c r="AX84">
        <v>-77.502576512532301</v>
      </c>
      <c r="AY84">
        <v>12.6158625569396</v>
      </c>
      <c r="AZ84">
        <v>124.473943274452</v>
      </c>
      <c r="BA84">
        <v>9.1848600100354396</v>
      </c>
      <c r="BB84">
        <v>0.22778384120383299</v>
      </c>
      <c r="BC84">
        <v>2.1757829160614701E-2</v>
      </c>
      <c r="BD84">
        <v>0</v>
      </c>
      <c r="BE84">
        <v>300.971641520709</v>
      </c>
      <c r="BF84">
        <v>4.3734558605415003E-2</v>
      </c>
      <c r="BG84">
        <v>4.3734558605415003E-2</v>
      </c>
      <c r="BH84">
        <v>622.92141894827296</v>
      </c>
      <c r="BI84">
        <v>27.2435985654425</v>
      </c>
      <c r="BJ84">
        <v>64.857310443515701</v>
      </c>
      <c r="BK84">
        <v>311.27198643821202</v>
      </c>
      <c r="BL84">
        <v>6.8488872475852502E-2</v>
      </c>
      <c r="BM84">
        <v>4.3734265846225702E-2</v>
      </c>
      <c r="BN84">
        <v>1</v>
      </c>
      <c r="BO84">
        <v>27.231303704715</v>
      </c>
      <c r="BP84">
        <v>1.1841028066991599</v>
      </c>
      <c r="BQ84">
        <v>289.40087505120403</v>
      </c>
      <c r="BR84">
        <v>-9.1937831888461705</v>
      </c>
      <c r="BS84">
        <v>64.828040756651504</v>
      </c>
      <c r="BT84">
        <v>154.192318487742</v>
      </c>
      <c r="BU84">
        <v>1.4794098955325501</v>
      </c>
      <c r="BV84">
        <v>-79.722956769517197</v>
      </c>
      <c r="BW84">
        <f t="shared" si="2"/>
        <v>0.29269073893890152</v>
      </c>
      <c r="BX84">
        <f t="shared" si="3"/>
        <v>-2.2203802569848961</v>
      </c>
    </row>
    <row r="85" spans="1:76" x14ac:dyDescent="0.4">
      <c r="A85">
        <v>80</v>
      </c>
      <c r="B85" s="2">
        <v>2094</v>
      </c>
      <c r="C85">
        <v>8.7502031209351703</v>
      </c>
      <c r="D85">
        <v>124.473943274452</v>
      </c>
      <c r="E85">
        <v>9.5662110451040903</v>
      </c>
      <c r="F85">
        <v>0.22943453239775599</v>
      </c>
      <c r="G85">
        <v>9.25821008685241E-3</v>
      </c>
      <c r="H85">
        <v>0</v>
      </c>
      <c r="I85">
        <v>321.057276539398</v>
      </c>
      <c r="J85">
        <v>5.21504050444591E-2</v>
      </c>
      <c r="K85">
        <v>5.0150405044459098E-2</v>
      </c>
      <c r="L85">
        <v>681.67904692184402</v>
      </c>
      <c r="M85">
        <v>34.842218524643997</v>
      </c>
      <c r="N85">
        <v>79.064455849205402</v>
      </c>
      <c r="O85">
        <v>326.73971797160402</v>
      </c>
      <c r="P85">
        <v>8.1576880055297701E-2</v>
      </c>
      <c r="Q85">
        <v>6.0496378076523097E-2</v>
      </c>
      <c r="R85">
        <v>0.78947875363561404</v>
      </c>
      <c r="S85">
        <v>24.383050106650401</v>
      </c>
      <c r="T85">
        <v>0.69981336261364302</v>
      </c>
      <c r="U85">
        <v>185.24947955435999</v>
      </c>
      <c r="V85">
        <v>18.274586360619502</v>
      </c>
      <c r="W85">
        <v>55.330362711050299</v>
      </c>
      <c r="X85">
        <v>162.25989544369699</v>
      </c>
      <c r="Y85">
        <v>2.41657640097791</v>
      </c>
      <c r="Z85">
        <v>-76.537446153291299</v>
      </c>
      <c r="AA85">
        <v>9.7654635193638004</v>
      </c>
      <c r="AB85">
        <v>124.473943274452</v>
      </c>
      <c r="AC85">
        <v>9.6616586094353103</v>
      </c>
      <c r="AD85">
        <v>0.22670964901122601</v>
      </c>
      <c r="AE85">
        <v>9.41957156097184E-3</v>
      </c>
      <c r="AF85">
        <v>0</v>
      </c>
      <c r="AG85">
        <v>323.37660630690402</v>
      </c>
      <c r="AH85">
        <v>5.0110579498119E-2</v>
      </c>
      <c r="AI85">
        <v>4.8110579498118998E-2</v>
      </c>
      <c r="AJ85">
        <v>668.774670841241</v>
      </c>
      <c r="AK85">
        <v>32.398605036857901</v>
      </c>
      <c r="AL85">
        <v>75.227678033243095</v>
      </c>
      <c r="AM85">
        <v>329.910791088385</v>
      </c>
      <c r="AN85">
        <v>8.0269498849273202E-2</v>
      </c>
      <c r="AO85">
        <v>5.6093767971494499E-2</v>
      </c>
      <c r="AP85">
        <v>0.78947875363561404</v>
      </c>
      <c r="AQ85">
        <v>24.032178498204299</v>
      </c>
      <c r="AR85">
        <v>0.74176584056209705</v>
      </c>
      <c r="AS85">
        <v>186.15419871252601</v>
      </c>
      <c r="AT85">
        <v>14.9577496828857</v>
      </c>
      <c r="AU85">
        <v>55.801321829863397</v>
      </c>
      <c r="AV85">
        <v>161.185927670853</v>
      </c>
      <c r="AW85">
        <v>1.97887284175296</v>
      </c>
      <c r="AX85">
        <v>-76.167874800504507</v>
      </c>
      <c r="AY85">
        <v>12.7275617317495</v>
      </c>
      <c r="AZ85">
        <v>124.473943274452</v>
      </c>
      <c r="BA85">
        <v>9.2505503359128696</v>
      </c>
      <c r="BB85">
        <v>0.22774743081769599</v>
      </c>
      <c r="BC85">
        <v>2.1720995216112999E-2</v>
      </c>
      <c r="BD85">
        <v>0</v>
      </c>
      <c r="BE85">
        <v>304.51084910987697</v>
      </c>
      <c r="BF85">
        <v>4.3692212641928303E-2</v>
      </c>
      <c r="BG85">
        <v>4.3692212641928303E-2</v>
      </c>
      <c r="BH85">
        <v>629.99192795193505</v>
      </c>
      <c r="BI85">
        <v>27.549846401362899</v>
      </c>
      <c r="BJ85">
        <v>65.101013191974303</v>
      </c>
      <c r="BK85">
        <v>314.92310712510402</v>
      </c>
      <c r="BL85">
        <v>6.8939291557280596E-2</v>
      </c>
      <c r="BM85">
        <v>4.3675004901762203E-2</v>
      </c>
      <c r="BN85">
        <v>1</v>
      </c>
      <c r="BO85">
        <v>27.538781026708101</v>
      </c>
      <c r="BP85">
        <v>1.18510866490136</v>
      </c>
      <c r="BQ85">
        <v>291.08617761064897</v>
      </c>
      <c r="BR85">
        <v>-9.2787486313797807</v>
      </c>
      <c r="BS85">
        <v>65.074865420009203</v>
      </c>
      <c r="BT85">
        <v>154.00379902318801</v>
      </c>
      <c r="BU85">
        <v>1.4781142361386701</v>
      </c>
      <c r="BV85">
        <v>-78.3056680884808</v>
      </c>
      <c r="BW85">
        <f t="shared" si="2"/>
        <v>0.36957135278679232</v>
      </c>
      <c r="BX85">
        <f t="shared" si="3"/>
        <v>-2.1377932879762938</v>
      </c>
    </row>
    <row r="86" spans="1:76" x14ac:dyDescent="0.4">
      <c r="A86">
        <v>81</v>
      </c>
      <c r="B86" s="2">
        <v>2095</v>
      </c>
      <c r="C86">
        <v>8.84232127800664</v>
      </c>
      <c r="D86">
        <v>124.473943274452</v>
      </c>
      <c r="E86">
        <v>9.6051916290105606</v>
      </c>
      <c r="F86">
        <v>0.22942164585595901</v>
      </c>
      <c r="G86">
        <v>9.5065063147008501E-3</v>
      </c>
      <c r="H86">
        <v>0</v>
      </c>
      <c r="I86">
        <v>323.63356477944399</v>
      </c>
      <c r="J86">
        <v>5.1950462367923098E-2</v>
      </c>
      <c r="K86">
        <v>5.0950462367923097E-2</v>
      </c>
      <c r="L86">
        <v>687.76385783305</v>
      </c>
      <c r="M86">
        <v>35.1412068642462</v>
      </c>
      <c r="N86">
        <v>79.1374034996918</v>
      </c>
      <c r="O86">
        <v>329.41100397752803</v>
      </c>
      <c r="P86">
        <v>8.1768120061519803E-2</v>
      </c>
      <c r="Q86">
        <v>6.0201960358921697E-2</v>
      </c>
      <c r="R86">
        <v>0.79830148533020695</v>
      </c>
      <c r="S86">
        <v>24.964887411628599</v>
      </c>
      <c r="T86">
        <v>0.71041633567311102</v>
      </c>
      <c r="U86">
        <v>188.86349007895299</v>
      </c>
      <c r="V86">
        <v>17.6453700071349</v>
      </c>
      <c r="W86">
        <v>56.220504208935502</v>
      </c>
      <c r="X86">
        <v>161.42836111313801</v>
      </c>
      <c r="Y86">
        <v>2.4301897884316501</v>
      </c>
      <c r="Z86">
        <v>-75.298284840981495</v>
      </c>
      <c r="AA86">
        <v>9.8422184213155095</v>
      </c>
      <c r="AB86">
        <v>124.473943274452</v>
      </c>
      <c r="AC86">
        <v>9.7209204772829008</v>
      </c>
      <c r="AD86">
        <v>0.22672908959507801</v>
      </c>
      <c r="AE86">
        <v>9.5553738040456606E-3</v>
      </c>
      <c r="AF86">
        <v>0</v>
      </c>
      <c r="AG86">
        <v>326.75837015754701</v>
      </c>
      <c r="AH86">
        <v>5.0059801353805798E-2</v>
      </c>
      <c r="AI86">
        <v>4.9059801353805797E-2</v>
      </c>
      <c r="AJ86">
        <v>675.97647916701396</v>
      </c>
      <c r="AK86">
        <v>32.793059069215602</v>
      </c>
      <c r="AL86">
        <v>75.526814512916502</v>
      </c>
      <c r="AM86">
        <v>333.38343397232302</v>
      </c>
      <c r="AN86">
        <v>8.0632533509115895E-2</v>
      </c>
      <c r="AO86">
        <v>5.5982254488453703E-2</v>
      </c>
      <c r="AP86">
        <v>0.79830148533020695</v>
      </c>
      <c r="AQ86">
        <v>24.530239340664501</v>
      </c>
      <c r="AR86">
        <v>0.74803144436415903</v>
      </c>
      <c r="AS86">
        <v>189.02221795606499</v>
      </c>
      <c r="AT86">
        <v>14.6528609276557</v>
      </c>
      <c r="AU86">
        <v>56.496432148320899</v>
      </c>
      <c r="AV86">
        <v>160.54480804942401</v>
      </c>
      <c r="AW86">
        <v>1.9885302239956399</v>
      </c>
      <c r="AX86">
        <v>-74.854392153636397</v>
      </c>
      <c r="AY86">
        <v>12.839158727491499</v>
      </c>
      <c r="AZ86">
        <v>124.473943274452</v>
      </c>
      <c r="BA86">
        <v>9.31693371408468</v>
      </c>
      <c r="BB86">
        <v>0.22770617180196001</v>
      </c>
      <c r="BC86">
        <v>2.1693705846681999E-2</v>
      </c>
      <c r="BD86">
        <v>0</v>
      </c>
      <c r="BE86">
        <v>308.091257874809</v>
      </c>
      <c r="BF86">
        <v>4.3652634549913701E-2</v>
      </c>
      <c r="BG86">
        <v>4.26526345499137E-2</v>
      </c>
      <c r="BH86">
        <v>637.15972759512101</v>
      </c>
      <c r="BI86">
        <v>27.787668847167399</v>
      </c>
      <c r="BJ86">
        <v>65.296087482065502</v>
      </c>
      <c r="BK86">
        <v>318.61700797012901</v>
      </c>
      <c r="BL86">
        <v>6.9533216839351097E-2</v>
      </c>
      <c r="BM86">
        <v>4.3671031730900298E-2</v>
      </c>
      <c r="BN86">
        <v>1</v>
      </c>
      <c r="BO86">
        <v>27.777710009978101</v>
      </c>
      <c r="BP86">
        <v>1.1861092301033</v>
      </c>
      <c r="BQ86">
        <v>292.43932251072903</v>
      </c>
      <c r="BR86">
        <v>-9.3568568470048206</v>
      </c>
      <c r="BS86">
        <v>65.272685983080194</v>
      </c>
      <c r="BT86">
        <v>153.853388911808</v>
      </c>
      <c r="BU86">
        <v>1.4767034371907299</v>
      </c>
      <c r="BV86">
        <v>-76.908802079232501</v>
      </c>
      <c r="BW86">
        <f t="shared" si="2"/>
        <v>0.44389268734509812</v>
      </c>
      <c r="BX86">
        <f t="shared" si="3"/>
        <v>-2.0544099255961044</v>
      </c>
    </row>
    <row r="87" spans="1:76" x14ac:dyDescent="0.4">
      <c r="A87">
        <v>82</v>
      </c>
      <c r="B87" s="2">
        <v>2096</v>
      </c>
      <c r="C87">
        <v>8.9347307420584592</v>
      </c>
      <c r="D87">
        <v>124.473943274452</v>
      </c>
      <c r="E87">
        <v>9.6440760336921905</v>
      </c>
      <c r="F87">
        <v>0.22940982494743301</v>
      </c>
      <c r="G87">
        <v>9.7673188442999603E-3</v>
      </c>
      <c r="H87">
        <v>0</v>
      </c>
      <c r="I87">
        <v>326.193541670858</v>
      </c>
      <c r="J87">
        <v>5.1752739376628103E-2</v>
      </c>
      <c r="K87">
        <v>4.9752739376628101E-2</v>
      </c>
      <c r="L87">
        <v>693.82333124745799</v>
      </c>
      <c r="M87">
        <v>35.350375176511399</v>
      </c>
      <c r="N87">
        <v>79.147869755083207</v>
      </c>
      <c r="O87">
        <v>332.071280942714</v>
      </c>
      <c r="P87">
        <v>8.2110878439399404E-2</v>
      </c>
      <c r="Q87">
        <v>5.9977938911811697E-2</v>
      </c>
      <c r="R87">
        <v>0.80687520602091101</v>
      </c>
      <c r="S87">
        <v>25.472628248359001</v>
      </c>
      <c r="T87">
        <v>0.720575895479725</v>
      </c>
      <c r="U87">
        <v>192.05566337661301</v>
      </c>
      <c r="V87">
        <v>17.028563436310701</v>
      </c>
      <c r="W87">
        <v>57.0320471240817</v>
      </c>
      <c r="X87">
        <v>160.685276700359</v>
      </c>
      <c r="Y87">
        <v>2.44353582970066</v>
      </c>
      <c r="Z87">
        <v>-74.078912484085095</v>
      </c>
      <c r="AA87">
        <v>9.9195782724753592</v>
      </c>
      <c r="AB87">
        <v>124.473943274452</v>
      </c>
      <c r="AC87">
        <v>9.7802778146352605</v>
      </c>
      <c r="AD87">
        <v>0.226753804674939</v>
      </c>
      <c r="AE87">
        <v>9.7176460886741808E-3</v>
      </c>
      <c r="AF87">
        <v>0</v>
      </c>
      <c r="AG87">
        <v>330.14373174915301</v>
      </c>
      <c r="AH87">
        <v>5.0008254315467397E-2</v>
      </c>
      <c r="AI87">
        <v>4.9008254315467403E-2</v>
      </c>
      <c r="AJ87">
        <v>683.23201898532</v>
      </c>
      <c r="AK87">
        <v>33.182177223134701</v>
      </c>
      <c r="AL87">
        <v>75.817303080597895</v>
      </c>
      <c r="AM87">
        <v>336.87111854102602</v>
      </c>
      <c r="AN87">
        <v>8.1010532715806993E-2</v>
      </c>
      <c r="AO87">
        <v>5.5876470760258999E-2</v>
      </c>
      <c r="AP87">
        <v>0.80687520602091101</v>
      </c>
      <c r="AQ87">
        <v>25.037175826460999</v>
      </c>
      <c r="AR87">
        <v>0.75453686049886404</v>
      </c>
      <c r="AS87">
        <v>191.90023056604699</v>
      </c>
      <c r="AT87">
        <v>14.3294502787687</v>
      </c>
      <c r="AU87">
        <v>57.206949837925201</v>
      </c>
      <c r="AV87">
        <v>159.90016556648601</v>
      </c>
      <c r="AW87">
        <v>1.9980686624969199</v>
      </c>
      <c r="AX87">
        <v>-73.563171354518502</v>
      </c>
      <c r="AY87">
        <v>12.951398335479899</v>
      </c>
      <c r="AZ87">
        <v>124.473943274452</v>
      </c>
      <c r="BA87">
        <v>9.3838829880541699</v>
      </c>
      <c r="BB87">
        <v>0.22766753130210399</v>
      </c>
      <c r="BC87">
        <v>2.1629992369005601E-2</v>
      </c>
      <c r="BD87">
        <v>0</v>
      </c>
      <c r="BE87">
        <v>311.72532451910001</v>
      </c>
      <c r="BF87">
        <v>4.3613978466213101E-2</v>
      </c>
      <c r="BG87">
        <v>4.3613978466213101E-2</v>
      </c>
      <c r="BH87">
        <v>644.42553513557698</v>
      </c>
      <c r="BI87">
        <v>28.1046997999469</v>
      </c>
      <c r="BJ87">
        <v>65.544968765128303</v>
      </c>
      <c r="BK87">
        <v>322.35068657346801</v>
      </c>
      <c r="BL87">
        <v>6.9990772998618195E-2</v>
      </c>
      <c r="BM87">
        <v>4.3614859473006397E-2</v>
      </c>
      <c r="BN87">
        <v>1</v>
      </c>
      <c r="BO87">
        <v>28.095736846476498</v>
      </c>
      <c r="BP87">
        <v>1.18691486248515</v>
      </c>
      <c r="BQ87">
        <v>294.16195163621302</v>
      </c>
      <c r="BR87">
        <v>-9.4331797432072708</v>
      </c>
      <c r="BS87">
        <v>65.524065624036595</v>
      </c>
      <c r="BT87">
        <v>153.66312301952999</v>
      </c>
      <c r="BU87">
        <v>1.47517897132261</v>
      </c>
      <c r="BV87">
        <v>-75.531216449325399</v>
      </c>
      <c r="BW87">
        <f t="shared" si="2"/>
        <v>0.51574112956659235</v>
      </c>
      <c r="BX87">
        <f t="shared" si="3"/>
        <v>-1.9680450948068966</v>
      </c>
    </row>
    <row r="88" spans="1:76" x14ac:dyDescent="0.4">
      <c r="A88">
        <v>83</v>
      </c>
      <c r="B88" s="2">
        <v>2097</v>
      </c>
      <c r="C88">
        <v>9.0280622605646794</v>
      </c>
      <c r="D88">
        <v>124.473943274452</v>
      </c>
      <c r="E88">
        <v>9.6826846257449404</v>
      </c>
      <c r="F88">
        <v>0.22939930647374801</v>
      </c>
      <c r="G88">
        <v>1.00003012619094E-2</v>
      </c>
      <c r="H88">
        <v>0</v>
      </c>
      <c r="I88">
        <v>328.75046809285902</v>
      </c>
      <c r="J88">
        <v>5.1554451933726098E-2</v>
      </c>
      <c r="K88">
        <v>5.0554451933726097E-2</v>
      </c>
      <c r="L88">
        <v>699.85958545928099</v>
      </c>
      <c r="M88">
        <v>35.628083007276402</v>
      </c>
      <c r="N88">
        <v>79.199776429206807</v>
      </c>
      <c r="O88">
        <v>334.72058976675203</v>
      </c>
      <c r="P88">
        <v>8.2327901836077605E-2</v>
      </c>
      <c r="Q88">
        <v>5.9699610978946799E-2</v>
      </c>
      <c r="R88">
        <v>0.81520001447558399</v>
      </c>
      <c r="S88">
        <v>26.0335154867436</v>
      </c>
      <c r="T88">
        <v>0.73070211162993903</v>
      </c>
      <c r="U88">
        <v>195.48746528397299</v>
      </c>
      <c r="V88">
        <v>16.4222181516039</v>
      </c>
      <c r="W88">
        <v>57.871443877440399</v>
      </c>
      <c r="X88">
        <v>159.93125165176599</v>
      </c>
      <c r="Y88">
        <v>2.4566147413922002</v>
      </c>
      <c r="Z88">
        <v>-72.8777406148062</v>
      </c>
      <c r="AA88">
        <v>9.9978415817339101</v>
      </c>
      <c r="AB88">
        <v>124.473943274452</v>
      </c>
      <c r="AC88">
        <v>9.8396581510035492</v>
      </c>
      <c r="AD88">
        <v>0.22679038409726199</v>
      </c>
      <c r="AE88">
        <v>9.8858777030908004E-3</v>
      </c>
      <c r="AF88">
        <v>0</v>
      </c>
      <c r="AG88">
        <v>333.54085186142601</v>
      </c>
      <c r="AH88">
        <v>4.9954862747365998E-2</v>
      </c>
      <c r="AI88">
        <v>4.7954862747366003E-2</v>
      </c>
      <c r="AJ88">
        <v>690.54047426088698</v>
      </c>
      <c r="AK88">
        <v>33.490865239961003</v>
      </c>
      <c r="AL88">
        <v>76.047028055824597</v>
      </c>
      <c r="AM88">
        <v>340.370177777089</v>
      </c>
      <c r="AN88">
        <v>8.1537322457776396E-2</v>
      </c>
      <c r="AO88">
        <v>5.5830319982866701E-2</v>
      </c>
      <c r="AP88">
        <v>0.81520001447558399</v>
      </c>
      <c r="AQ88">
        <v>25.490111854863201</v>
      </c>
      <c r="AR88">
        <v>0.76110639937867597</v>
      </c>
      <c r="AS88">
        <v>194.575639994749</v>
      </c>
      <c r="AT88">
        <v>13.988194935189499</v>
      </c>
      <c r="AU88">
        <v>57.8798797070178</v>
      </c>
      <c r="AV88">
        <v>159.29931058591501</v>
      </c>
      <c r="AW88">
        <v>2.00748258623539</v>
      </c>
      <c r="AX88">
        <v>-72.292835621545507</v>
      </c>
      <c r="AY88">
        <v>13.063228699200399</v>
      </c>
      <c r="AZ88">
        <v>124.473943274452</v>
      </c>
      <c r="BA88">
        <v>9.45159424527073</v>
      </c>
      <c r="BB88">
        <v>0.22761844393542599</v>
      </c>
      <c r="BC88">
        <v>2.1596406377944698E-2</v>
      </c>
      <c r="BD88">
        <v>0</v>
      </c>
      <c r="BE88">
        <v>315.38907015001797</v>
      </c>
      <c r="BF88">
        <v>4.3578759839220403E-2</v>
      </c>
      <c r="BG88">
        <v>4.3578759839220403E-2</v>
      </c>
      <c r="BH88">
        <v>651.78683262274001</v>
      </c>
      <c r="BI88">
        <v>28.423352598243799</v>
      </c>
      <c r="BJ88">
        <v>65.795303509893998</v>
      </c>
      <c r="BK88">
        <v>326.12928957738097</v>
      </c>
      <c r="BL88">
        <v>7.0461869817943598E-2</v>
      </c>
      <c r="BM88">
        <v>4.3565447570467403E-2</v>
      </c>
      <c r="BN88">
        <v>1</v>
      </c>
      <c r="BO88">
        <v>28.415285940120501</v>
      </c>
      <c r="BP88">
        <v>1.1879181969458901</v>
      </c>
      <c r="BQ88">
        <v>295.89622068632798</v>
      </c>
      <c r="BR88">
        <v>-9.5200371852467907</v>
      </c>
      <c r="BS88">
        <v>65.776630546607905</v>
      </c>
      <c r="BT88">
        <v>153.472929304171</v>
      </c>
      <c r="BU88">
        <v>1.4735420093053599</v>
      </c>
      <c r="BV88">
        <v>-74.175829571381797</v>
      </c>
      <c r="BW88">
        <f t="shared" si="2"/>
        <v>0.58490499326069312</v>
      </c>
      <c r="BX88">
        <f t="shared" si="3"/>
        <v>-1.8829939498362904</v>
      </c>
    </row>
    <row r="89" spans="1:76" x14ac:dyDescent="0.4">
      <c r="A89">
        <v>84</v>
      </c>
      <c r="B89" s="2">
        <v>2098</v>
      </c>
      <c r="C89">
        <v>9.1216919576672701</v>
      </c>
      <c r="D89">
        <v>124.473943274452</v>
      </c>
      <c r="E89">
        <v>9.7211997041167209</v>
      </c>
      <c r="F89">
        <v>0.229337153662135</v>
      </c>
      <c r="G89">
        <v>1.0246136361001201E-2</v>
      </c>
      <c r="H89">
        <v>0</v>
      </c>
      <c r="I89">
        <v>331.29099696116702</v>
      </c>
      <c r="J89">
        <v>5.2358342368672699E-2</v>
      </c>
      <c r="K89">
        <v>4.3358342368672698E-2</v>
      </c>
      <c r="L89">
        <v>705.87155185724203</v>
      </c>
      <c r="M89">
        <v>35.360418755574599</v>
      </c>
      <c r="N89">
        <v>79.958838222551506</v>
      </c>
      <c r="O89">
        <v>337.38201709722699</v>
      </c>
      <c r="P89">
        <v>8.0736184133837999E-2</v>
      </c>
      <c r="Q89">
        <v>5.86402334328468E-2</v>
      </c>
      <c r="R89">
        <v>0.82327646171833202</v>
      </c>
      <c r="S89">
        <v>26.142978471603399</v>
      </c>
      <c r="T89">
        <v>0.73932887085738996</v>
      </c>
      <c r="U89">
        <v>200.999227711044</v>
      </c>
      <c r="V89">
        <v>16.048495389732</v>
      </c>
      <c r="W89">
        <v>59.115877578147703</v>
      </c>
      <c r="X89">
        <v>158.83959735481</v>
      </c>
      <c r="Y89">
        <v>2.4694598080698</v>
      </c>
      <c r="Z89">
        <v>-71.695894436323201</v>
      </c>
      <c r="AA89">
        <v>10.077620224580899</v>
      </c>
      <c r="AB89">
        <v>124.473943274452</v>
      </c>
      <c r="AC89">
        <v>9.8989127925208802</v>
      </c>
      <c r="AD89">
        <v>0.22683556539572899</v>
      </c>
      <c r="AE89">
        <v>1.0039952162816E-2</v>
      </c>
      <c r="AF89">
        <v>0</v>
      </c>
      <c r="AG89">
        <v>336.95287747455802</v>
      </c>
      <c r="AH89">
        <v>4.9897442393754703E-2</v>
      </c>
      <c r="AI89">
        <v>4.8897442393754799E-2</v>
      </c>
      <c r="AJ89">
        <v>697.90409933993101</v>
      </c>
      <c r="AK89">
        <v>33.8784074551494</v>
      </c>
      <c r="AL89">
        <v>76.322542490921904</v>
      </c>
      <c r="AM89">
        <v>343.880885917748</v>
      </c>
      <c r="AN89">
        <v>8.1920712610599605E-2</v>
      </c>
      <c r="AO89">
        <v>5.5721325660654297E-2</v>
      </c>
      <c r="AP89">
        <v>0.82327646171833202</v>
      </c>
      <c r="AQ89">
        <v>26.017379156527699</v>
      </c>
      <c r="AR89">
        <v>0.76796346436801499</v>
      </c>
      <c r="AS89">
        <v>197.60822185031401</v>
      </c>
      <c r="AT89">
        <v>13.635909662560501</v>
      </c>
      <c r="AU89">
        <v>58.612924140703399</v>
      </c>
      <c r="AV89">
        <v>158.655200335546</v>
      </c>
      <c r="AW89">
        <v>2.0167674431117901</v>
      </c>
      <c r="AX89">
        <v>-71.043109708064804</v>
      </c>
      <c r="AY89">
        <v>13.175065659844099</v>
      </c>
      <c r="AZ89">
        <v>124.473943274452</v>
      </c>
      <c r="BA89">
        <v>9.5199996782054601</v>
      </c>
      <c r="BB89">
        <v>0.22756481630122699</v>
      </c>
      <c r="BC89">
        <v>2.15722400943258E-2</v>
      </c>
      <c r="BD89">
        <v>0</v>
      </c>
      <c r="BE89">
        <v>319.09395024082602</v>
      </c>
      <c r="BF89">
        <v>4.3545926922353102E-2</v>
      </c>
      <c r="BG89">
        <v>4.2545926922352997E-2</v>
      </c>
      <c r="BH89">
        <v>659.23981778349105</v>
      </c>
      <c r="BI89">
        <v>28.671198995394001</v>
      </c>
      <c r="BJ89">
        <v>65.996084136792007</v>
      </c>
      <c r="BK89">
        <v>329.95073695113899</v>
      </c>
      <c r="BL89">
        <v>7.1078923215436199E-2</v>
      </c>
      <c r="BM89">
        <v>4.3570528819686399E-2</v>
      </c>
      <c r="BN89">
        <v>1</v>
      </c>
      <c r="BO89">
        <v>28.663939003083001</v>
      </c>
      <c r="BP89">
        <v>1.18891782899413</v>
      </c>
      <c r="BQ89">
        <v>297.29092359718601</v>
      </c>
      <c r="BR89">
        <v>-9.5998849213822108</v>
      </c>
      <c r="BS89">
        <v>65.979372904608596</v>
      </c>
      <c r="BT89">
        <v>153.32095157176701</v>
      </c>
      <c r="BU89">
        <v>1.47179390541087</v>
      </c>
      <c r="BV89">
        <v>-72.840705093744205</v>
      </c>
      <c r="BW89">
        <f t="shared" si="2"/>
        <v>0.65278472825839629</v>
      </c>
      <c r="BX89">
        <f t="shared" si="3"/>
        <v>-1.7975953856794007</v>
      </c>
    </row>
    <row r="90" spans="1:76" x14ac:dyDescent="0.4">
      <c r="A90">
        <v>85</v>
      </c>
      <c r="B90" s="2">
        <v>2099</v>
      </c>
      <c r="C90">
        <v>9.2095479878514208</v>
      </c>
      <c r="D90">
        <v>124.473943274452</v>
      </c>
      <c r="E90">
        <v>9.7613267784221005</v>
      </c>
      <c r="F90">
        <v>0.22928127849427599</v>
      </c>
      <c r="G90">
        <v>1.06537895959323E-2</v>
      </c>
      <c r="H90">
        <v>0</v>
      </c>
      <c r="I90">
        <v>333.78762007362099</v>
      </c>
      <c r="J90">
        <v>5.1190000429661701E-2</v>
      </c>
      <c r="K90">
        <v>5.6190000429661699E-2</v>
      </c>
      <c r="L90">
        <v>711.83429938686004</v>
      </c>
      <c r="M90">
        <v>36.125715946482799</v>
      </c>
      <c r="N90">
        <v>79.287769865786004</v>
      </c>
      <c r="O90">
        <v>340.03270711047298</v>
      </c>
      <c r="P90">
        <v>8.2884140413275104E-2</v>
      </c>
      <c r="Q90">
        <v>5.9229746454927297E-2</v>
      </c>
      <c r="R90">
        <v>0.83110553019156497</v>
      </c>
      <c r="S90">
        <v>27.103547309811699</v>
      </c>
      <c r="T90">
        <v>0.75025633678688497</v>
      </c>
      <c r="U90">
        <v>201.540945875159</v>
      </c>
      <c r="V90">
        <v>15.2466908188788</v>
      </c>
      <c r="W90">
        <v>59.486151771506101</v>
      </c>
      <c r="X90">
        <v>158.52063166519599</v>
      </c>
      <c r="Y90">
        <v>2.4820098813647502</v>
      </c>
      <c r="Z90">
        <v>-70.5335292689563</v>
      </c>
      <c r="AA90">
        <v>10.1582334587589</v>
      </c>
      <c r="AB90">
        <v>124.473943274452</v>
      </c>
      <c r="AC90">
        <v>9.9582103662928105</v>
      </c>
      <c r="AD90">
        <v>0.22688210250250199</v>
      </c>
      <c r="AE90">
        <v>1.02172225223893E-2</v>
      </c>
      <c r="AF90">
        <v>0</v>
      </c>
      <c r="AG90">
        <v>340.36737838513</v>
      </c>
      <c r="AH90">
        <v>4.98385776211899E-2</v>
      </c>
      <c r="AI90">
        <v>4.8838577621189899E-2</v>
      </c>
      <c r="AJ90">
        <v>705.32111612419101</v>
      </c>
      <c r="AK90">
        <v>34.261267612346202</v>
      </c>
      <c r="AL90">
        <v>76.589396261311194</v>
      </c>
      <c r="AM90">
        <v>347.40527019513598</v>
      </c>
      <c r="AN90">
        <v>8.2316100925913294E-2</v>
      </c>
      <c r="AO90">
        <v>5.5616026938559798E-2</v>
      </c>
      <c r="AP90">
        <v>0.83110553019156497</v>
      </c>
      <c r="AQ90">
        <v>26.549491613817001</v>
      </c>
      <c r="AR90">
        <v>0.77491270650621702</v>
      </c>
      <c r="AS90">
        <v>200.603883824901</v>
      </c>
      <c r="AT90">
        <v>13.273777652065901</v>
      </c>
      <c r="AU90">
        <v>59.350096346529803</v>
      </c>
      <c r="AV90">
        <v>158.018113718488</v>
      </c>
      <c r="AW90">
        <v>2.0259189493370999</v>
      </c>
      <c r="AX90">
        <v>-69.814767685530796</v>
      </c>
      <c r="AY90">
        <v>13.287669516144399</v>
      </c>
      <c r="AZ90">
        <v>124.473943274452</v>
      </c>
      <c r="BA90">
        <v>9.5889709492107595</v>
      </c>
      <c r="BB90">
        <v>0.227514361525923</v>
      </c>
      <c r="BC90">
        <v>2.151168120139E-2</v>
      </c>
      <c r="BD90">
        <v>0</v>
      </c>
      <c r="BE90">
        <v>322.85294188568298</v>
      </c>
      <c r="BF90">
        <v>4.3513660016197303E-2</v>
      </c>
      <c r="BG90">
        <v>4.3513660016197303E-2</v>
      </c>
      <c r="BH90">
        <v>666.78580641766803</v>
      </c>
      <c r="BI90">
        <v>29.0010264097854</v>
      </c>
      <c r="BJ90">
        <v>66.251178957411199</v>
      </c>
      <c r="BK90">
        <v>333.812048657829</v>
      </c>
      <c r="BL90">
        <v>7.1555076445555005E-2</v>
      </c>
      <c r="BM90">
        <v>4.3522614769704898E-2</v>
      </c>
      <c r="BN90">
        <v>1</v>
      </c>
      <c r="BO90">
        <v>28.994492416705398</v>
      </c>
      <c r="BP90">
        <v>1.1897221969376801</v>
      </c>
      <c r="BQ90">
        <v>299.06129817934197</v>
      </c>
      <c r="BR90">
        <v>-9.6780234353440804</v>
      </c>
      <c r="BS90">
        <v>66.236252425545601</v>
      </c>
      <c r="BT90">
        <v>153.12927633109101</v>
      </c>
      <c r="BU90">
        <v>1.46993602070542</v>
      </c>
      <c r="BV90">
        <v>-71.524717040927101</v>
      </c>
      <c r="BW90">
        <f t="shared" si="2"/>
        <v>0.71876158342550411</v>
      </c>
      <c r="BX90">
        <f t="shared" si="3"/>
        <v>-1.7099493553963043</v>
      </c>
    </row>
    <row r="91" spans="1:76" x14ac:dyDescent="0.4">
      <c r="A91">
        <v>86</v>
      </c>
      <c r="B91" s="2">
        <v>2100</v>
      </c>
      <c r="C91">
        <v>9.30586494293863</v>
      </c>
      <c r="D91">
        <v>124.473943274452</v>
      </c>
      <c r="E91">
        <v>9.7990591520008294</v>
      </c>
      <c r="F91">
        <v>0.229303521346195</v>
      </c>
      <c r="G91">
        <v>1.0717353748367599E-2</v>
      </c>
      <c r="H91">
        <v>0</v>
      </c>
      <c r="I91">
        <v>336.38845630235397</v>
      </c>
      <c r="J91">
        <v>5.09890487459604E-2</v>
      </c>
      <c r="K91">
        <v>5.1989048745960401E-2</v>
      </c>
      <c r="L91">
        <v>717.77844477989402</v>
      </c>
      <c r="M91">
        <v>36.522933625413003</v>
      </c>
      <c r="N91">
        <v>79.402707796805799</v>
      </c>
      <c r="O91">
        <v>342.64197903047602</v>
      </c>
      <c r="P91">
        <v>8.2874459402536196E-2</v>
      </c>
      <c r="Q91">
        <v>5.8857034696195597E-2</v>
      </c>
      <c r="R91">
        <v>0.83868861250432802</v>
      </c>
      <c r="S91">
        <v>27.756157181122799</v>
      </c>
      <c r="T91">
        <v>0.75996516232227895</v>
      </c>
      <c r="U91">
        <v>205.58139427998501</v>
      </c>
      <c r="V91">
        <v>14.6752160724199</v>
      </c>
      <c r="W91">
        <v>60.343291719627999</v>
      </c>
      <c r="X91">
        <v>157.79223061198999</v>
      </c>
      <c r="Y91">
        <v>2.4942944240432898</v>
      </c>
      <c r="Z91">
        <v>-69.378884935646994</v>
      </c>
      <c r="AA91">
        <v>10.2399419322049</v>
      </c>
      <c r="AB91">
        <v>124.473943274452</v>
      </c>
      <c r="AC91">
        <v>10.0174887441864</v>
      </c>
      <c r="AD91">
        <v>0.22693219670862</v>
      </c>
      <c r="AE91">
        <v>1.0396304688198601E-2</v>
      </c>
      <c r="AF91">
        <v>0</v>
      </c>
      <c r="AG91">
        <v>343.79353915590099</v>
      </c>
      <c r="AH91">
        <v>4.9777379230882601E-2</v>
      </c>
      <c r="AI91">
        <v>4.8777379230882698E-2</v>
      </c>
      <c r="AJ91">
        <v>712.78960550223906</v>
      </c>
      <c r="AK91">
        <v>34.6398057458604</v>
      </c>
      <c r="AL91">
        <v>76.846985055404502</v>
      </c>
      <c r="AM91">
        <v>350.94147435465499</v>
      </c>
      <c r="AN91">
        <v>8.2721061868205006E-2</v>
      </c>
      <c r="AO91">
        <v>5.5512548305487901E-2</v>
      </c>
      <c r="AP91">
        <v>0.83868861250432802</v>
      </c>
      <c r="AQ91">
        <v>27.085471574056101</v>
      </c>
      <c r="AR91">
        <v>0.78191753651196305</v>
      </c>
      <c r="AS91">
        <v>203.60646424422399</v>
      </c>
      <c r="AT91">
        <v>12.9039446384939</v>
      </c>
      <c r="AU91">
        <v>60.088005242893502</v>
      </c>
      <c r="AV91">
        <v>157.39078145437199</v>
      </c>
      <c r="AW91">
        <v>2.0349332246115699</v>
      </c>
      <c r="AX91">
        <v>-68.606365868259203</v>
      </c>
      <c r="AY91">
        <v>13.3999518002299</v>
      </c>
      <c r="AZ91">
        <v>124.473943274452</v>
      </c>
      <c r="BA91">
        <v>9.6587096285286798</v>
      </c>
      <c r="BB91">
        <v>0.22745425343589301</v>
      </c>
      <c r="BC91">
        <v>2.1481083357532599E-2</v>
      </c>
      <c r="BD91">
        <v>0</v>
      </c>
      <c r="BE91">
        <v>326.64140421486201</v>
      </c>
      <c r="BF91">
        <v>4.3484498727190603E-2</v>
      </c>
      <c r="BG91">
        <v>4.3484498727190603E-2</v>
      </c>
      <c r="BH91">
        <v>674.42283630377597</v>
      </c>
      <c r="BI91">
        <v>29.3325008402166</v>
      </c>
      <c r="BJ91">
        <v>66.507501836025597</v>
      </c>
      <c r="BK91">
        <v>337.71866912971802</v>
      </c>
      <c r="BL91">
        <v>7.2044182096460796E-2</v>
      </c>
      <c r="BM91">
        <v>4.3480788125404103E-2</v>
      </c>
      <c r="BN91">
        <v>1</v>
      </c>
      <c r="BO91">
        <v>29.326620246444701</v>
      </c>
      <c r="BP91">
        <v>1.1907261717706199</v>
      </c>
      <c r="BQ91">
        <v>300.842466446326</v>
      </c>
      <c r="BR91">
        <v>-9.7668797384228103</v>
      </c>
      <c r="BS91">
        <v>66.494168380306505</v>
      </c>
      <c r="BT91">
        <v>152.93781382402699</v>
      </c>
      <c r="BU91">
        <v>1.46796940653018</v>
      </c>
      <c r="BV91">
        <v>-70.230574417536502</v>
      </c>
      <c r="BW91">
        <f t="shared" si="2"/>
        <v>0.77251906738779041</v>
      </c>
      <c r="BX91">
        <f t="shared" si="3"/>
        <v>-1.6242085492772986</v>
      </c>
    </row>
    <row r="92" spans="1:76" x14ac:dyDescent="0.4">
      <c r="A92">
        <v>87</v>
      </c>
      <c r="B92" s="2">
        <v>2101</v>
      </c>
      <c r="C92">
        <v>9.4003968238098405</v>
      </c>
      <c r="D92">
        <v>124.473943274452</v>
      </c>
      <c r="E92">
        <v>9.8372930162601104</v>
      </c>
      <c r="F92">
        <v>0.22925007704577899</v>
      </c>
      <c r="G92">
        <v>1.09767590381605E-2</v>
      </c>
      <c r="H92">
        <v>0</v>
      </c>
      <c r="I92">
        <v>338.88088059030002</v>
      </c>
      <c r="J92">
        <v>5.17989745648645E-2</v>
      </c>
      <c r="K92">
        <v>4.1798974564864498E-2</v>
      </c>
      <c r="L92">
        <v>723.70717953815995</v>
      </c>
      <c r="M92">
        <v>36.118695591890599</v>
      </c>
      <c r="N92">
        <v>80.087761953185804</v>
      </c>
      <c r="O92">
        <v>345.27493204147402</v>
      </c>
      <c r="P92">
        <v>8.1436787096834495E-2</v>
      </c>
      <c r="Q92">
        <v>5.7890148881978E-2</v>
      </c>
      <c r="R92">
        <v>0.84602748986287901</v>
      </c>
      <c r="S92">
        <v>27.728485559956098</v>
      </c>
      <c r="T92">
        <v>0.76770451162643305</v>
      </c>
      <c r="U92">
        <v>210.575569110261</v>
      </c>
      <c r="V92">
        <v>14.324578306552599</v>
      </c>
      <c r="W92">
        <v>61.483736177524499</v>
      </c>
      <c r="X92">
        <v>156.844009796031</v>
      </c>
      <c r="Y92">
        <v>2.5063455246173398</v>
      </c>
      <c r="Z92">
        <v>-68.254606587213601</v>
      </c>
      <c r="AA92">
        <v>10.3227971734816</v>
      </c>
      <c r="AB92">
        <v>124.473943274452</v>
      </c>
      <c r="AC92">
        <v>10.0767374439903</v>
      </c>
      <c r="AD92">
        <v>0.22698098299470801</v>
      </c>
      <c r="AE92">
        <v>1.05759440822124E-2</v>
      </c>
      <c r="AF92">
        <v>0</v>
      </c>
      <c r="AG92">
        <v>347.22993694575098</v>
      </c>
      <c r="AH92">
        <v>4.9713736698570099E-2</v>
      </c>
      <c r="AI92">
        <v>4.9713736698570099E-2</v>
      </c>
      <c r="AJ92">
        <v>720.30829730611003</v>
      </c>
      <c r="AK92">
        <v>35.093150912871302</v>
      </c>
      <c r="AL92">
        <v>77.147511393028907</v>
      </c>
      <c r="AM92">
        <v>354.49073026699699</v>
      </c>
      <c r="AN92">
        <v>8.2995395298323393E-2</v>
      </c>
      <c r="AO92">
        <v>5.5354631263534702E-2</v>
      </c>
      <c r="AP92">
        <v>0.84602748986287901</v>
      </c>
      <c r="AQ92">
        <v>27.691089680788998</v>
      </c>
      <c r="AR92">
        <v>0.789073906459411</v>
      </c>
      <c r="AS92">
        <v>206.871096800755</v>
      </c>
      <c r="AT92">
        <v>12.529309690341799</v>
      </c>
      <c r="AU92">
        <v>60.8750881885192</v>
      </c>
      <c r="AV92">
        <v>156.732771456975</v>
      </c>
      <c r="AW92">
        <v>2.0438069177338201</v>
      </c>
      <c r="AX92">
        <v>-67.417870430100095</v>
      </c>
      <c r="AY92">
        <v>13.5123343038752</v>
      </c>
      <c r="AZ92">
        <v>124.473943274452</v>
      </c>
      <c r="BA92">
        <v>9.7291479212941603</v>
      </c>
      <c r="BB92">
        <v>0.227390554097124</v>
      </c>
      <c r="BC92">
        <v>2.14597831142877E-2</v>
      </c>
      <c r="BD92">
        <v>0</v>
      </c>
      <c r="BE92">
        <v>330.47129973654802</v>
      </c>
      <c r="BF92">
        <v>4.34574156000712E-2</v>
      </c>
      <c r="BG92">
        <v>4.34574156000712E-2</v>
      </c>
      <c r="BH92">
        <v>682.14765543696501</v>
      </c>
      <c r="BI92">
        <v>29.6658187804445</v>
      </c>
      <c r="BJ92">
        <v>66.764154761519904</v>
      </c>
      <c r="BK92">
        <v>341.66857905616598</v>
      </c>
      <c r="BL92">
        <v>7.2543971559122303E-2</v>
      </c>
      <c r="BM92">
        <v>4.3443276066760197E-2</v>
      </c>
      <c r="BN92">
        <v>1</v>
      </c>
      <c r="BO92">
        <v>29.660526246049798</v>
      </c>
      <c r="BP92">
        <v>1.1917278567905401</v>
      </c>
      <c r="BQ92">
        <v>302.62839002167698</v>
      </c>
      <c r="BR92">
        <v>-9.8560633457616706</v>
      </c>
      <c r="BS92">
        <v>66.752243693498301</v>
      </c>
      <c r="BT92">
        <v>152.74721313231601</v>
      </c>
      <c r="BU92">
        <v>1.4658951075900299</v>
      </c>
      <c r="BV92">
        <v>-68.9564010862793</v>
      </c>
      <c r="BW92">
        <f t="shared" si="2"/>
        <v>0.83673615711350635</v>
      </c>
      <c r="BX92">
        <f t="shared" si="3"/>
        <v>-1.5385306561792049</v>
      </c>
    </row>
    <row r="93" spans="1:76" x14ac:dyDescent="0.4">
      <c r="A93">
        <v>88</v>
      </c>
      <c r="B93" s="2">
        <v>2102</v>
      </c>
      <c r="C93">
        <v>9.4898112821693807</v>
      </c>
      <c r="D93">
        <v>124.473943274452</v>
      </c>
      <c r="E93">
        <v>9.8769313406019297</v>
      </c>
      <c r="F93">
        <v>0.22915947623121899</v>
      </c>
      <c r="G93">
        <v>1.1352397279025799E-2</v>
      </c>
      <c r="H93">
        <v>0</v>
      </c>
      <c r="I93">
        <v>341.35523384245101</v>
      </c>
      <c r="J93">
        <v>5.1632895309271398E-2</v>
      </c>
      <c r="K93">
        <v>4.9632895309271403E-2</v>
      </c>
      <c r="L93">
        <v>729.59217524270503</v>
      </c>
      <c r="M93">
        <v>36.390883676059303</v>
      </c>
      <c r="N93">
        <v>80.158223607515595</v>
      </c>
      <c r="O93">
        <v>347.91764801980003</v>
      </c>
      <c r="P93">
        <v>8.16539609808377E-2</v>
      </c>
      <c r="Q93">
        <v>5.76543139363083E-2</v>
      </c>
      <c r="R93">
        <v>0.85312431027660096</v>
      </c>
      <c r="S93">
        <v>28.2692210020247</v>
      </c>
      <c r="T93">
        <v>0.77682150435446395</v>
      </c>
      <c r="U93">
        <v>213.40669131825101</v>
      </c>
      <c r="V93">
        <v>13.7744841414865</v>
      </c>
      <c r="W93">
        <v>62.268631849171697</v>
      </c>
      <c r="X93">
        <v>156.20481299817999</v>
      </c>
      <c r="Y93">
        <v>2.5181362556734701</v>
      </c>
      <c r="Z93">
        <v>-67.145641734152804</v>
      </c>
      <c r="AA93">
        <v>10.4063124858425</v>
      </c>
      <c r="AB93">
        <v>124.473943274452</v>
      </c>
      <c r="AC93">
        <v>10.1360776455861</v>
      </c>
      <c r="AD93">
        <v>0.227029002138359</v>
      </c>
      <c r="AE93">
        <v>1.0774996394559399E-2</v>
      </c>
      <c r="AF93">
        <v>0</v>
      </c>
      <c r="AG93">
        <v>350.67109392646501</v>
      </c>
      <c r="AH93">
        <v>4.9649446600085703E-2</v>
      </c>
      <c r="AI93">
        <v>4.8649446600085799E-2</v>
      </c>
      <c r="AJ93">
        <v>727.873137182758</v>
      </c>
      <c r="AK93">
        <v>35.4561210997405</v>
      </c>
      <c r="AL93">
        <v>77.383652353062104</v>
      </c>
      <c r="AM93">
        <v>358.05202639862699</v>
      </c>
      <c r="AN93">
        <v>8.3433347895809695E-2</v>
      </c>
      <c r="AO93">
        <v>5.5261883712802801E-2</v>
      </c>
      <c r="AP93">
        <v>0.85312431027660096</v>
      </c>
      <c r="AQ93">
        <v>28.225521419831502</v>
      </c>
      <c r="AR93">
        <v>0.79606907197860499</v>
      </c>
      <c r="AS93">
        <v>209.78056924904999</v>
      </c>
      <c r="AT93">
        <v>12.150866030843501</v>
      </c>
      <c r="AU93">
        <v>61.6027323150171</v>
      </c>
      <c r="AV93">
        <v>156.13438052021601</v>
      </c>
      <c r="AW93">
        <v>2.0525369442393901</v>
      </c>
      <c r="AX93">
        <v>-66.249299158757907</v>
      </c>
      <c r="AY93">
        <v>13.6249750797934</v>
      </c>
      <c r="AZ93">
        <v>124.473943274452</v>
      </c>
      <c r="BA93">
        <v>9.80026545826858</v>
      </c>
      <c r="BB93">
        <v>0.227325261121959</v>
      </c>
      <c r="BC93">
        <v>2.1438064064677E-2</v>
      </c>
      <c r="BD93">
        <v>0</v>
      </c>
      <c r="BE93">
        <v>334.34386616947302</v>
      </c>
      <c r="BF93">
        <v>4.3432021490065302E-2</v>
      </c>
      <c r="BG93">
        <v>4.3432021490065302E-2</v>
      </c>
      <c r="BH93">
        <v>689.95952688051898</v>
      </c>
      <c r="BI93">
        <v>30.001227433847699</v>
      </c>
      <c r="BJ93">
        <v>67.020938659654504</v>
      </c>
      <c r="BK93">
        <v>345.66140924407199</v>
      </c>
      <c r="BL93">
        <v>7.3053341394464802E-2</v>
      </c>
      <c r="BM93">
        <v>4.3409283843577701E-2</v>
      </c>
      <c r="BN93">
        <v>1</v>
      </c>
      <c r="BO93">
        <v>29.9964641528925</v>
      </c>
      <c r="BP93">
        <v>1.1927242926623001</v>
      </c>
      <c r="BQ93">
        <v>304.41781545947202</v>
      </c>
      <c r="BR93">
        <v>-9.9453914077271808</v>
      </c>
      <c r="BS93">
        <v>67.010297776329793</v>
      </c>
      <c r="BT93">
        <v>152.55759964052999</v>
      </c>
      <c r="BU93">
        <v>1.46371416181276</v>
      </c>
      <c r="BV93">
        <v>-67.702208506124606</v>
      </c>
      <c r="BW93">
        <f t="shared" si="2"/>
        <v>0.89634257539489681</v>
      </c>
      <c r="BX93">
        <f t="shared" si="3"/>
        <v>-1.452909347366699</v>
      </c>
    </row>
    <row r="94" spans="1:76" x14ac:dyDescent="0.4">
      <c r="A94">
        <v>89</v>
      </c>
      <c r="B94" s="2">
        <v>2103</v>
      </c>
      <c r="C94">
        <v>9.5809154243394001</v>
      </c>
      <c r="D94">
        <v>124.473943274452</v>
      </c>
      <c r="E94">
        <v>9.9160870587874399</v>
      </c>
      <c r="F94">
        <v>0.229105090102001</v>
      </c>
      <c r="G94">
        <v>1.15858912216153E-2</v>
      </c>
      <c r="H94">
        <v>0</v>
      </c>
      <c r="I94">
        <v>343.88671199576203</v>
      </c>
      <c r="J94">
        <v>5.1462673293763403E-2</v>
      </c>
      <c r="K94">
        <v>4.9462673293763401E-2</v>
      </c>
      <c r="L94">
        <v>735.43785652225995</v>
      </c>
      <c r="M94">
        <v>36.649696271934999</v>
      </c>
      <c r="N94">
        <v>80.211735154114905</v>
      </c>
      <c r="O94">
        <v>350.53992387146201</v>
      </c>
      <c r="P94">
        <v>8.1880618945668907E-2</v>
      </c>
      <c r="Q94">
        <v>5.7420168984450799E-2</v>
      </c>
      <c r="R94">
        <v>0.85998156662916703</v>
      </c>
      <c r="S94">
        <v>28.794421878962499</v>
      </c>
      <c r="T94">
        <v>0.78566604386875105</v>
      </c>
      <c r="U94">
        <v>216.46616319470601</v>
      </c>
      <c r="V94">
        <v>13.237433904191199</v>
      </c>
      <c r="W94">
        <v>63.019636630381498</v>
      </c>
      <c r="X94">
        <v>155.60310888329499</v>
      </c>
      <c r="Y94">
        <v>2.5296676442403898</v>
      </c>
      <c r="Z94">
        <v>-66.046844977655098</v>
      </c>
      <c r="AA94">
        <v>10.491295319247101</v>
      </c>
      <c r="AB94">
        <v>124.473943274452</v>
      </c>
      <c r="AC94">
        <v>10.1953146152666</v>
      </c>
      <c r="AD94">
        <v>0.227078114747369</v>
      </c>
      <c r="AE94">
        <v>1.0951154469577199E-2</v>
      </c>
      <c r="AF94">
        <v>0</v>
      </c>
      <c r="AG94">
        <v>354.13094334939098</v>
      </c>
      <c r="AH94">
        <v>4.9581713195618903E-2</v>
      </c>
      <c r="AI94">
        <v>4.9581713195619E-2</v>
      </c>
      <c r="AJ94">
        <v>735.48381815941002</v>
      </c>
      <c r="AK94">
        <v>35.896779304233299</v>
      </c>
      <c r="AL94">
        <v>77.662948240375499</v>
      </c>
      <c r="AM94">
        <v>361.62380650218603</v>
      </c>
      <c r="AN94">
        <v>8.3734969511992594E-2</v>
      </c>
      <c r="AO94">
        <v>5.5112061024374798E-2</v>
      </c>
      <c r="AP94">
        <v>0.85998156662916703</v>
      </c>
      <c r="AQ94">
        <v>28.831088267890799</v>
      </c>
      <c r="AR94">
        <v>0.80316643517071196</v>
      </c>
      <c r="AS94">
        <v>213.00253645928899</v>
      </c>
      <c r="AT94">
        <v>11.770311174219801</v>
      </c>
      <c r="AU94">
        <v>62.376273283069899</v>
      </c>
      <c r="AV94">
        <v>155.508406683364</v>
      </c>
      <c r="AW94">
        <v>2.0611205843636502</v>
      </c>
      <c r="AX94">
        <v>-65.099231545843907</v>
      </c>
      <c r="AY94">
        <v>13.737905784528801</v>
      </c>
      <c r="AZ94">
        <v>124.473943274452</v>
      </c>
      <c r="BA94">
        <v>9.87206450772943</v>
      </c>
      <c r="BB94">
        <v>0.22725869245758901</v>
      </c>
      <c r="BC94">
        <v>2.14157045142719E-2</v>
      </c>
      <c r="BD94">
        <v>0</v>
      </c>
      <c r="BE94">
        <v>338.25882664171399</v>
      </c>
      <c r="BF94">
        <v>4.3408226587634401E-2</v>
      </c>
      <c r="BG94">
        <v>4.24082265876344E-2</v>
      </c>
      <c r="BH94">
        <v>697.85835028560302</v>
      </c>
      <c r="BI94">
        <v>30.262075778425999</v>
      </c>
      <c r="BJ94">
        <v>67.226763302570902</v>
      </c>
      <c r="BK94">
        <v>349.69750665107699</v>
      </c>
      <c r="BL94">
        <v>7.3711919043517302E-2</v>
      </c>
      <c r="BM94">
        <v>4.3428048140887299E-2</v>
      </c>
      <c r="BN94">
        <v>1</v>
      </c>
      <c r="BO94">
        <v>30.257788825566301</v>
      </c>
      <c r="BP94">
        <v>1.19371470531954</v>
      </c>
      <c r="BQ94">
        <v>305.85544673875199</v>
      </c>
      <c r="BR94">
        <v>-10.0272006565695</v>
      </c>
      <c r="BS94">
        <v>67.217239898846103</v>
      </c>
      <c r="BT94">
        <v>152.40623835474</v>
      </c>
      <c r="BU94">
        <v>1.4614277958907</v>
      </c>
      <c r="BV94">
        <v>-66.467969611406403</v>
      </c>
      <c r="BW94">
        <f t="shared" si="2"/>
        <v>0.94761343181119173</v>
      </c>
      <c r="BX94">
        <f t="shared" si="3"/>
        <v>-1.3687380655624963</v>
      </c>
    </row>
    <row r="95" spans="1:76" x14ac:dyDescent="0.4">
      <c r="A95">
        <v>90</v>
      </c>
      <c r="B95" s="2">
        <v>2104</v>
      </c>
      <c r="C95">
        <v>9.6725767776024991</v>
      </c>
      <c r="D95">
        <v>124.473943274452</v>
      </c>
      <c r="E95">
        <v>9.9550765736782498</v>
      </c>
      <c r="F95">
        <v>0.22906032550365599</v>
      </c>
      <c r="G95">
        <v>1.1807402264422799E-2</v>
      </c>
      <c r="H95">
        <v>0</v>
      </c>
      <c r="I95">
        <v>346.400957980572</v>
      </c>
      <c r="J95">
        <v>5.1292977066238803E-2</v>
      </c>
      <c r="K95">
        <v>5.0292977066238802E-2</v>
      </c>
      <c r="L95">
        <v>741.256293559592</v>
      </c>
      <c r="M95">
        <v>36.976089090393202</v>
      </c>
      <c r="N95">
        <v>80.306364454959706</v>
      </c>
      <c r="O95">
        <v>353.15345878551602</v>
      </c>
      <c r="P95">
        <v>8.1990427829555304E-2</v>
      </c>
      <c r="Q95">
        <v>5.7138992723239801E-2</v>
      </c>
      <c r="R95">
        <v>0.86660207470137696</v>
      </c>
      <c r="S95">
        <v>29.3739026673532</v>
      </c>
      <c r="T95">
        <v>0.794402636675408</v>
      </c>
      <c r="U95">
        <v>219.7023394709</v>
      </c>
      <c r="V95">
        <v>12.712835269318299</v>
      </c>
      <c r="W95">
        <v>63.795587664836297</v>
      </c>
      <c r="X95">
        <v>154.99129365187801</v>
      </c>
      <c r="Y95">
        <v>2.54094087168655</v>
      </c>
      <c r="Z95">
        <v>-64.967526490056699</v>
      </c>
      <c r="AA95">
        <v>10.5770107202031</v>
      </c>
      <c r="AB95">
        <v>124.473943274452</v>
      </c>
      <c r="AC95">
        <v>10.254630496129201</v>
      </c>
      <c r="AD95">
        <v>0.22712475767988799</v>
      </c>
      <c r="AE95">
        <v>1.11456291254178E-2</v>
      </c>
      <c r="AF95">
        <v>0</v>
      </c>
      <c r="AG95">
        <v>357.59328167199101</v>
      </c>
      <c r="AH95">
        <v>4.9513192831634398E-2</v>
      </c>
      <c r="AI95">
        <v>4.8513192831634397E-2</v>
      </c>
      <c r="AJ95">
        <v>743.13704459186999</v>
      </c>
      <c r="AK95">
        <v>36.2464506530035</v>
      </c>
      <c r="AL95">
        <v>77.878474705695993</v>
      </c>
      <c r="AM95">
        <v>365.20689756073801</v>
      </c>
      <c r="AN95">
        <v>8.41980635641561E-2</v>
      </c>
      <c r="AO95">
        <v>5.5025436372522801E-2</v>
      </c>
      <c r="AP95">
        <v>0.86660207470137696</v>
      </c>
      <c r="AQ95">
        <v>29.3618276994242</v>
      </c>
      <c r="AR95">
        <v>0.81006076927400406</v>
      </c>
      <c r="AS95">
        <v>215.84949559798</v>
      </c>
      <c r="AT95">
        <v>11.389562053012799</v>
      </c>
      <c r="AU95">
        <v>63.0862971299821</v>
      </c>
      <c r="AV95">
        <v>154.94279920772399</v>
      </c>
      <c r="AW95">
        <v>2.06955552420213</v>
      </c>
      <c r="AX95">
        <v>-63.968846632798702</v>
      </c>
      <c r="AY95">
        <v>13.8517822117253</v>
      </c>
      <c r="AZ95">
        <v>124.473943274452</v>
      </c>
      <c r="BA95">
        <v>9.9444374138890606</v>
      </c>
      <c r="BB95">
        <v>0.227196978145984</v>
      </c>
      <c r="BC95">
        <v>2.1356860026456901E-2</v>
      </c>
      <c r="BD95">
        <v>0</v>
      </c>
      <c r="BE95">
        <v>342.22906594992901</v>
      </c>
      <c r="BF95">
        <v>4.3384546494721697E-2</v>
      </c>
      <c r="BG95">
        <v>4.3384546494721697E-2</v>
      </c>
      <c r="BH95">
        <v>705.84704530580495</v>
      </c>
      <c r="BI95">
        <v>30.610080915589101</v>
      </c>
      <c r="BJ95">
        <v>67.488072607914901</v>
      </c>
      <c r="BK95">
        <v>353.77461669424201</v>
      </c>
      <c r="BL95">
        <v>7.4222112669088194E-2</v>
      </c>
      <c r="BM95">
        <v>4.3392692066448302E-2</v>
      </c>
      <c r="BN95">
        <v>1</v>
      </c>
      <c r="BO95">
        <v>30.606222658015302</v>
      </c>
      <c r="BP95">
        <v>1.19450911057819</v>
      </c>
      <c r="BQ95">
        <v>307.68119299082701</v>
      </c>
      <c r="BR95">
        <v>-10.107456632386199</v>
      </c>
      <c r="BS95">
        <v>67.479566051921296</v>
      </c>
      <c r="BT95">
        <v>152.215251180943</v>
      </c>
      <c r="BU95">
        <v>1.4590372340834299</v>
      </c>
      <c r="BV95">
        <v>-65.252445278488693</v>
      </c>
      <c r="BW95">
        <f t="shared" si="2"/>
        <v>0.99867985725799713</v>
      </c>
      <c r="BX95">
        <f t="shared" si="3"/>
        <v>-1.2835986456899917</v>
      </c>
    </row>
    <row r="96" spans="1:76" x14ac:dyDescent="0.4">
      <c r="A96">
        <v>91</v>
      </c>
      <c r="B96" s="2">
        <v>2105</v>
      </c>
      <c r="C96">
        <v>9.7643042558866302</v>
      </c>
      <c r="D96">
        <v>124.473943274452</v>
      </c>
      <c r="E96">
        <v>9.9940366270559196</v>
      </c>
      <c r="F96">
        <v>0.22902527615964099</v>
      </c>
      <c r="G96">
        <v>1.2040734158209899E-2</v>
      </c>
      <c r="H96">
        <v>0</v>
      </c>
      <c r="I96">
        <v>348.90123187122703</v>
      </c>
      <c r="J96">
        <v>5.1125743404165001E-2</v>
      </c>
      <c r="K96">
        <v>4.9125743404165E-2</v>
      </c>
      <c r="L96">
        <v>747.050093944683</v>
      </c>
      <c r="M96">
        <v>37.204581579819902</v>
      </c>
      <c r="N96">
        <v>80.336262536683293</v>
      </c>
      <c r="O96">
        <v>355.75855287334798</v>
      </c>
      <c r="P96">
        <v>8.22602538729576E-2</v>
      </c>
      <c r="Q96">
        <v>5.6928435028568702E-2</v>
      </c>
      <c r="R96">
        <v>0.87298895122834197</v>
      </c>
      <c r="S96">
        <v>29.863955542880799</v>
      </c>
      <c r="T96">
        <v>0.80269564324516696</v>
      </c>
      <c r="U96">
        <v>222.46528109487099</v>
      </c>
      <c r="V96">
        <v>12.204590490499299</v>
      </c>
      <c r="W96">
        <v>64.485567932795604</v>
      </c>
      <c r="X96">
        <v>154.45546937675701</v>
      </c>
      <c r="Y96">
        <v>2.55195790552491</v>
      </c>
      <c r="Z96">
        <v>-63.906076835939203</v>
      </c>
      <c r="AA96">
        <v>10.664249824969801</v>
      </c>
      <c r="AB96">
        <v>124.473943274452</v>
      </c>
      <c r="AC96">
        <v>10.3138354867234</v>
      </c>
      <c r="AD96">
        <v>0.227171116722542</v>
      </c>
      <c r="AE96">
        <v>1.13153164628401E-2</v>
      </c>
      <c r="AF96">
        <v>0</v>
      </c>
      <c r="AG96">
        <v>361.07446594042602</v>
      </c>
      <c r="AH96">
        <v>4.94412035000334E-2</v>
      </c>
      <c r="AI96">
        <v>4.94412035000334E-2</v>
      </c>
      <c r="AJ96">
        <v>750.83229071379697</v>
      </c>
      <c r="AK96">
        <v>36.676426802208198</v>
      </c>
      <c r="AL96">
        <v>78.138195901101298</v>
      </c>
      <c r="AM96">
        <v>368.799673134714</v>
      </c>
      <c r="AN96">
        <v>8.4521089774425406E-2</v>
      </c>
      <c r="AO96">
        <v>5.4880854721851002E-2</v>
      </c>
      <c r="AP96">
        <v>0.87298895122834197</v>
      </c>
      <c r="AQ96">
        <v>29.965284451160802</v>
      </c>
      <c r="AR96">
        <v>0.81701755224848205</v>
      </c>
      <c r="AS96">
        <v>219.00423019262399</v>
      </c>
      <c r="AT96">
        <v>11.0089963042861</v>
      </c>
      <c r="AU96">
        <v>63.840277552230098</v>
      </c>
      <c r="AV96">
        <v>154.351315721199</v>
      </c>
      <c r="AW96">
        <v>2.07783963576057</v>
      </c>
      <c r="AX96">
        <v>-62.856426042623603</v>
      </c>
      <c r="AY96">
        <v>13.9654535147284</v>
      </c>
      <c r="AZ96">
        <v>124.473943274452</v>
      </c>
      <c r="BA96">
        <v>10.0175953709143</v>
      </c>
      <c r="BB96">
        <v>0.22712729999187201</v>
      </c>
      <c r="BC96">
        <v>2.1327908694406001E-2</v>
      </c>
      <c r="BD96">
        <v>0</v>
      </c>
      <c r="BE96">
        <v>346.22934397098902</v>
      </c>
      <c r="BF96">
        <v>4.3363558790112798E-2</v>
      </c>
      <c r="BG96">
        <v>4.3363558790112798E-2</v>
      </c>
      <c r="BH96">
        <v>713.92460147090003</v>
      </c>
      <c r="BI96">
        <v>30.960148390270302</v>
      </c>
      <c r="BJ96">
        <v>67.750624487705593</v>
      </c>
      <c r="BK96">
        <v>357.89872651826698</v>
      </c>
      <c r="BL96">
        <v>7.4744156503979003E-2</v>
      </c>
      <c r="BM96">
        <v>4.3362400965804002E-2</v>
      </c>
      <c r="BN96">
        <v>1</v>
      </c>
      <c r="BO96">
        <v>30.9566759584539</v>
      </c>
      <c r="BP96">
        <v>1.19550638955338</v>
      </c>
      <c r="BQ96">
        <v>309.51860375344398</v>
      </c>
      <c r="BR96">
        <v>-10.1988022612032</v>
      </c>
      <c r="BS96">
        <v>67.743025705520097</v>
      </c>
      <c r="BT96">
        <v>152.02442406714701</v>
      </c>
      <c r="BU96">
        <v>1.45654337150061</v>
      </c>
      <c r="BV96">
        <v>-64.057908348288393</v>
      </c>
      <c r="BW96">
        <f t="shared" si="2"/>
        <v>1.0496507933155996</v>
      </c>
      <c r="BX96">
        <f t="shared" si="3"/>
        <v>-1.2014823056647899</v>
      </c>
    </row>
    <row r="97" spans="1:76" x14ac:dyDescent="0.4">
      <c r="A97">
        <v>92</v>
      </c>
      <c r="B97" s="2">
        <v>2106</v>
      </c>
      <c r="C97">
        <v>9.8567887497893807</v>
      </c>
      <c r="D97">
        <v>124.473943274452</v>
      </c>
      <c r="E97">
        <v>10.0327838524846</v>
      </c>
      <c r="F97">
        <v>0.229000929063086</v>
      </c>
      <c r="G97">
        <v>1.22396073315381E-2</v>
      </c>
      <c r="H97" s="1">
        <v>0</v>
      </c>
      <c r="I97">
        <v>351.40420788134202</v>
      </c>
      <c r="J97">
        <v>5.0958254050567503E-2</v>
      </c>
      <c r="K97">
        <v>4.9958254050567502E-2</v>
      </c>
      <c r="L97">
        <v>752.82553030389897</v>
      </c>
      <c r="M97">
        <v>37.504785976903399</v>
      </c>
      <c r="N97">
        <v>80.408879823188002</v>
      </c>
      <c r="O97">
        <v>358.355016932838</v>
      </c>
      <c r="P97">
        <v>8.2406829111232094E-2</v>
      </c>
      <c r="Q97">
        <v>5.6667839183542297E-2</v>
      </c>
      <c r="R97">
        <v>0.879145592069705</v>
      </c>
      <c r="S97">
        <v>30.412307751078298</v>
      </c>
      <c r="T97">
        <v>0.81089138249734605</v>
      </c>
      <c r="U97">
        <v>225.475252295746</v>
      </c>
      <c r="V97">
        <v>11.7082030340685</v>
      </c>
      <c r="W97">
        <v>65.202867724887895</v>
      </c>
      <c r="X97">
        <v>153.90640536390401</v>
      </c>
      <c r="Y97">
        <v>2.56321608554122</v>
      </c>
      <c r="Z97">
        <v>-62.860881797603803</v>
      </c>
      <c r="AA97">
        <v>10.7522413144591</v>
      </c>
      <c r="AB97">
        <v>124.473943274452</v>
      </c>
      <c r="AC97">
        <v>10.3731206236397</v>
      </c>
      <c r="AD97">
        <v>0.22720995200245001</v>
      </c>
      <c r="AE97">
        <v>1.1502646029877E-2</v>
      </c>
      <c r="AF97">
        <v>0</v>
      </c>
      <c r="AG97">
        <v>364.557501038711</v>
      </c>
      <c r="AH97">
        <v>4.93684824790393E-2</v>
      </c>
      <c r="AI97">
        <v>4.93684824790393E-2</v>
      </c>
      <c r="AJ97">
        <v>758.56599626295997</v>
      </c>
      <c r="AK97">
        <v>37.097330507769399</v>
      </c>
      <c r="AL97">
        <v>78.387257284272394</v>
      </c>
      <c r="AM97">
        <v>372.40485039339001</v>
      </c>
      <c r="AN97">
        <v>8.4863087787511296E-2</v>
      </c>
      <c r="AO97">
        <v>5.47434162782338E-2</v>
      </c>
      <c r="AP97">
        <v>0.879145592069705</v>
      </c>
      <c r="AQ97">
        <v>30.5631835390775</v>
      </c>
      <c r="AR97">
        <v>0.82386476656794805</v>
      </c>
      <c r="AS97">
        <v>222.04523267244701</v>
      </c>
      <c r="AT97">
        <v>10.6308164968233</v>
      </c>
      <c r="AU97">
        <v>64.580499424408799</v>
      </c>
      <c r="AV97">
        <v>153.77954093192</v>
      </c>
      <c r="AW97">
        <v>2.0859712391459402</v>
      </c>
      <c r="AX97">
        <v>-61.763150410482901</v>
      </c>
      <c r="AY97">
        <v>14.0793524121462</v>
      </c>
      <c r="AZ97">
        <v>124.473943274452</v>
      </c>
      <c r="BA97">
        <v>10.0914701382807</v>
      </c>
      <c r="BB97">
        <v>0.227055721211016</v>
      </c>
      <c r="BC97">
        <v>2.13083136915341E-2</v>
      </c>
      <c r="BD97">
        <v>0</v>
      </c>
      <c r="BE97">
        <v>350.272508183816</v>
      </c>
      <c r="BF97">
        <v>4.3344267247122301E-2</v>
      </c>
      <c r="BG97">
        <v>4.3344267247122301E-2</v>
      </c>
      <c r="BH97">
        <v>722.08859036898104</v>
      </c>
      <c r="BI97">
        <v>31.312449539889201</v>
      </c>
      <c r="BJ97">
        <v>68.013497060712993</v>
      </c>
      <c r="BK97">
        <v>362.06789659294401</v>
      </c>
      <c r="BL97">
        <v>7.5275898591883605E-2</v>
      </c>
      <c r="BM97">
        <v>4.33355149237067E-2</v>
      </c>
      <c r="BN97">
        <v>1</v>
      </c>
      <c r="BO97">
        <v>31.309324351254499</v>
      </c>
      <c r="BP97">
        <v>1.19650307161676</v>
      </c>
      <c r="BQ97">
        <v>311.36135482660097</v>
      </c>
      <c r="BR97">
        <v>-10.2905683673018</v>
      </c>
      <c r="BS97">
        <v>68.006708865884903</v>
      </c>
      <c r="BT97">
        <v>151.83441485845401</v>
      </c>
      <c r="BU97">
        <v>1.4539470923861799</v>
      </c>
      <c r="BV97">
        <v>-62.882580317203903</v>
      </c>
      <c r="BW97">
        <f t="shared" si="2"/>
        <v>1.097731387120902</v>
      </c>
      <c r="BX97">
        <f t="shared" si="3"/>
        <v>-1.1194299067210025</v>
      </c>
    </row>
    <row r="98" spans="1:76" x14ac:dyDescent="0.4">
      <c r="A98">
        <v>93</v>
      </c>
      <c r="B98" s="2">
        <v>2107</v>
      </c>
      <c r="C98">
        <v>9.9493030099016107</v>
      </c>
      <c r="D98">
        <v>124.473943274452</v>
      </c>
      <c r="E98">
        <v>10.071499721344599</v>
      </c>
      <c r="F98">
        <v>0.22898147639760999</v>
      </c>
      <c r="G98">
        <v>1.24510956044513E-2</v>
      </c>
      <c r="H98" s="1">
        <v>3.4999749999986603E-5</v>
      </c>
      <c r="I98">
        <v>353.88071818649399</v>
      </c>
      <c r="J98">
        <v>5.0793274123253199E-2</v>
      </c>
      <c r="K98">
        <v>4.9793274123253302E-2</v>
      </c>
      <c r="L98">
        <v>758.58199051572797</v>
      </c>
      <c r="M98">
        <v>37.789505180260797</v>
      </c>
      <c r="N98">
        <v>80.4706855527931</v>
      </c>
      <c r="O98">
        <v>360.94555261607201</v>
      </c>
      <c r="P98">
        <v>8.2577871125266405E-2</v>
      </c>
      <c r="Q98">
        <v>5.64212384716112E-2</v>
      </c>
      <c r="R98">
        <v>0.885075650567414</v>
      </c>
      <c r="S98">
        <v>30.942532294901</v>
      </c>
      <c r="T98">
        <v>0.81881284624662598</v>
      </c>
      <c r="U98">
        <v>228.30383595760199</v>
      </c>
      <c r="V98">
        <v>11.2263872071513</v>
      </c>
      <c r="W98">
        <v>65.890431076899802</v>
      </c>
      <c r="X98">
        <v>153.38754715670501</v>
      </c>
      <c r="Y98">
        <v>2.5743062534894698</v>
      </c>
      <c r="Z98">
        <v>-61.834091487727697</v>
      </c>
      <c r="AA98">
        <v>10.8412362564444</v>
      </c>
      <c r="AB98">
        <v>124.473943274452</v>
      </c>
      <c r="AC98">
        <v>10.4324279742664</v>
      </c>
      <c r="AD98">
        <v>0.22724477788914599</v>
      </c>
      <c r="AE98">
        <v>1.1684706892234401E-2</v>
      </c>
      <c r="AF98">
        <v>0</v>
      </c>
      <c r="AG98">
        <v>368.05340887129699</v>
      </c>
      <c r="AH98">
        <v>4.9294219919772501E-2</v>
      </c>
      <c r="AI98">
        <v>4.9294219919772501E-2</v>
      </c>
      <c r="AJ98">
        <v>766.33479400065005</v>
      </c>
      <c r="AK98">
        <v>37.509846185531103</v>
      </c>
      <c r="AL98">
        <v>78.625383662925699</v>
      </c>
      <c r="AM98">
        <v>376.02046394435598</v>
      </c>
      <c r="AN98">
        <v>8.5220922176150904E-2</v>
      </c>
      <c r="AO98">
        <v>5.4611040643173597E-2</v>
      </c>
      <c r="AP98">
        <v>0.885075650567414</v>
      </c>
      <c r="AQ98">
        <v>31.1553671603818</v>
      </c>
      <c r="AR98">
        <v>0.83059170667565996</v>
      </c>
      <c r="AS98">
        <v>225.029151431522</v>
      </c>
      <c r="AT98">
        <v>10.2558664811054</v>
      </c>
      <c r="AU98">
        <v>65.305591604618002</v>
      </c>
      <c r="AV98">
        <v>153.227791053982</v>
      </c>
      <c r="AW98">
        <v>2.0939489193502001</v>
      </c>
      <c r="AX98">
        <v>-60.687641454222998</v>
      </c>
      <c r="AY98">
        <v>14.193637659935501</v>
      </c>
      <c r="AZ98">
        <v>124.473943274452</v>
      </c>
      <c r="BA98">
        <v>10.1660421386417</v>
      </c>
      <c r="BB98">
        <v>0.22698422751209599</v>
      </c>
      <c r="BC98">
        <v>2.1288376422732201E-2</v>
      </c>
      <c r="BD98">
        <v>0</v>
      </c>
      <c r="BE98">
        <v>354.36005891968603</v>
      </c>
      <c r="BF98">
        <v>4.3326307478519399E-2</v>
      </c>
      <c r="BG98">
        <v>4.3326307478519399E-2</v>
      </c>
      <c r="BH98">
        <v>730.33921007847005</v>
      </c>
      <c r="BI98">
        <v>31.667216701627702</v>
      </c>
      <c r="BJ98">
        <v>68.276482103327098</v>
      </c>
      <c r="BK98">
        <v>366.28191785666502</v>
      </c>
      <c r="BL98">
        <v>7.5816367212928698E-2</v>
      </c>
      <c r="BM98">
        <v>4.33113333835995E-2</v>
      </c>
      <c r="BN98">
        <v>1</v>
      </c>
      <c r="BO98">
        <v>31.6644040318564</v>
      </c>
      <c r="BP98">
        <v>1.1974959633243301</v>
      </c>
      <c r="BQ98">
        <v>313.20806287612101</v>
      </c>
      <c r="BR98">
        <v>-10.382555779755601</v>
      </c>
      <c r="BS98">
        <v>68.270417812956694</v>
      </c>
      <c r="BT98">
        <v>151.64535861979101</v>
      </c>
      <c r="BU98">
        <v>1.4512492721710899</v>
      </c>
      <c r="BV98">
        <v>-61.726406609254703</v>
      </c>
      <c r="BW98">
        <f t="shared" si="2"/>
        <v>1.1464500335046992</v>
      </c>
      <c r="BX98">
        <f t="shared" si="3"/>
        <v>-1.0387651550317045</v>
      </c>
    </row>
    <row r="99" spans="1:76" x14ac:dyDescent="0.4">
      <c r="A99">
        <v>94</v>
      </c>
      <c r="B99" s="2">
        <v>2108</v>
      </c>
      <c r="C99">
        <v>10.042065019001599</v>
      </c>
      <c r="D99">
        <v>124.473943274452</v>
      </c>
      <c r="E99">
        <v>10.1101251899336</v>
      </c>
      <c r="F99">
        <v>0.228969846225482</v>
      </c>
      <c r="G99">
        <v>1.2651130768435199E-2</v>
      </c>
      <c r="H99" s="1">
        <v>6.9999000000042804E-5</v>
      </c>
      <c r="I99">
        <v>356.35423704319402</v>
      </c>
      <c r="J99">
        <v>5.0629918691053197E-2</v>
      </c>
      <c r="K99">
        <v>4.9629918691053203E-2</v>
      </c>
      <c r="L99">
        <v>764.32231078284997</v>
      </c>
      <c r="M99">
        <v>38.060282541331901</v>
      </c>
      <c r="N99">
        <v>80.521959782714106</v>
      </c>
      <c r="O99">
        <v>363.52908812702401</v>
      </c>
      <c r="P99">
        <v>8.2769478270603006E-2</v>
      </c>
      <c r="Q99">
        <v>5.6186025664434598E-2</v>
      </c>
      <c r="R99">
        <v>0.89078301616121802</v>
      </c>
      <c r="S99">
        <v>31.455707880185201</v>
      </c>
      <c r="T99">
        <v>0.826470687547462</v>
      </c>
      <c r="U99">
        <v>231.01842475311599</v>
      </c>
      <c r="V99">
        <v>10.7587569317581</v>
      </c>
      <c r="W99">
        <v>66.549039464288796</v>
      </c>
      <c r="X99">
        <v>152.89720719401501</v>
      </c>
      <c r="Y99">
        <v>2.5852184203578998</v>
      </c>
      <c r="Z99">
        <v>-60.823354750964903</v>
      </c>
      <c r="AA99">
        <v>10.9312484137038</v>
      </c>
      <c r="AB99">
        <v>124.473943274452</v>
      </c>
      <c r="AC99">
        <v>10.491757660078299</v>
      </c>
      <c r="AD99">
        <v>0.227275431859459</v>
      </c>
      <c r="AE99">
        <v>1.1860929515934201E-2</v>
      </c>
      <c r="AF99" s="1">
        <v>0</v>
      </c>
      <c r="AG99">
        <v>371.56051172496302</v>
      </c>
      <c r="AH99">
        <v>4.9218430154221199E-2</v>
      </c>
      <c r="AI99">
        <v>4.9218430154221199E-2</v>
      </c>
      <c r="AJ99">
        <v>774.13650055990195</v>
      </c>
      <c r="AK99">
        <v>37.914628869675298</v>
      </c>
      <c r="AL99">
        <v>78.853167986317402</v>
      </c>
      <c r="AM99">
        <v>379.64624599983102</v>
      </c>
      <c r="AN99">
        <v>8.5592940800000003E-2</v>
      </c>
      <c r="AO99">
        <v>5.4482987134460897E-2</v>
      </c>
      <c r="AP99">
        <v>0.89078301616121802</v>
      </c>
      <c r="AQ99">
        <v>31.7417173767045</v>
      </c>
      <c r="AR99">
        <v>0.837189188526964</v>
      </c>
      <c r="AS99">
        <v>227.95421051179201</v>
      </c>
      <c r="AT99">
        <v>9.8850142641380803</v>
      </c>
      <c r="AU99">
        <v>66.015019719245402</v>
      </c>
      <c r="AV99">
        <v>152.69574276160699</v>
      </c>
      <c r="AW99">
        <v>2.1017715265178301</v>
      </c>
      <c r="AX99">
        <v>-59.6299200916826</v>
      </c>
      <c r="AY99">
        <v>14.3083367078195</v>
      </c>
      <c r="AZ99">
        <v>124.473943274452</v>
      </c>
      <c r="BA99">
        <v>10.241315050889099</v>
      </c>
      <c r="BB99">
        <v>0.22691310726094999</v>
      </c>
      <c r="BC99">
        <v>2.1267851809698101E-2</v>
      </c>
      <c r="BD99">
        <v>0</v>
      </c>
      <c r="BE99">
        <v>358.49188830711699</v>
      </c>
      <c r="BF99">
        <v>4.3309611397977003E-2</v>
      </c>
      <c r="BG99">
        <v>4.3309611397977003E-2</v>
      </c>
      <c r="BH99">
        <v>738.67729340736696</v>
      </c>
      <c r="BI99">
        <v>32.024684917963803</v>
      </c>
      <c r="BJ99">
        <v>68.539689653051397</v>
      </c>
      <c r="BK99">
        <v>370.54132433579599</v>
      </c>
      <c r="BL99">
        <v>7.6365156576041093E-2</v>
      </c>
      <c r="BM99">
        <v>4.3289608382937501E-2</v>
      </c>
      <c r="BN99">
        <v>1</v>
      </c>
      <c r="BO99">
        <v>32.022153515169599</v>
      </c>
      <c r="BP99">
        <v>1.19848452451304</v>
      </c>
      <c r="BQ99">
        <v>315.05956054439997</v>
      </c>
      <c r="BR99">
        <v>-10.4747507644084</v>
      </c>
      <c r="BS99">
        <v>68.534271908510306</v>
      </c>
      <c r="BT99">
        <v>151.45716202351201</v>
      </c>
      <c r="BU99">
        <v>1.44845077412203</v>
      </c>
      <c r="BV99">
        <v>-60.5893011055255</v>
      </c>
      <c r="BW99">
        <f t="shared" si="2"/>
        <v>1.1934346592823033</v>
      </c>
      <c r="BX99">
        <f t="shared" si="3"/>
        <v>-0.95938101384290064</v>
      </c>
    </row>
    <row r="100" spans="1:76" x14ac:dyDescent="0.4">
      <c r="A100">
        <v>95</v>
      </c>
      <c r="B100" s="2">
        <v>2109</v>
      </c>
      <c r="C100">
        <v>10.135068726195</v>
      </c>
      <c r="D100">
        <v>124.473943274452</v>
      </c>
      <c r="E100">
        <v>10.148662166264501</v>
      </c>
      <c r="F100">
        <v>0.228964910439726</v>
      </c>
      <c r="G100">
        <v>1.2839874161622101E-2</v>
      </c>
      <c r="H100" s="1">
        <v>1.04997750000058E-4</v>
      </c>
      <c r="I100">
        <v>358.823740739681</v>
      </c>
      <c r="J100">
        <v>5.0468179245149299E-2</v>
      </c>
      <c r="K100">
        <v>4.9468179245149298E-2</v>
      </c>
      <c r="L100">
        <v>770.04989644378202</v>
      </c>
      <c r="M100">
        <v>38.318550828402898</v>
      </c>
      <c r="N100">
        <v>80.563838216068305</v>
      </c>
      <c r="O100">
        <v>366.10623095469401</v>
      </c>
      <c r="P100">
        <v>8.2979357323460401E-2</v>
      </c>
      <c r="Q100">
        <v>5.5961071486035401E-2</v>
      </c>
      <c r="R100">
        <v>0.896271793327577</v>
      </c>
      <c r="S100">
        <v>31.952851441766899</v>
      </c>
      <c r="T100">
        <v>0.83387421368979397</v>
      </c>
      <c r="U100">
        <v>233.624878518983</v>
      </c>
      <c r="V100">
        <v>10.3050976520563</v>
      </c>
      <c r="W100">
        <v>67.180107244255694</v>
      </c>
      <c r="X100">
        <v>152.43335247768201</v>
      </c>
      <c r="Y100">
        <v>2.59594542661186</v>
      </c>
      <c r="Z100">
        <v>-59.828650478700602</v>
      </c>
      <c r="AA100">
        <v>11.022278896037699</v>
      </c>
      <c r="AB100">
        <v>124.473943274452</v>
      </c>
      <c r="AC100">
        <v>10.551113056359201</v>
      </c>
      <c r="AD100">
        <v>0.22730168825453201</v>
      </c>
      <c r="AE100">
        <v>1.20310277552944E-2</v>
      </c>
      <c r="AF100" s="1">
        <v>0</v>
      </c>
      <c r="AG100">
        <v>375.07871147701297</v>
      </c>
      <c r="AH100">
        <v>4.9141170404281599E-2</v>
      </c>
      <c r="AI100">
        <v>4.9141170404281599E-2</v>
      </c>
      <c r="AJ100">
        <v>781.96902663613901</v>
      </c>
      <c r="AK100">
        <v>38.312262850335003</v>
      </c>
      <c r="AL100">
        <v>79.071188801570102</v>
      </c>
      <c r="AM100">
        <v>383.28202826894398</v>
      </c>
      <c r="AN100">
        <v>8.5977746970018004E-2</v>
      </c>
      <c r="AO100">
        <v>5.4358667057129398E-2</v>
      </c>
      <c r="AP100">
        <v>0.896271793327577</v>
      </c>
      <c r="AQ100">
        <v>32.322115001005201</v>
      </c>
      <c r="AR100">
        <v>0.84364933304174705</v>
      </c>
      <c r="AS100">
        <v>230.81825945239001</v>
      </c>
      <c r="AT100">
        <v>9.5190349152183202</v>
      </c>
      <c r="AU100">
        <v>66.708355695262597</v>
      </c>
      <c r="AV100">
        <v>152.18301609442</v>
      </c>
      <c r="AW100">
        <v>2.1094381610422701</v>
      </c>
      <c r="AX100">
        <v>-58.589748696059203</v>
      </c>
      <c r="AY100">
        <v>14.423471462811801</v>
      </c>
      <c r="AZ100">
        <v>124.473943274452</v>
      </c>
      <c r="BA100">
        <v>10.317293653016</v>
      </c>
      <c r="BB100">
        <v>0.226842558930403</v>
      </c>
      <c r="BC100">
        <v>2.12467909484183E-2</v>
      </c>
      <c r="BD100">
        <v>0</v>
      </c>
      <c r="BE100">
        <v>362.66851027988298</v>
      </c>
      <c r="BF100">
        <v>4.3294125061372597E-2</v>
      </c>
      <c r="BG100">
        <v>4.3294125061372597E-2</v>
      </c>
      <c r="BH100">
        <v>747.10380263993795</v>
      </c>
      <c r="BI100">
        <v>32.385073482790602</v>
      </c>
      <c r="BJ100">
        <v>68.803229420335299</v>
      </c>
      <c r="BK100">
        <v>374.846703299193</v>
      </c>
      <c r="BL100">
        <v>7.6921928913857907E-2</v>
      </c>
      <c r="BM100">
        <v>4.32701319880602E-2</v>
      </c>
      <c r="BN100">
        <v>1</v>
      </c>
      <c r="BO100">
        <v>32.382795220275902</v>
      </c>
      <c r="BP100">
        <v>1.1994693730411301</v>
      </c>
      <c r="BQ100">
        <v>316.91667786964001</v>
      </c>
      <c r="BR100">
        <v>-10.5672007783735</v>
      </c>
      <c r="BS100">
        <v>68.798389171368001</v>
      </c>
      <c r="BT100">
        <v>151.26973451997</v>
      </c>
      <c r="BU100">
        <v>1.44555244497518</v>
      </c>
      <c r="BV100">
        <v>-59.4710594138609</v>
      </c>
      <c r="BW100">
        <f t="shared" si="2"/>
        <v>1.2389017826413991</v>
      </c>
      <c r="BX100">
        <f t="shared" si="3"/>
        <v>-0.88131071780169634</v>
      </c>
    </row>
    <row r="101" spans="1:76" x14ac:dyDescent="0.4">
      <c r="A101">
        <v>96</v>
      </c>
      <c r="B101" s="2">
        <v>2110</v>
      </c>
      <c r="C101">
        <v>10.228299786690201</v>
      </c>
      <c r="D101">
        <v>124.473943274452</v>
      </c>
      <c r="E101">
        <v>10.187115127744599</v>
      </c>
      <c r="F101">
        <v>0.22896230952902799</v>
      </c>
      <c r="G101">
        <v>1.30177277386595E-2</v>
      </c>
      <c r="H101" s="1">
        <v>1.3999600000003099E-4</v>
      </c>
      <c r="I101">
        <v>361.28977351169999</v>
      </c>
      <c r="J101">
        <v>5.0308078771803898E-2</v>
      </c>
      <c r="K101">
        <v>5.0308078771803898E-2</v>
      </c>
      <c r="L101">
        <v>775.767587434299</v>
      </c>
      <c r="M101">
        <v>38.648314879157702</v>
      </c>
      <c r="N101">
        <v>80.649189326190495</v>
      </c>
      <c r="O101">
        <v>368.67905698624998</v>
      </c>
      <c r="P101">
        <v>8.3072765026265996E-2</v>
      </c>
      <c r="Q101">
        <v>5.5692040520821301E-2</v>
      </c>
      <c r="R101">
        <v>0.90154628090309497</v>
      </c>
      <c r="S101">
        <v>32.509458550018003</v>
      </c>
      <c r="T101">
        <v>0.84116108688479296</v>
      </c>
      <c r="U101">
        <v>236.41544240097701</v>
      </c>
      <c r="V101">
        <v>9.8635176548282999</v>
      </c>
      <c r="W101">
        <v>67.838959749995794</v>
      </c>
      <c r="X101">
        <v>151.95518134129699</v>
      </c>
      <c r="Y101">
        <v>2.6064821930124702</v>
      </c>
      <c r="Z101">
        <v>-58.849689322128199</v>
      </c>
      <c r="AA101">
        <v>11.1143199917577</v>
      </c>
      <c r="AB101">
        <v>124.473943274452</v>
      </c>
      <c r="AC101">
        <v>10.6104998322184</v>
      </c>
      <c r="AD101">
        <v>0.22732332245421599</v>
      </c>
      <c r="AE101">
        <v>1.21947604743933E-2</v>
      </c>
      <c r="AF101" s="1">
        <v>0</v>
      </c>
      <c r="AG101">
        <v>378.60799574006501</v>
      </c>
      <c r="AH101">
        <v>4.90625261709699E-2</v>
      </c>
      <c r="AI101">
        <v>4.90625261709699E-2</v>
      </c>
      <c r="AJ101">
        <v>789.83036059090705</v>
      </c>
      <c r="AK101">
        <v>38.703271051618401</v>
      </c>
      <c r="AL101">
        <v>79.280003440277696</v>
      </c>
      <c r="AM101">
        <v>386.92771639905902</v>
      </c>
      <c r="AN101">
        <v>8.6374150610459194E-2</v>
      </c>
      <c r="AO101">
        <v>5.4237609002135097E-2</v>
      </c>
      <c r="AP101">
        <v>0.90154628090309497</v>
      </c>
      <c r="AQ101">
        <v>32.896443299144401</v>
      </c>
      <c r="AR101">
        <v>0.84996545266860302</v>
      </c>
      <c r="AS101">
        <v>233.61952213289999</v>
      </c>
      <c r="AT101">
        <v>9.1586159058023302</v>
      </c>
      <c r="AU101">
        <v>67.3852640116841</v>
      </c>
      <c r="AV101">
        <v>151.68918901718601</v>
      </c>
      <c r="AW101">
        <v>2.11694815933317</v>
      </c>
      <c r="AX101">
        <v>-57.566881640014202</v>
      </c>
      <c r="AY101">
        <v>14.539062523595399</v>
      </c>
      <c r="AZ101">
        <v>124.473943274452</v>
      </c>
      <c r="BA101">
        <v>10.3939830750127</v>
      </c>
      <c r="BB101">
        <v>0.226772742257631</v>
      </c>
      <c r="BC101">
        <v>2.1225292808206699E-2</v>
      </c>
      <c r="BD101" s="1">
        <v>0</v>
      </c>
      <c r="BE101">
        <v>366.89047226347702</v>
      </c>
      <c r="BF101">
        <v>4.32797990796044E-2</v>
      </c>
      <c r="BG101">
        <v>4.2279799079604399E-2</v>
      </c>
      <c r="BH101">
        <v>755.61979595137598</v>
      </c>
      <c r="BI101">
        <v>32.665360487404897</v>
      </c>
      <c r="BJ101">
        <v>69.014496931268596</v>
      </c>
      <c r="BK101">
        <v>379.19867193410897</v>
      </c>
      <c r="BL101">
        <v>7.7634414272970506E-2</v>
      </c>
      <c r="BM101">
        <v>4.3302276212847698E-2</v>
      </c>
      <c r="BN101">
        <v>1</v>
      </c>
      <c r="BO101">
        <v>32.6633100511416</v>
      </c>
      <c r="BP101">
        <v>1.20045090714583</v>
      </c>
      <c r="BQ101">
        <v>318.40848200423198</v>
      </c>
      <c r="BR101">
        <v>-10.6518064378958</v>
      </c>
      <c r="BS101">
        <v>69.010164824563304</v>
      </c>
      <c r="BT101">
        <v>151.12013635039901</v>
      </c>
      <c r="BU101">
        <v>1.4425553264706199</v>
      </c>
      <c r="BV101">
        <v>-58.371468806625899</v>
      </c>
      <c r="BW101">
        <f t="shared" si="2"/>
        <v>1.2828076821139973</v>
      </c>
      <c r="BX101">
        <f t="shared" si="3"/>
        <v>-0.8045871666116966</v>
      </c>
    </row>
    <row r="102" spans="1:76" x14ac:dyDescent="0.4">
      <c r="A102">
        <v>97</v>
      </c>
      <c r="B102" s="2">
        <v>2111</v>
      </c>
      <c r="C102">
        <v>10.321262563342099</v>
      </c>
      <c r="D102">
        <v>124.473943274452</v>
      </c>
      <c r="E102">
        <v>10.2256141003873</v>
      </c>
      <c r="F102">
        <v>0.22896150227265</v>
      </c>
      <c r="G102">
        <v>1.32082152934431E-2</v>
      </c>
      <c r="H102" s="1">
        <v>1.7499375000007401E-4</v>
      </c>
      <c r="I102">
        <v>363.745800244892</v>
      </c>
      <c r="J102">
        <v>5.0151385923572503E-2</v>
      </c>
      <c r="K102">
        <v>4.9151385923572502E-2</v>
      </c>
      <c r="L102">
        <v>781.47490719642406</v>
      </c>
      <c r="M102">
        <v>38.877011275157599</v>
      </c>
      <c r="N102">
        <v>80.671815527819305</v>
      </c>
      <c r="O102">
        <v>371.24793083740002</v>
      </c>
      <c r="P102">
        <v>8.3329537677119495E-2</v>
      </c>
      <c r="Q102">
        <v>5.5493189603414803E-2</v>
      </c>
      <c r="R102">
        <v>0.90661095184892204</v>
      </c>
      <c r="S102">
        <v>32.969749906273101</v>
      </c>
      <c r="T102">
        <v>0.84805258493058999</v>
      </c>
      <c r="U102">
        <v>238.73277412063101</v>
      </c>
      <c r="V102">
        <v>9.4382192213385103</v>
      </c>
      <c r="W102">
        <v>68.413941689410805</v>
      </c>
      <c r="X102">
        <v>151.542869752896</v>
      </c>
      <c r="Y102">
        <v>2.6168261026623498</v>
      </c>
      <c r="Z102">
        <v>-57.886586326216602</v>
      </c>
      <c r="AA102">
        <v>11.2073564427552</v>
      </c>
      <c r="AB102">
        <v>124.473943274452</v>
      </c>
      <c r="AC102">
        <v>10.669925614067701</v>
      </c>
      <c r="AD102">
        <v>0.22730768153539199</v>
      </c>
      <c r="AE102">
        <v>1.2351927742315799E-2</v>
      </c>
      <c r="AF102">
        <v>0</v>
      </c>
      <c r="AG102">
        <v>382.148413204598</v>
      </c>
      <c r="AH102">
        <v>4.99826056698243E-2</v>
      </c>
      <c r="AI102">
        <v>4.29826056698243E-2</v>
      </c>
      <c r="AJ102">
        <v>797.718571492092</v>
      </c>
      <c r="AK102">
        <v>38.566896498596002</v>
      </c>
      <c r="AL102">
        <v>80.288537115158704</v>
      </c>
      <c r="AM102">
        <v>390.59954843521598</v>
      </c>
      <c r="AN102">
        <v>8.4622019835515205E-2</v>
      </c>
      <c r="AO102">
        <v>5.3307476188004202E-2</v>
      </c>
      <c r="AP102">
        <v>0.90661095184892204</v>
      </c>
      <c r="AQ102">
        <v>32.992041246683897</v>
      </c>
      <c r="AR102">
        <v>0.85544973129701896</v>
      </c>
      <c r="AS102">
        <v>239.747426480092</v>
      </c>
      <c r="AT102">
        <v>8.9360864504150701</v>
      </c>
      <c r="AU102">
        <v>68.682807501393199</v>
      </c>
      <c r="AV102">
        <v>150.76067222392501</v>
      </c>
      <c r="AW102">
        <v>2.1243210071330498</v>
      </c>
      <c r="AX102">
        <v>-56.561070222977399</v>
      </c>
      <c r="AY102">
        <v>14.6557997685949</v>
      </c>
      <c r="AZ102">
        <v>124.473943274452</v>
      </c>
      <c r="BA102">
        <v>10.4712717577557</v>
      </c>
      <c r="BB102">
        <v>0.22670965852404401</v>
      </c>
      <c r="BC102">
        <v>2.1167760748484098E-2</v>
      </c>
      <c r="BD102" s="1">
        <v>0</v>
      </c>
      <c r="BE102">
        <v>371.17188517046498</v>
      </c>
      <c r="BF102">
        <v>4.3265174405181697E-2</v>
      </c>
      <c r="BG102">
        <v>4.3265174405181697E-2</v>
      </c>
      <c r="BH102">
        <v>764.22948260527903</v>
      </c>
      <c r="BI102">
        <v>33.040526258903903</v>
      </c>
      <c r="BJ102">
        <v>69.283037581372</v>
      </c>
      <c r="BK102">
        <v>383.594990388746</v>
      </c>
      <c r="BL102">
        <v>7.8188596319677298E-2</v>
      </c>
      <c r="BM102">
        <v>4.3279310792260398E-2</v>
      </c>
      <c r="BN102">
        <v>1</v>
      </c>
      <c r="BO102">
        <v>33.038680866267001</v>
      </c>
      <c r="BP102">
        <v>1.20123682111778</v>
      </c>
      <c r="BQ102">
        <v>320.30689918076598</v>
      </c>
      <c r="BR102">
        <v>-10.7351787900219</v>
      </c>
      <c r="BS102">
        <v>69.279167957552602</v>
      </c>
      <c r="BT102">
        <v>150.93098542064899</v>
      </c>
      <c r="BU102">
        <v>1.4394604485295801</v>
      </c>
      <c r="BV102">
        <v>-57.289371095084697</v>
      </c>
      <c r="BW102">
        <f t="shared" si="2"/>
        <v>1.3255161032392024</v>
      </c>
      <c r="BX102">
        <f t="shared" si="3"/>
        <v>-0.72830087210729744</v>
      </c>
    </row>
    <row r="103" spans="1:76" x14ac:dyDescent="0.4">
      <c r="A103">
        <v>98</v>
      </c>
      <c r="B103" s="2">
        <v>2112</v>
      </c>
      <c r="C103">
        <v>10.4146840766305</v>
      </c>
      <c r="D103">
        <v>124.473943274452</v>
      </c>
      <c r="E103">
        <v>10.2639700871957</v>
      </c>
      <c r="F103">
        <v>0.22896579076418599</v>
      </c>
      <c r="G103">
        <v>1.3363329741339899E-2</v>
      </c>
      <c r="H103" s="1">
        <v>2.0999099999996501E-4</v>
      </c>
      <c r="I103">
        <v>366.20990538572403</v>
      </c>
      <c r="J103">
        <v>4.9995402116662598E-2</v>
      </c>
      <c r="K103">
        <v>4.9995402116662598E-2</v>
      </c>
      <c r="L103">
        <v>787.17538656102204</v>
      </c>
      <c r="M103">
        <v>39.181323128669298</v>
      </c>
      <c r="N103">
        <v>80.739214030952098</v>
      </c>
      <c r="O103">
        <v>373.81141966554202</v>
      </c>
      <c r="P103">
        <v>8.3462934847145898E-2</v>
      </c>
      <c r="Q103">
        <v>5.5246978476571298E-2</v>
      </c>
      <c r="R103">
        <v>0.91147043350790302</v>
      </c>
      <c r="S103">
        <v>33.493670804733597</v>
      </c>
      <c r="T103">
        <v>0.85483766576085896</v>
      </c>
      <c r="U103">
        <v>241.30945288890899</v>
      </c>
      <c r="V103">
        <v>9.0242968716723198</v>
      </c>
      <c r="W103">
        <v>69.018921257585504</v>
      </c>
      <c r="X103">
        <v>151.11396388078401</v>
      </c>
      <c r="Y103">
        <v>2.62697529155496</v>
      </c>
      <c r="Z103">
        <v>-56.937827827486203</v>
      </c>
      <c r="AA103">
        <v>11.293107521628199</v>
      </c>
      <c r="AB103">
        <v>124.473943274452</v>
      </c>
      <c r="AC103">
        <v>10.731368357212</v>
      </c>
      <c r="AD103">
        <v>0.22725599401044699</v>
      </c>
      <c r="AE103">
        <v>1.2761618775422199E-2</v>
      </c>
      <c r="AF103">
        <v>0</v>
      </c>
      <c r="AG103">
        <v>385.61486590423402</v>
      </c>
      <c r="AH103">
        <v>4.8928050563900899E-2</v>
      </c>
      <c r="AI103">
        <v>5.4928050563900897E-2</v>
      </c>
      <c r="AJ103">
        <v>805.59993547715499</v>
      </c>
      <c r="AK103">
        <v>39.524827411288499</v>
      </c>
      <c r="AL103">
        <v>79.737254027063699</v>
      </c>
      <c r="AM103">
        <v>394.29867408176301</v>
      </c>
      <c r="AN103">
        <v>8.7143017241779905E-2</v>
      </c>
      <c r="AO103">
        <v>5.40071771171797E-2</v>
      </c>
      <c r="AP103">
        <v>0.91147043350790302</v>
      </c>
      <c r="AQ103">
        <v>34.081221413340899</v>
      </c>
      <c r="AR103">
        <v>0.86227375666179695</v>
      </c>
      <c r="AS103">
        <v>238.66449783336199</v>
      </c>
      <c r="AT103">
        <v>8.4557647232169693</v>
      </c>
      <c r="AU103">
        <v>68.755341575812196</v>
      </c>
      <c r="AV103">
        <v>150.709452412883</v>
      </c>
      <c r="AW103">
        <v>2.1315187895781098</v>
      </c>
      <c r="AX103">
        <v>-55.576539145044499</v>
      </c>
      <c r="AY103">
        <v>14.772456441438001</v>
      </c>
      <c r="AZ103">
        <v>124.473943274452</v>
      </c>
      <c r="BA103">
        <v>10.5493828385834</v>
      </c>
      <c r="BB103">
        <v>0.22664037966183501</v>
      </c>
      <c r="BC103">
        <v>2.1140101498433001E-2</v>
      </c>
      <c r="BD103">
        <v>0</v>
      </c>
      <c r="BE103">
        <v>375.48575335763798</v>
      </c>
      <c r="BF103">
        <v>4.32528481303995E-2</v>
      </c>
      <c r="BG103">
        <v>4.32528481303995E-2</v>
      </c>
      <c r="BH103">
        <v>772.932781269104</v>
      </c>
      <c r="BI103">
        <v>33.418426263143402</v>
      </c>
      <c r="BJ103">
        <v>69.552995283913503</v>
      </c>
      <c r="BK103">
        <v>388.04231563217598</v>
      </c>
      <c r="BL103">
        <v>7.8753838816984195E-2</v>
      </c>
      <c r="BM103">
        <v>4.3260487445303898E-2</v>
      </c>
      <c r="BN103">
        <v>1</v>
      </c>
      <c r="BO103">
        <v>33.4167654097702</v>
      </c>
      <c r="BP103">
        <v>1.2022292471243201</v>
      </c>
      <c r="BQ103">
        <v>322.21889273454798</v>
      </c>
      <c r="BR103">
        <v>-10.8301560880734</v>
      </c>
      <c r="BS103">
        <v>69.549538588319095</v>
      </c>
      <c r="BT103">
        <v>150.741848718651</v>
      </c>
      <c r="BU103">
        <v>1.43626849248449</v>
      </c>
      <c r="BV103">
        <v>-56.226679921841203</v>
      </c>
      <c r="BW103">
        <f t="shared" si="2"/>
        <v>1.3612886824417032</v>
      </c>
      <c r="BX103">
        <f t="shared" si="3"/>
        <v>-0.65014077679670379</v>
      </c>
    </row>
    <row r="104" spans="1:76" x14ac:dyDescent="0.4">
      <c r="A104">
        <v>99</v>
      </c>
      <c r="B104" s="2">
        <v>2113</v>
      </c>
      <c r="C104">
        <v>10.507813820404699</v>
      </c>
      <c r="D104">
        <v>124.473943274452</v>
      </c>
      <c r="E104">
        <v>10.3023786829502</v>
      </c>
      <c r="F104">
        <v>0.228967196240488</v>
      </c>
      <c r="G104">
        <v>1.3531972383622999E-2</v>
      </c>
      <c r="H104" s="1">
        <v>2.4498775000003598E-4</v>
      </c>
      <c r="I104">
        <v>368.662673886775</v>
      </c>
      <c r="J104">
        <v>4.9842790143228399E-2</v>
      </c>
      <c r="K104">
        <v>4.9842790143228399E-2</v>
      </c>
      <c r="L104">
        <v>792.86898855664504</v>
      </c>
      <c r="M104">
        <v>39.470477585056798</v>
      </c>
      <c r="N104">
        <v>80.797786789290498</v>
      </c>
      <c r="O104">
        <v>376.37326847925499</v>
      </c>
      <c r="P104">
        <v>8.3622355172534704E-2</v>
      </c>
      <c r="Q104">
        <v>5.5015620486544403E-2</v>
      </c>
      <c r="R104">
        <v>0.916129488401489</v>
      </c>
      <c r="S104">
        <v>33.9987231997357</v>
      </c>
      <c r="T104">
        <v>0.86137096077619602</v>
      </c>
      <c r="U104">
        <v>243.71206248521401</v>
      </c>
      <c r="V104">
        <v>8.6243940527488192</v>
      </c>
      <c r="W104">
        <v>69.596867235281394</v>
      </c>
      <c r="X104">
        <v>150.70884010601301</v>
      </c>
      <c r="Y104">
        <v>2.6369293388540398</v>
      </c>
      <c r="Z104">
        <v>-56.004708412153597</v>
      </c>
      <c r="AA104">
        <v>11.3906619099137</v>
      </c>
      <c r="AB104">
        <v>124.473943274452</v>
      </c>
      <c r="AC104">
        <v>10.7902709492623</v>
      </c>
      <c r="AD104">
        <v>0.22731259068613799</v>
      </c>
      <c r="AE104">
        <v>1.2671366421191399E-2</v>
      </c>
      <c r="AF104">
        <v>0</v>
      </c>
      <c r="AG104">
        <v>389.30237110308298</v>
      </c>
      <c r="AH104">
        <v>4.88374278339231E-2</v>
      </c>
      <c r="AI104">
        <v>4.9837427833923101E-2</v>
      </c>
      <c r="AJ104">
        <v>813.511239245095</v>
      </c>
      <c r="AK104">
        <v>39.9815265655022</v>
      </c>
      <c r="AL104">
        <v>79.961488097625306</v>
      </c>
      <c r="AM104">
        <v>397.954623154199</v>
      </c>
      <c r="AN104">
        <v>8.74180185713022E-2</v>
      </c>
      <c r="AO104">
        <v>5.3830845123717101E-2</v>
      </c>
      <c r="AP104">
        <v>0.916129488401489</v>
      </c>
      <c r="AQ104">
        <v>34.712480826056101</v>
      </c>
      <c r="AR104">
        <v>0.86821299254760198</v>
      </c>
      <c r="AS104">
        <v>242.13569718549701</v>
      </c>
      <c r="AT104">
        <v>8.11387620893038</v>
      </c>
      <c r="AU104">
        <v>69.4236028697986</v>
      </c>
      <c r="AV104">
        <v>150.24089673756799</v>
      </c>
      <c r="AW104">
        <v>2.13855863832991</v>
      </c>
      <c r="AX104">
        <v>-54.594085472389501</v>
      </c>
      <c r="AY104">
        <v>14.889484582361099</v>
      </c>
      <c r="AZ104">
        <v>124.473943274452</v>
      </c>
      <c r="BA104">
        <v>10.628246373984499</v>
      </c>
      <c r="BB104">
        <v>0.22657078263257199</v>
      </c>
      <c r="BC104">
        <v>2.1121878705921901E-2</v>
      </c>
      <c r="BD104">
        <v>0</v>
      </c>
      <c r="BE104">
        <v>379.84613290862899</v>
      </c>
      <c r="BF104">
        <v>4.3241850473497601E-2</v>
      </c>
      <c r="BG104">
        <v>4.3241850473497601E-2</v>
      </c>
      <c r="BH104">
        <v>781.72797491768495</v>
      </c>
      <c r="BI104">
        <v>33.799208460836802</v>
      </c>
      <c r="BJ104">
        <v>69.823410315390106</v>
      </c>
      <c r="BK104">
        <v>392.53872989696703</v>
      </c>
      <c r="BL104">
        <v>7.9328059019735497E-2</v>
      </c>
      <c r="BM104">
        <v>4.3244242920615399E-2</v>
      </c>
      <c r="BN104">
        <v>1</v>
      </c>
      <c r="BO104">
        <v>33.797713692800897</v>
      </c>
      <c r="BP104">
        <v>1.2032228373655101</v>
      </c>
      <c r="BQ104">
        <v>324.13774542409601</v>
      </c>
      <c r="BR104">
        <v>-10.925680109396801</v>
      </c>
      <c r="BS104">
        <v>69.820322379114401</v>
      </c>
      <c r="BT104">
        <v>150.553394683128</v>
      </c>
      <c r="BU104">
        <v>1.432980128286</v>
      </c>
      <c r="BV104">
        <v>-55.181775094941997</v>
      </c>
      <c r="BW104">
        <f t="shared" si="2"/>
        <v>1.4106229397640959</v>
      </c>
      <c r="BX104">
        <f t="shared" si="3"/>
        <v>-0.5876896225524959</v>
      </c>
    </row>
    <row r="105" spans="1:76" x14ac:dyDescent="0.4">
      <c r="A105">
        <v>100</v>
      </c>
      <c r="B105" s="2">
        <v>2114</v>
      </c>
      <c r="C105">
        <v>10.6008935410643</v>
      </c>
      <c r="D105">
        <v>124.473943274452</v>
      </c>
      <c r="E105">
        <v>10.340777588762901</v>
      </c>
      <c r="F105">
        <v>0.228969452709673</v>
      </c>
      <c r="G105">
        <v>1.36893916926242E-2</v>
      </c>
      <c r="H105" s="1">
        <v>2.79983999999955E-4</v>
      </c>
      <c r="I105">
        <v>371.11701145867602</v>
      </c>
      <c r="J105">
        <v>4.9692614524345903E-2</v>
      </c>
      <c r="K105">
        <v>4.9692614524345903E-2</v>
      </c>
      <c r="L105">
        <v>798.55571129182204</v>
      </c>
      <c r="M105">
        <v>39.7459912490025</v>
      </c>
      <c r="N105">
        <v>80.847667351886699</v>
      </c>
      <c r="O105">
        <v>378.93190920221298</v>
      </c>
      <c r="P105">
        <v>8.3803698316181702E-2</v>
      </c>
      <c r="Q105">
        <v>5.4796450434164999E-2</v>
      </c>
      <c r="R105">
        <v>0.92059299560876795</v>
      </c>
      <c r="S105">
        <v>34.486111348798701</v>
      </c>
      <c r="T105">
        <v>0.86766263125124998</v>
      </c>
      <c r="U105">
        <v>246.00850304949299</v>
      </c>
      <c r="V105">
        <v>8.2380590886079101</v>
      </c>
      <c r="W105">
        <v>70.148499785063706</v>
      </c>
      <c r="X105">
        <v>150.32628804673101</v>
      </c>
      <c r="Y105">
        <v>2.6466885839275198</v>
      </c>
      <c r="Z105">
        <v>-55.085870006826703</v>
      </c>
      <c r="AA105">
        <v>11.486131579412501</v>
      </c>
      <c r="AB105">
        <v>124.473943274452</v>
      </c>
      <c r="AC105">
        <v>10.849966091267101</v>
      </c>
      <c r="AD105">
        <v>0.227289585296087</v>
      </c>
      <c r="AE105">
        <v>1.2825732111140801E-2</v>
      </c>
      <c r="AF105">
        <v>0</v>
      </c>
      <c r="AG105">
        <v>392.85056376523403</v>
      </c>
      <c r="AH105">
        <v>4.9755573947651503E-2</v>
      </c>
      <c r="AI105">
        <v>4.2755573947651497E-2</v>
      </c>
      <c r="AJ105">
        <v>821.45999472257097</v>
      </c>
      <c r="AK105">
        <v>39.801441506239897</v>
      </c>
      <c r="AL105">
        <v>80.9532072896491</v>
      </c>
      <c r="AM105">
        <v>401.65805997317602</v>
      </c>
      <c r="AN105">
        <v>8.5671835204539998E-2</v>
      </c>
      <c r="AO105">
        <v>5.2917408785908199E-2</v>
      </c>
      <c r="AP105">
        <v>0.92059299560876795</v>
      </c>
      <c r="AQ105">
        <v>34.756119030274498</v>
      </c>
      <c r="AR105">
        <v>0.87323769479116997</v>
      </c>
      <c r="AS105">
        <v>248.15066523892301</v>
      </c>
      <c r="AT105">
        <v>7.9013100037491304</v>
      </c>
      <c r="AU105">
        <v>70.691392119564995</v>
      </c>
      <c r="AV105">
        <v>149.368152722118</v>
      </c>
      <c r="AW105">
        <v>2.1454591772174099</v>
      </c>
      <c r="AX105">
        <v>-53.641243693348102</v>
      </c>
      <c r="AY105">
        <v>15.007046850448001</v>
      </c>
      <c r="AZ105">
        <v>124.473943274452</v>
      </c>
      <c r="BA105">
        <v>10.7078432044352</v>
      </c>
      <c r="BB105">
        <v>0.226502681316541</v>
      </c>
      <c r="BC105">
        <v>2.1103428009297601E-2</v>
      </c>
      <c r="BD105" s="1">
        <v>0</v>
      </c>
      <c r="BE105">
        <v>384.25481706972499</v>
      </c>
      <c r="BF105">
        <v>4.3231838492662898E-2</v>
      </c>
      <c r="BG105">
        <v>4.3231838492662898E-2</v>
      </c>
      <c r="BH105">
        <v>790.61609205974003</v>
      </c>
      <c r="BI105">
        <v>34.183091015226097</v>
      </c>
      <c r="BJ105">
        <v>70.094056441281396</v>
      </c>
      <c r="BK105">
        <v>397.08416514828201</v>
      </c>
      <c r="BL105">
        <v>7.9910392496528496E-2</v>
      </c>
      <c r="BM105">
        <v>4.3229958165835199E-2</v>
      </c>
      <c r="BN105">
        <v>1</v>
      </c>
      <c r="BO105">
        <v>34.181745723993799</v>
      </c>
      <c r="BP105">
        <v>1.20421418809431</v>
      </c>
      <c r="BQ105">
        <v>326.061893803717</v>
      </c>
      <c r="BR105">
        <v>-11.0215333555191</v>
      </c>
      <c r="BS105">
        <v>70.091297857526499</v>
      </c>
      <c r="BT105">
        <v>150.36577196539201</v>
      </c>
      <c r="BU105">
        <v>1.4295960180175999</v>
      </c>
      <c r="BV105">
        <v>-54.1545477462967</v>
      </c>
      <c r="BW105">
        <f t="shared" si="2"/>
        <v>1.4446263134786008</v>
      </c>
      <c r="BX105">
        <f t="shared" si="3"/>
        <v>-0.51330405294859816</v>
      </c>
    </row>
    <row r="106" spans="1:76" x14ac:dyDescent="0.4">
      <c r="A106">
        <v>101</v>
      </c>
      <c r="B106" s="2">
        <v>2115</v>
      </c>
      <c r="C106">
        <v>10.6939206062967</v>
      </c>
      <c r="D106">
        <v>124.473943274452</v>
      </c>
      <c r="E106">
        <v>10.379168253123799</v>
      </c>
      <c r="F106">
        <v>0.22894246077185701</v>
      </c>
      <c r="G106">
        <v>1.3835842478428201E-2</v>
      </c>
      <c r="H106" s="1">
        <v>3.1497975000005502E-4</v>
      </c>
      <c r="I106">
        <v>373.57136250754098</v>
      </c>
      <c r="J106">
        <v>5.0544828402721002E-2</v>
      </c>
      <c r="K106">
        <v>4.2544828402721002E-2</v>
      </c>
      <c r="L106">
        <v>804.23657058399795</v>
      </c>
      <c r="M106">
        <v>39.410524878560203</v>
      </c>
      <c r="N106">
        <v>81.659098120622502</v>
      </c>
      <c r="O106">
        <v>381.502239683205</v>
      </c>
      <c r="P106">
        <v>8.2048100914415306E-2</v>
      </c>
      <c r="Q106">
        <v>5.3821890296895498E-2</v>
      </c>
      <c r="R106">
        <v>0.92486593276527096</v>
      </c>
      <c r="S106">
        <v>34.403210123327199</v>
      </c>
      <c r="T106">
        <v>0.87294473314774201</v>
      </c>
      <c r="U106">
        <v>251.47846808447301</v>
      </c>
      <c r="V106">
        <v>7.9886273906884604</v>
      </c>
      <c r="W106">
        <v>71.283879617992199</v>
      </c>
      <c r="X106">
        <v>149.551284737098</v>
      </c>
      <c r="Y106">
        <v>2.6562722274984698</v>
      </c>
      <c r="Z106">
        <v>-54.181366931909601</v>
      </c>
      <c r="AA106">
        <v>11.574302176160799</v>
      </c>
      <c r="AB106">
        <v>124.473943274452</v>
      </c>
      <c r="AC106">
        <v>10.9116807330618</v>
      </c>
      <c r="AD106">
        <v>0.22720113362461999</v>
      </c>
      <c r="AE106">
        <v>1.32250526427443E-2</v>
      </c>
      <c r="AF106" s="1">
        <v>0</v>
      </c>
      <c r="AG106">
        <v>396.34611098564801</v>
      </c>
      <c r="AH106">
        <v>4.9698509799996897E-2</v>
      </c>
      <c r="AI106">
        <v>4.8698509799996903E-2</v>
      </c>
      <c r="AJ106">
        <v>829.39933844995903</v>
      </c>
      <c r="AK106">
        <v>40.208319324259897</v>
      </c>
      <c r="AL106">
        <v>81.186223056924106</v>
      </c>
      <c r="AM106">
        <v>405.40534248637499</v>
      </c>
      <c r="AN106">
        <v>8.6063357459891507E-2</v>
      </c>
      <c r="AO106">
        <v>5.2819475073347902E-2</v>
      </c>
      <c r="AP106">
        <v>0.92486593276527096</v>
      </c>
      <c r="AQ106">
        <v>35.337914292338702</v>
      </c>
      <c r="AR106">
        <v>0.87887071347987</v>
      </c>
      <c r="AS106">
        <v>250.24160891177399</v>
      </c>
      <c r="AT106">
        <v>7.5719268563244597</v>
      </c>
      <c r="AU106">
        <v>71.352193782774705</v>
      </c>
      <c r="AV106">
        <v>148.921418464418</v>
      </c>
      <c r="AW106">
        <v>2.15220406209232</v>
      </c>
      <c r="AX106">
        <v>-52.705891650278403</v>
      </c>
      <c r="AY106">
        <v>15.1251675583654</v>
      </c>
      <c r="AZ106">
        <v>124.473943274452</v>
      </c>
      <c r="BA106">
        <v>10.788178411924401</v>
      </c>
      <c r="BB106">
        <v>0.22643619729643299</v>
      </c>
      <c r="BC106">
        <v>2.10844813411529E-2</v>
      </c>
      <c r="BD106" s="1">
        <v>0</v>
      </c>
      <c r="BE106">
        <v>388.71185147734599</v>
      </c>
      <c r="BF106">
        <v>4.3222762552864398E-2</v>
      </c>
      <c r="BG106">
        <v>4.3222762552864398E-2</v>
      </c>
      <c r="BH106">
        <v>799.59875947290197</v>
      </c>
      <c r="BI106">
        <v>34.570298776151098</v>
      </c>
      <c r="BJ106">
        <v>70.365035238779697</v>
      </c>
      <c r="BK106">
        <v>401.67933916733699</v>
      </c>
      <c r="BL106">
        <v>8.0500551122671002E-2</v>
      </c>
      <c r="BM106">
        <v>4.3217455698133803E-2</v>
      </c>
      <c r="BN106">
        <v>1</v>
      </c>
      <c r="BO106">
        <v>34.569088014042002</v>
      </c>
      <c r="BP106">
        <v>1.20520258320667</v>
      </c>
      <c r="BQ106">
        <v>327.99209265132998</v>
      </c>
      <c r="BR106">
        <v>-11.117692206956001</v>
      </c>
      <c r="BS106">
        <v>70.362570830848995</v>
      </c>
      <c r="BT106">
        <v>150.17890126205</v>
      </c>
      <c r="BU106">
        <v>1.4261168133220801</v>
      </c>
      <c r="BV106">
        <v>-53.144865519543302</v>
      </c>
      <c r="BW106">
        <f t="shared" si="2"/>
        <v>1.4754752816311978</v>
      </c>
      <c r="BX106">
        <f t="shared" si="3"/>
        <v>-0.43897386926489901</v>
      </c>
    </row>
    <row r="107" spans="1:76" x14ac:dyDescent="0.4">
      <c r="A107">
        <v>102</v>
      </c>
      <c r="B107" s="2">
        <v>2116</v>
      </c>
      <c r="C107">
        <v>10.7796615777631</v>
      </c>
      <c r="D107">
        <v>124.473943274452</v>
      </c>
      <c r="E107">
        <v>10.419365676814399</v>
      </c>
      <c r="F107">
        <v>0.22888608636747601</v>
      </c>
      <c r="G107">
        <v>1.42381095976082E-2</v>
      </c>
      <c r="H107" s="1">
        <v>3.4997500000000199E-4</v>
      </c>
      <c r="I107">
        <v>375.93875375547799</v>
      </c>
      <c r="J107">
        <v>4.9424101158512299E-2</v>
      </c>
      <c r="K107">
        <v>5.5424101158512297E-2</v>
      </c>
      <c r="L107">
        <v>809.88125690988295</v>
      </c>
      <c r="M107">
        <v>40.239732960980398</v>
      </c>
      <c r="N107">
        <v>80.940516724458007</v>
      </c>
      <c r="O107">
        <v>384.085884936539</v>
      </c>
      <c r="P107">
        <v>8.4292887514812495E-2</v>
      </c>
      <c r="Q107">
        <v>5.4439168442563003E-2</v>
      </c>
      <c r="R107">
        <v>0.92895335871462303</v>
      </c>
      <c r="S107">
        <v>35.3942386896965</v>
      </c>
      <c r="T107">
        <v>0.87958433332590802</v>
      </c>
      <c r="U107">
        <v>249.700199037657</v>
      </c>
      <c r="V107">
        <v>7.5045366062148897</v>
      </c>
      <c r="W107">
        <v>71.194010442136801</v>
      </c>
      <c r="X107">
        <v>149.551284737098</v>
      </c>
      <c r="Y107">
        <v>2.6656467932817298</v>
      </c>
      <c r="Z107">
        <v>-53.295631730999098</v>
      </c>
      <c r="AA107">
        <v>11.6661324012195</v>
      </c>
      <c r="AB107">
        <v>124.473943274452</v>
      </c>
      <c r="AC107">
        <v>10.9728188290793</v>
      </c>
      <c r="AD107">
        <v>0.227161138964659</v>
      </c>
      <c r="AE107">
        <v>1.33745326540836E-2</v>
      </c>
      <c r="AF107" s="1">
        <v>0</v>
      </c>
      <c r="AG107">
        <v>399.98323549515101</v>
      </c>
      <c r="AH107">
        <v>4.9631692543922197E-2</v>
      </c>
      <c r="AI107">
        <v>4.8631692543922203E-2</v>
      </c>
      <c r="AJ107">
        <v>837.336049140304</v>
      </c>
      <c r="AK107">
        <v>40.606972428299898</v>
      </c>
      <c r="AL107">
        <v>81.399894674979194</v>
      </c>
      <c r="AM107">
        <v>409.14182250300701</v>
      </c>
      <c r="AN107">
        <v>8.6452471627513502E-2</v>
      </c>
      <c r="AO107">
        <v>5.2712098709193203E-2</v>
      </c>
      <c r="AP107">
        <v>0.92895335871462303</v>
      </c>
      <c r="AQ107">
        <v>35.909618331518999</v>
      </c>
      <c r="AR107">
        <v>0.88432148924485598</v>
      </c>
      <c r="AS107">
        <v>252.87492542358299</v>
      </c>
      <c r="AT107">
        <v>7.2502243435848497</v>
      </c>
      <c r="AU107">
        <v>71.983676083351995</v>
      </c>
      <c r="AV107">
        <v>148.49958664978899</v>
      </c>
      <c r="AW107">
        <v>2.1587933676834301</v>
      </c>
      <c r="AX107">
        <v>-51.776732934067198</v>
      </c>
      <c r="AY107">
        <v>15.2438655096896</v>
      </c>
      <c r="AZ107">
        <v>124.473943274452</v>
      </c>
      <c r="BA107">
        <v>10.8692581572256</v>
      </c>
      <c r="BB107">
        <v>0.226371361592447</v>
      </c>
      <c r="BC107">
        <v>2.1065067364252999E-2</v>
      </c>
      <c r="BD107">
        <v>0</v>
      </c>
      <c r="BE107">
        <v>393.21793682894798</v>
      </c>
      <c r="BF107">
        <v>4.32145857711164E-2</v>
      </c>
      <c r="BG107">
        <v>4.32145857711164E-2</v>
      </c>
      <c r="BH107">
        <v>808.67765784990797</v>
      </c>
      <c r="BI107">
        <v>34.961042648528398</v>
      </c>
      <c r="BJ107">
        <v>70.636449359734698</v>
      </c>
      <c r="BK107">
        <v>406.32501295838</v>
      </c>
      <c r="BL107">
        <v>8.1098302636924302E-2</v>
      </c>
      <c r="BM107">
        <v>4.3206590189519799E-2</v>
      </c>
      <c r="BN107">
        <v>1</v>
      </c>
      <c r="BO107">
        <v>34.959952962630197</v>
      </c>
      <c r="BP107">
        <v>1.2061884895306501</v>
      </c>
      <c r="BQ107">
        <v>329.92910729262297</v>
      </c>
      <c r="BR107">
        <v>-11.2141972599896</v>
      </c>
      <c r="BS107">
        <v>70.634247722228096</v>
      </c>
      <c r="BT107">
        <v>149.992704400901</v>
      </c>
      <c r="BU107">
        <v>1.42254315146806</v>
      </c>
      <c r="BV107">
        <v>-52.152496896193298</v>
      </c>
      <c r="BW107">
        <f t="shared" si="2"/>
        <v>1.5188987969319001</v>
      </c>
      <c r="BX107">
        <f t="shared" si="3"/>
        <v>-0.37576396212610064</v>
      </c>
    </row>
    <row r="108" spans="1:76" x14ac:dyDescent="0.4">
      <c r="A108">
        <v>103</v>
      </c>
      <c r="B108" s="2">
        <v>2117</v>
      </c>
      <c r="C108">
        <v>10.875457331306601</v>
      </c>
      <c r="D108">
        <v>124.473943274452</v>
      </c>
      <c r="E108">
        <v>10.4570095698608</v>
      </c>
      <c r="F108">
        <v>0.22891282551164499</v>
      </c>
      <c r="G108">
        <v>1.40973042867339E-2</v>
      </c>
      <c r="H108" s="1">
        <v>3.8496975000013001E-4</v>
      </c>
      <c r="I108">
        <v>378.52553234505899</v>
      </c>
      <c r="J108">
        <v>5.0270922163176801E-2</v>
      </c>
      <c r="K108">
        <v>4.3270922163176802E-2</v>
      </c>
      <c r="L108">
        <v>815.53235890752103</v>
      </c>
      <c r="M108">
        <v>39.964718942474597</v>
      </c>
      <c r="N108">
        <v>81.789110764118305</v>
      </c>
      <c r="O108">
        <v>386.62962739952201</v>
      </c>
      <c r="P108">
        <v>8.2389241085337905E-2</v>
      </c>
      <c r="Q108">
        <v>5.3413837910094498E-2</v>
      </c>
      <c r="R108">
        <v>0.93286039684157296</v>
      </c>
      <c r="S108">
        <v>35.352070460164498</v>
      </c>
      <c r="T108">
        <v>0.88458198620263995</v>
      </c>
      <c r="U108">
        <v>255.917284614761</v>
      </c>
      <c r="V108">
        <v>7.2684866334019302</v>
      </c>
      <c r="W108">
        <v>72.3491740494715</v>
      </c>
      <c r="X108">
        <v>148.77838235041901</v>
      </c>
      <c r="Y108">
        <v>2.67484661566042</v>
      </c>
      <c r="Z108">
        <v>-52.409054480841498</v>
      </c>
      <c r="AA108">
        <v>11.758948206180101</v>
      </c>
      <c r="AB108">
        <v>124.473943274452</v>
      </c>
      <c r="AC108">
        <v>11.034016932202199</v>
      </c>
      <c r="AD108">
        <v>0.22712917016370399</v>
      </c>
      <c r="AE108">
        <v>1.3512511271682501E-2</v>
      </c>
      <c r="AF108" s="1">
        <v>0</v>
      </c>
      <c r="AG108">
        <v>403.61328901471802</v>
      </c>
      <c r="AH108">
        <v>4.9563591514180202E-2</v>
      </c>
      <c r="AI108">
        <v>4.8563591514180202E-2</v>
      </c>
      <c r="AJ108">
        <v>845.28769866012897</v>
      </c>
      <c r="AK108">
        <v>40.9988404296694</v>
      </c>
      <c r="AL108">
        <v>81.604868931942605</v>
      </c>
      <c r="AM108">
        <v>412.88763817865703</v>
      </c>
      <c r="AN108">
        <v>8.6851933292326197E-2</v>
      </c>
      <c r="AO108">
        <v>5.2607372051965202E-2</v>
      </c>
      <c r="AP108">
        <v>0.93286039684157296</v>
      </c>
      <c r="AQ108">
        <v>36.472278279034001</v>
      </c>
      <c r="AR108">
        <v>0.88959292255105604</v>
      </c>
      <c r="AS108">
        <v>255.438682672613</v>
      </c>
      <c r="AT108">
        <v>6.9372588377029603</v>
      </c>
      <c r="AU108">
        <v>72.5951138475627</v>
      </c>
      <c r="AV108">
        <v>148.09578021438699</v>
      </c>
      <c r="AW108">
        <v>2.1652275072782299</v>
      </c>
      <c r="AX108">
        <v>-50.866050006820302</v>
      </c>
      <c r="AY108">
        <v>15.3631584254667</v>
      </c>
      <c r="AZ108">
        <v>124.473943274452</v>
      </c>
      <c r="BA108">
        <v>10.951088908294</v>
      </c>
      <c r="BB108">
        <v>0.226308173591552</v>
      </c>
      <c r="BC108">
        <v>2.1045265171480799E-2</v>
      </c>
      <c r="BD108">
        <v>0</v>
      </c>
      <c r="BE108">
        <v>397.77379531486503</v>
      </c>
      <c r="BF108">
        <v>4.3207274631406799E-2</v>
      </c>
      <c r="BG108">
        <v>4.3207274631406799E-2</v>
      </c>
      <c r="BH108">
        <v>817.85448771613801</v>
      </c>
      <c r="BI108">
        <v>35.355519957051797</v>
      </c>
      <c r="BJ108">
        <v>70.908392677354598</v>
      </c>
      <c r="BK108">
        <v>411.02196373015698</v>
      </c>
      <c r="BL108">
        <v>8.1703449516718707E-2</v>
      </c>
      <c r="BM108">
        <v>4.3197233129998597E-2</v>
      </c>
      <c r="BN108">
        <v>1</v>
      </c>
      <c r="BO108">
        <v>35.354539239743502</v>
      </c>
      <c r="BP108">
        <v>1.2071723635243501</v>
      </c>
      <c r="BQ108">
        <v>331.87364353574401</v>
      </c>
      <c r="BR108">
        <v>-11.311087841469</v>
      </c>
      <c r="BS108">
        <v>70.906425768422395</v>
      </c>
      <c r="BT108">
        <v>149.80711098939301</v>
      </c>
      <c r="BU108">
        <v>1.41887565218567</v>
      </c>
      <c r="BV108">
        <v>-51.1772068824435</v>
      </c>
      <c r="BW108">
        <f t="shared" si="2"/>
        <v>1.5430044740211954</v>
      </c>
      <c r="BX108">
        <f t="shared" si="3"/>
        <v>-0.31115687562319749</v>
      </c>
    </row>
    <row r="109" spans="1:76" x14ac:dyDescent="0.4">
      <c r="A109">
        <v>104</v>
      </c>
      <c r="B109" s="2">
        <v>2118</v>
      </c>
      <c r="C109">
        <v>10.960640474456801</v>
      </c>
      <c r="D109">
        <v>124.473943274452</v>
      </c>
      <c r="E109">
        <v>10.4972814427573</v>
      </c>
      <c r="F109">
        <v>0.228831496357847</v>
      </c>
      <c r="G109">
        <v>1.45107488183261E-2</v>
      </c>
      <c r="H109" s="1">
        <v>4.1996399999999501E-4</v>
      </c>
      <c r="I109">
        <v>380.85932758366499</v>
      </c>
      <c r="J109">
        <v>5.0155520913985299E-2</v>
      </c>
      <c r="K109">
        <v>4.8155520913985297E-2</v>
      </c>
      <c r="L109">
        <v>821.16270781641094</v>
      </c>
      <c r="M109">
        <v>40.166617989402503</v>
      </c>
      <c r="N109">
        <v>81.828607686089398</v>
      </c>
      <c r="O109">
        <v>389.22521693129102</v>
      </c>
      <c r="P109">
        <v>8.2704340887108499E-2</v>
      </c>
      <c r="Q109">
        <v>5.3286282569030403E-2</v>
      </c>
      <c r="R109">
        <v>0.93659221911050405</v>
      </c>
      <c r="S109">
        <v>35.749024970592501</v>
      </c>
      <c r="T109">
        <v>0.89001829778211505</v>
      </c>
      <c r="U109">
        <v>257.17893076192502</v>
      </c>
      <c r="V109">
        <v>6.9294778698715698</v>
      </c>
      <c r="W109">
        <v>72.828958122653702</v>
      </c>
      <c r="X109">
        <v>148.46214516017599</v>
      </c>
      <c r="Y109">
        <v>2.68385819778613</v>
      </c>
      <c r="Z109">
        <v>-51.554598054054097</v>
      </c>
      <c r="AA109">
        <v>11.8526708252222</v>
      </c>
      <c r="AB109">
        <v>124.473943274452</v>
      </c>
      <c r="AC109">
        <v>11.0952981650845</v>
      </c>
      <c r="AD109">
        <v>0.22710108192640199</v>
      </c>
      <c r="AE109">
        <v>1.36421144967439E-2</v>
      </c>
      <c r="AF109" s="1">
        <v>0</v>
      </c>
      <c r="AG109">
        <v>407.25497774433398</v>
      </c>
      <c r="AH109">
        <v>4.9494499157150602E-2</v>
      </c>
      <c r="AI109">
        <v>4.9494499157150602E-2</v>
      </c>
      <c r="AJ109">
        <v>853.25841393422502</v>
      </c>
      <c r="AK109">
        <v>41.477172076006397</v>
      </c>
      <c r="AL109">
        <v>81.856855143458404</v>
      </c>
      <c r="AM109">
        <v>416.64525851220901</v>
      </c>
      <c r="AN109">
        <v>8.7115778202444802E-2</v>
      </c>
      <c r="AO109">
        <v>5.2452761592052602E-2</v>
      </c>
      <c r="AP109">
        <v>0.93659221911050405</v>
      </c>
      <c r="AQ109">
        <v>37.112971643142302</v>
      </c>
      <c r="AR109">
        <v>0.89478066573905402</v>
      </c>
      <c r="AS109">
        <v>258.23112863376701</v>
      </c>
      <c r="AT109">
        <v>6.6317098756263198</v>
      </c>
      <c r="AU109">
        <v>73.243931340569105</v>
      </c>
      <c r="AV109">
        <v>147.67217499272701</v>
      </c>
      <c r="AW109">
        <v>2.17150687338034</v>
      </c>
      <c r="AX109">
        <v>-49.971230822093503</v>
      </c>
      <c r="AY109">
        <v>15.4830638469051</v>
      </c>
      <c r="AZ109">
        <v>124.473943274452</v>
      </c>
      <c r="BA109">
        <v>11.0336772832954</v>
      </c>
      <c r="BB109">
        <v>0.226246614780273</v>
      </c>
      <c r="BC109">
        <v>2.1025146318346E-2</v>
      </c>
      <c r="BD109">
        <v>0</v>
      </c>
      <c r="BE109">
        <v>402.38016680267702</v>
      </c>
      <c r="BF109">
        <v>4.32007970620161E-2</v>
      </c>
      <c r="BG109">
        <v>4.32007970620161E-2</v>
      </c>
      <c r="BH109">
        <v>827.13095958310305</v>
      </c>
      <c r="BI109">
        <v>35.7539155149313</v>
      </c>
      <c r="BJ109">
        <v>71.180949174157107</v>
      </c>
      <c r="BK109">
        <v>415.77097903211398</v>
      </c>
      <c r="BL109">
        <v>8.2315822232481697E-2</v>
      </c>
      <c r="BM109">
        <v>4.3189268612047402E-2</v>
      </c>
      <c r="BN109">
        <v>1</v>
      </c>
      <c r="BO109">
        <v>35.753032869353703</v>
      </c>
      <c r="BP109">
        <v>1.2081546170052799</v>
      </c>
      <c r="BQ109">
        <v>333.82633935508301</v>
      </c>
      <c r="BR109">
        <v>-11.408399908182201</v>
      </c>
      <c r="BS109">
        <v>71.179191952630802</v>
      </c>
      <c r="BT109">
        <v>149.62205895126601</v>
      </c>
      <c r="BU109">
        <v>1.41511491528051</v>
      </c>
      <c r="BV109">
        <v>-50.218759494119503</v>
      </c>
      <c r="BW109">
        <f t="shared" si="2"/>
        <v>1.5833672319605938</v>
      </c>
      <c r="BX109">
        <f t="shared" si="3"/>
        <v>-0.24752867202600015</v>
      </c>
    </row>
    <row r="110" spans="1:76" x14ac:dyDescent="0.4">
      <c r="A110">
        <v>105</v>
      </c>
      <c r="B110" s="2">
        <v>2119</v>
      </c>
      <c r="C110">
        <v>11.0489735043266</v>
      </c>
      <c r="D110">
        <v>124.473943274452</v>
      </c>
      <c r="E110">
        <v>10.5367432872417</v>
      </c>
      <c r="F110">
        <v>0.228807577024328</v>
      </c>
      <c r="G110">
        <v>1.46256941716009E-2</v>
      </c>
      <c r="H110" s="1">
        <v>4.54957749999929E-4</v>
      </c>
      <c r="I110">
        <v>383.35803684861298</v>
      </c>
      <c r="J110">
        <v>5.0031173747431802E-2</v>
      </c>
      <c r="K110">
        <v>4.9031173747431801E-2</v>
      </c>
      <c r="L110">
        <v>826.77083024764397</v>
      </c>
      <c r="M110">
        <v>40.451186155970802</v>
      </c>
      <c r="N110">
        <v>81.906001702603604</v>
      </c>
      <c r="O110">
        <v>391.79522807882103</v>
      </c>
      <c r="P110">
        <v>8.2874004854938996E-2</v>
      </c>
      <c r="Q110">
        <v>5.3095514878499901E-2</v>
      </c>
      <c r="R110">
        <v>0.94015403082923799</v>
      </c>
      <c r="S110">
        <v>36.217941163129602</v>
      </c>
      <c r="T110">
        <v>0.89534929886805403</v>
      </c>
      <c r="U110">
        <v>259.35911605435598</v>
      </c>
      <c r="V110">
        <v>6.59983049701209</v>
      </c>
      <c r="W110">
        <v>73.334481197511806</v>
      </c>
      <c r="X110">
        <v>148.131908638006</v>
      </c>
      <c r="Y110">
        <v>2.6926828976919799</v>
      </c>
      <c r="Z110">
        <v>-50.700366348556003</v>
      </c>
      <c r="AA110">
        <v>11.9466879102356</v>
      </c>
      <c r="AB110">
        <v>124.473943274452</v>
      </c>
      <c r="AC110">
        <v>11.156810838224301</v>
      </c>
      <c r="AD110">
        <v>0.22707406622197701</v>
      </c>
      <c r="AE110">
        <v>1.3787066123731101E-2</v>
      </c>
      <c r="AF110" s="1">
        <v>0</v>
      </c>
      <c r="AG110">
        <v>410.90094278296198</v>
      </c>
      <c r="AH110">
        <v>4.9426304004275903E-2</v>
      </c>
      <c r="AI110">
        <v>4.8426304004276E-2</v>
      </c>
      <c r="AJ110">
        <v>861.24862121139199</v>
      </c>
      <c r="AK110">
        <v>41.848406209805503</v>
      </c>
      <c r="AL110">
        <v>82.043132825084299</v>
      </c>
      <c r="AM110">
        <v>420.41655007209101</v>
      </c>
      <c r="AN110">
        <v>8.7551850120002495E-2</v>
      </c>
      <c r="AO110">
        <v>5.2361331969765203E-2</v>
      </c>
      <c r="AP110">
        <v>0.94015403082923799</v>
      </c>
      <c r="AQ110">
        <v>37.650184797566297</v>
      </c>
      <c r="AR110">
        <v>0.89968025565438203</v>
      </c>
      <c r="AS110">
        <v>260.55337995562502</v>
      </c>
      <c r="AT110">
        <v>6.3372897718352199</v>
      </c>
      <c r="AU110">
        <v>73.812586714758197</v>
      </c>
      <c r="AV110">
        <v>147.304965372748</v>
      </c>
      <c r="AW110">
        <v>2.1776325557137799</v>
      </c>
      <c r="AX110">
        <v>-49.092302992578098</v>
      </c>
      <c r="AY110">
        <v>15.603599185808701</v>
      </c>
      <c r="AZ110">
        <v>124.473943274452</v>
      </c>
      <c r="BA110">
        <v>11.1170300420651</v>
      </c>
      <c r="BB110">
        <v>0.22618665220913001</v>
      </c>
      <c r="BC110">
        <v>2.1004773051476199E-2</v>
      </c>
      <c r="BD110">
        <v>0</v>
      </c>
      <c r="BE110">
        <v>407.03780397615401</v>
      </c>
      <c r="BF110">
        <v>4.3195122287289799E-2</v>
      </c>
      <c r="BG110">
        <v>4.3195122287289799E-2</v>
      </c>
      <c r="BH110">
        <v>836.50878886199405</v>
      </c>
      <c r="BI110">
        <v>36.156402740608698</v>
      </c>
      <c r="BJ110">
        <v>71.4541938181803</v>
      </c>
      <c r="BK110">
        <v>420.57285587056401</v>
      </c>
      <c r="BL110">
        <v>8.2935276178009901E-2</v>
      </c>
      <c r="BM110">
        <v>4.3182591862283397E-2</v>
      </c>
      <c r="BN110">
        <v>1</v>
      </c>
      <c r="BO110">
        <v>36.155608359588904</v>
      </c>
      <c r="BP110">
        <v>1.2091356146721399</v>
      </c>
      <c r="BQ110">
        <v>335.78777072662899</v>
      </c>
      <c r="BR110">
        <v>-11.506165968006099</v>
      </c>
      <c r="BS110">
        <v>71.452623920429204</v>
      </c>
      <c r="BT110">
        <v>149.43749371100699</v>
      </c>
      <c r="BU110">
        <v>1.4112615189126501</v>
      </c>
      <c r="BV110">
        <v>-49.2769187361612</v>
      </c>
      <c r="BW110">
        <f t="shared" si="2"/>
        <v>1.6080633559779045</v>
      </c>
      <c r="BX110">
        <f t="shared" si="3"/>
        <v>-0.18461574358310173</v>
      </c>
    </row>
    <row r="111" spans="1:76" x14ac:dyDescent="0.4">
      <c r="A111">
        <v>106</v>
      </c>
      <c r="B111" s="2">
        <v>2120</v>
      </c>
      <c r="C111">
        <v>11.136985774757701</v>
      </c>
      <c r="D111">
        <v>124.473943274452</v>
      </c>
      <c r="E111">
        <v>10.5762575379366</v>
      </c>
      <c r="F111">
        <v>0.22878865591043501</v>
      </c>
      <c r="G111">
        <v>1.47531772779968E-2</v>
      </c>
      <c r="H111" s="1">
        <v>4.8995100000004399E-4</v>
      </c>
      <c r="I111">
        <v>385.825875185261</v>
      </c>
      <c r="J111">
        <v>4.9909537537594202E-2</v>
      </c>
      <c r="K111">
        <v>4.8909537537594201E-2</v>
      </c>
      <c r="L111">
        <v>832.37363087731001</v>
      </c>
      <c r="M111">
        <v>40.723795823784499</v>
      </c>
      <c r="N111">
        <v>81.976616841473202</v>
      </c>
      <c r="O111">
        <v>394.36464407262901</v>
      </c>
      <c r="P111">
        <v>8.3063674654792793E-2</v>
      </c>
      <c r="Q111">
        <v>5.29158875662765E-2</v>
      </c>
      <c r="R111">
        <v>0.943551056153767</v>
      </c>
      <c r="S111">
        <v>36.670144128813902</v>
      </c>
      <c r="T111">
        <v>0.90045987578095299</v>
      </c>
      <c r="U111">
        <v>261.38654315241803</v>
      </c>
      <c r="V111">
        <v>6.2829424656666202</v>
      </c>
      <c r="W111">
        <v>73.816654218015699</v>
      </c>
      <c r="X111">
        <v>147.81971770013899</v>
      </c>
      <c r="Y111">
        <v>2.7013227562778899</v>
      </c>
      <c r="Z111">
        <v>-49.863225408433102</v>
      </c>
      <c r="AA111">
        <v>12.0418494424225</v>
      </c>
      <c r="AB111">
        <v>124.473943274452</v>
      </c>
      <c r="AC111">
        <v>11.218359686527499</v>
      </c>
      <c r="AD111">
        <v>0.227053455299247</v>
      </c>
      <c r="AE111">
        <v>1.3898506100129099E-2</v>
      </c>
      <c r="AF111" s="1">
        <v>0</v>
      </c>
      <c r="AG111">
        <v>414.57338808631903</v>
      </c>
      <c r="AH111">
        <v>4.9356466363938797E-2</v>
      </c>
      <c r="AI111">
        <v>4.9356466363938797E-2</v>
      </c>
      <c r="AJ111">
        <v>869.26262407043498</v>
      </c>
      <c r="AK111">
        <v>42.309927311758699</v>
      </c>
      <c r="AL111">
        <v>82.277399912120998</v>
      </c>
      <c r="AM111">
        <v>424.19914301180802</v>
      </c>
      <c r="AN111">
        <v>8.7846803786037306E-2</v>
      </c>
      <c r="AO111">
        <v>5.2217931365095997E-2</v>
      </c>
      <c r="AP111">
        <v>0.943551056153767</v>
      </c>
      <c r="AQ111">
        <v>38.269245828756198</v>
      </c>
      <c r="AR111">
        <v>0.90449802824691805</v>
      </c>
      <c r="AS111">
        <v>263.17921856787001</v>
      </c>
      <c r="AT111">
        <v>6.0501732406422999</v>
      </c>
      <c r="AU111">
        <v>74.419745989796596</v>
      </c>
      <c r="AV111">
        <v>146.91699743560801</v>
      </c>
      <c r="AW111">
        <v>2.1836052533648602</v>
      </c>
      <c r="AX111">
        <v>-48.227753131197801</v>
      </c>
      <c r="AY111">
        <v>15.7247817312186</v>
      </c>
      <c r="AZ111">
        <v>124.473943274452</v>
      </c>
      <c r="BA111">
        <v>11.201154085309801</v>
      </c>
      <c r="BB111">
        <v>0.22612824126433301</v>
      </c>
      <c r="BC111">
        <v>2.09841989864381E-2</v>
      </c>
      <c r="BD111">
        <v>0</v>
      </c>
      <c r="BE111">
        <v>411.74747137468199</v>
      </c>
      <c r="BF111">
        <v>4.3190220772201103E-2</v>
      </c>
      <c r="BG111">
        <v>4.3190220772201103E-2</v>
      </c>
      <c r="BH111">
        <v>845.98969208160804</v>
      </c>
      <c r="BI111">
        <v>36.5631446966065</v>
      </c>
      <c r="BJ111">
        <v>71.728193456516493</v>
      </c>
      <c r="BK111">
        <v>425.428400242328</v>
      </c>
      <c r="BL111">
        <v>8.3561689092603794E-2</v>
      </c>
      <c r="BM111">
        <v>4.3177108055912801E-2</v>
      </c>
      <c r="BN111">
        <v>1</v>
      </c>
      <c r="BO111">
        <v>36.562429753688697</v>
      </c>
      <c r="BP111">
        <v>1.21011567866921</v>
      </c>
      <c r="BQ111">
        <v>337.75845763848002</v>
      </c>
      <c r="BR111">
        <v>-11.604415393991699</v>
      </c>
      <c r="BS111">
        <v>71.726790908558897</v>
      </c>
      <c r="BT111">
        <v>149.253367393172</v>
      </c>
      <c r="BU111">
        <v>1.4073160184044899</v>
      </c>
      <c r="BV111">
        <v>-48.351448973928001</v>
      </c>
      <c r="BW111">
        <f t="shared" si="2"/>
        <v>1.6354722772353014</v>
      </c>
      <c r="BX111">
        <f t="shared" si="3"/>
        <v>-0.12369584273019996</v>
      </c>
    </row>
    <row r="112" spans="1:76" x14ac:dyDescent="0.4">
      <c r="A112">
        <v>107</v>
      </c>
      <c r="B112" s="2">
        <v>2121</v>
      </c>
      <c r="C112">
        <v>11.224896408300699</v>
      </c>
      <c r="D112">
        <v>124.473943274452</v>
      </c>
      <c r="E112">
        <v>10.6157716838651</v>
      </c>
      <c r="F112">
        <v>0.22877699921867101</v>
      </c>
      <c r="G112">
        <v>1.4870495307932999E-2</v>
      </c>
      <c r="H112" s="1">
        <v>5.2494375000000702E-4</v>
      </c>
      <c r="I112">
        <v>388.29630570706701</v>
      </c>
      <c r="J112">
        <v>4.97898401398153E-2</v>
      </c>
      <c r="K112">
        <v>4.8789840139815299E-2</v>
      </c>
      <c r="L112">
        <v>837.97405766728605</v>
      </c>
      <c r="M112">
        <v>40.985797807913897</v>
      </c>
      <c r="N112">
        <v>82.040568131152796</v>
      </c>
      <c r="O112">
        <v>396.93252593581002</v>
      </c>
      <c r="P112">
        <v>8.3270130173409104E-2</v>
      </c>
      <c r="Q112">
        <v>5.2745345460440199E-2</v>
      </c>
      <c r="R112">
        <v>0.94678852434554595</v>
      </c>
      <c r="S112">
        <v>37.106872443237002</v>
      </c>
      <c r="T112">
        <v>0.90535928121111398</v>
      </c>
      <c r="U112">
        <v>263.32086131429202</v>
      </c>
      <c r="V112">
        <v>5.9783536554086902</v>
      </c>
      <c r="W112">
        <v>74.276189793371898</v>
      </c>
      <c r="X112">
        <v>147.52468243163199</v>
      </c>
      <c r="Y112">
        <v>2.7097799466204302</v>
      </c>
      <c r="Z112">
        <v>-49.039384597884499</v>
      </c>
      <c r="AA112">
        <v>12.137241655400199</v>
      </c>
      <c r="AB112">
        <v>124.473943274452</v>
      </c>
      <c r="AC112">
        <v>11.280163371794499</v>
      </c>
      <c r="AD112">
        <v>0.227030066070147</v>
      </c>
      <c r="AE112">
        <v>1.40257702962652E-2</v>
      </c>
      <c r="AF112" s="1">
        <v>0</v>
      </c>
      <c r="AG112">
        <v>418.24942327205201</v>
      </c>
      <c r="AH112">
        <v>4.9287750091172998E-2</v>
      </c>
      <c r="AI112">
        <v>4.9287750091172998E-2</v>
      </c>
      <c r="AJ112">
        <v>877.30133839422797</v>
      </c>
      <c r="AK112">
        <v>42.7595446211064</v>
      </c>
      <c r="AL112">
        <v>82.5025450527489</v>
      </c>
      <c r="AM112">
        <v>427.99816626448097</v>
      </c>
      <c r="AN112">
        <v>8.8165584686448001E-2</v>
      </c>
      <c r="AO112">
        <v>5.2084374846207697E-2</v>
      </c>
      <c r="AP112">
        <v>0.94678852434554595</v>
      </c>
      <c r="AQ112">
        <v>38.873869119184803</v>
      </c>
      <c r="AR112">
        <v>0.90912729458761399</v>
      </c>
      <c r="AS112">
        <v>265.64843637593202</v>
      </c>
      <c r="AT112">
        <v>5.7726565182132896</v>
      </c>
      <c r="AU112">
        <v>75.005315580398303</v>
      </c>
      <c r="AV112">
        <v>146.546768438736</v>
      </c>
      <c r="AW112">
        <v>2.18942611234342</v>
      </c>
      <c r="AX112">
        <v>-47.378722579879799</v>
      </c>
      <c r="AY112">
        <v>15.8466286497532</v>
      </c>
      <c r="AZ112">
        <v>124.473943274452</v>
      </c>
      <c r="BA112">
        <v>11.2860564550167</v>
      </c>
      <c r="BB112">
        <v>0.226071328174485</v>
      </c>
      <c r="BC112">
        <v>2.0963470066012999E-2</v>
      </c>
      <c r="BD112">
        <v>0</v>
      </c>
      <c r="BE112">
        <v>416.50994470861599</v>
      </c>
      <c r="BF112">
        <v>4.3186064181726401E-2</v>
      </c>
      <c r="BG112">
        <v>4.3186064181726401E-2</v>
      </c>
      <c r="BH112">
        <v>855.57538413951102</v>
      </c>
      <c r="BI112">
        <v>36.974295053316197</v>
      </c>
      <c r="BJ112">
        <v>72.003007644178993</v>
      </c>
      <c r="BK112">
        <v>430.33842685789398</v>
      </c>
      <c r="BL112">
        <v>8.4194958790111296E-2</v>
      </c>
      <c r="BM112">
        <v>4.31727312822211E-2</v>
      </c>
      <c r="BN112">
        <v>1</v>
      </c>
      <c r="BO112">
        <v>36.973651604690197</v>
      </c>
      <c r="BP112">
        <v>1.2110950930464801</v>
      </c>
      <c r="BQ112">
        <v>339.73886968932698</v>
      </c>
      <c r="BR112">
        <v>-11.7031747321229</v>
      </c>
      <c r="BS112">
        <v>72.001754605107706</v>
      </c>
      <c r="BT112">
        <v>149.06963809029901</v>
      </c>
      <c r="BU112" s="1">
        <v>1.4032789454538399</v>
      </c>
      <c r="BV112">
        <v>-47.442115236451002</v>
      </c>
      <c r="BW112">
        <f t="shared" si="2"/>
        <v>1.6606620180047003</v>
      </c>
      <c r="BX112">
        <f t="shared" si="3"/>
        <v>-6.3392656571203077E-2</v>
      </c>
    </row>
    <row r="113" spans="1:76" x14ac:dyDescent="0.4">
      <c r="A113">
        <v>108</v>
      </c>
      <c r="B113" s="2">
        <v>2122</v>
      </c>
      <c r="C113">
        <v>11.3126861087426</v>
      </c>
      <c r="D113">
        <v>124.473943274452</v>
      </c>
      <c r="E113">
        <v>10.6552922636875</v>
      </c>
      <c r="F113">
        <v>0.22876924917927899</v>
      </c>
      <c r="G113">
        <v>1.49779573997988E-2</v>
      </c>
      <c r="H113">
        <v>5.5993600000003895E-4</v>
      </c>
      <c r="I113">
        <v>390.76835961395199</v>
      </c>
      <c r="J113">
        <v>4.9672105584211201E-2</v>
      </c>
      <c r="K113">
        <v>4.9672105584211299E-2</v>
      </c>
      <c r="L113">
        <v>843.57546460263995</v>
      </c>
      <c r="M113">
        <v>41.327845290763399</v>
      </c>
      <c r="N113">
        <v>82.152149540417895</v>
      </c>
      <c r="O113">
        <v>399.500612210268</v>
      </c>
      <c r="P113">
        <v>8.3356673205299395E-2</v>
      </c>
      <c r="Q113">
        <v>5.2532102366078498E-2</v>
      </c>
      <c r="R113">
        <v>0.949871656789119</v>
      </c>
      <c r="S113">
        <v>37.614211175010801</v>
      </c>
      <c r="T113">
        <v>0.91014208242348005</v>
      </c>
      <c r="U113">
        <v>265.470262037042</v>
      </c>
      <c r="V113">
        <v>5.6839492874725703</v>
      </c>
      <c r="W113">
        <v>74.770128458281107</v>
      </c>
      <c r="X113">
        <v>147.210238172354</v>
      </c>
      <c r="Y113">
        <v>2.7180564915469798</v>
      </c>
      <c r="Z113">
        <v>-48.228786138035503</v>
      </c>
      <c r="AA113">
        <v>12.2331446106793</v>
      </c>
      <c r="AB113">
        <v>124.473943274452</v>
      </c>
      <c r="AC113">
        <v>11.3421604117309</v>
      </c>
      <c r="AD113">
        <v>0.22700771518506399</v>
      </c>
      <c r="AE113">
        <v>1.41437208142939E-2</v>
      </c>
      <c r="AF113" s="1">
        <v>0</v>
      </c>
      <c r="AG113">
        <v>421.94467969180602</v>
      </c>
      <c r="AH113">
        <v>4.9219324375198603E-2</v>
      </c>
      <c r="AI113">
        <v>4.92193243751987E-2</v>
      </c>
      <c r="AJ113">
        <v>885.36533306318302</v>
      </c>
      <c r="AK113">
        <v>43.198512443289097</v>
      </c>
      <c r="AL113">
        <v>82.718546513215998</v>
      </c>
      <c r="AM113">
        <v>431.81211516444699</v>
      </c>
      <c r="AN113">
        <v>8.8504497549440203E-2</v>
      </c>
      <c r="AO113">
        <v>5.1958468162414E-2</v>
      </c>
      <c r="AP113">
        <v>0.949871656789119</v>
      </c>
      <c r="AQ113">
        <v>39.46505324908</v>
      </c>
      <c r="AR113">
        <v>0.91357435747098104</v>
      </c>
      <c r="AS113">
        <v>268.03076666330799</v>
      </c>
      <c r="AT113">
        <v>5.5045323058170696</v>
      </c>
      <c r="AU113">
        <v>75.569542981744704</v>
      </c>
      <c r="AV113">
        <v>146.19362993650401</v>
      </c>
      <c r="AW113">
        <v>2.19509638102386</v>
      </c>
      <c r="AX113">
        <v>-46.543913109984601</v>
      </c>
      <c r="AY113">
        <v>15.9691569856098</v>
      </c>
      <c r="AZ113">
        <v>124.473943274452</v>
      </c>
      <c r="BA113">
        <v>11.3717443350221</v>
      </c>
      <c r="BB113">
        <v>0.22601585229990301</v>
      </c>
      <c r="BC113">
        <v>2.0942625442326699E-2</v>
      </c>
      <c r="BD113">
        <v>0</v>
      </c>
      <c r="BE113">
        <v>421.32601037076898</v>
      </c>
      <c r="BF113">
        <v>4.3182625342691502E-2</v>
      </c>
      <c r="BG113">
        <v>4.3182625342691502E-2</v>
      </c>
      <c r="BH113">
        <v>865.26757648453702</v>
      </c>
      <c r="BI113">
        <v>37.389998985341698</v>
      </c>
      <c r="BJ113">
        <v>72.2786894026966</v>
      </c>
      <c r="BK113">
        <v>435.30375900916903</v>
      </c>
      <c r="BL113">
        <v>8.4835001138833702E-2</v>
      </c>
      <c r="BM113">
        <v>4.3169383627549199E-2</v>
      </c>
      <c r="BN113">
        <v>1</v>
      </c>
      <c r="BO113">
        <v>37.389419881578299</v>
      </c>
      <c r="BP113">
        <v>1.2120741078372499</v>
      </c>
      <c r="BQ113">
        <v>341.72943122988698</v>
      </c>
      <c r="BR113">
        <v>-11.8024679857599</v>
      </c>
      <c r="BS113">
        <v>72.277569935935801</v>
      </c>
      <c r="BT113">
        <v>148.88626920046099</v>
      </c>
      <c r="BU113" s="1">
        <v>1.3991508076489101</v>
      </c>
      <c r="BV113">
        <v>-46.5486834750157</v>
      </c>
      <c r="BW113">
        <f t="shared" si="2"/>
        <v>1.6848730280509017</v>
      </c>
      <c r="BX113">
        <f t="shared" si="3"/>
        <v>-4.7703650310992884E-3</v>
      </c>
    </row>
    <row r="114" spans="1:76" x14ac:dyDescent="0.4">
      <c r="A114">
        <v>109</v>
      </c>
      <c r="B114" s="2">
        <v>2123</v>
      </c>
      <c r="C114">
        <v>11.399818291877599</v>
      </c>
      <c r="D114">
        <v>124.473943274452</v>
      </c>
      <c r="E114">
        <v>10.694950777584699</v>
      </c>
      <c r="F114">
        <v>0.22876227825148299</v>
      </c>
      <c r="G114">
        <v>1.51008696151644E-2</v>
      </c>
      <c r="H114">
        <v>5.9492775000002896E-4</v>
      </c>
      <c r="I114">
        <v>393.233720637847</v>
      </c>
      <c r="J114">
        <v>4.9558000201678498E-2</v>
      </c>
      <c r="K114">
        <v>4.8558000201678497E-2</v>
      </c>
      <c r="L114">
        <v>849.17770116467102</v>
      </c>
      <c r="M114">
        <v>41.563327923826598</v>
      </c>
      <c r="N114">
        <v>82.201821876237801</v>
      </c>
      <c r="O114">
        <v>402.07057760749501</v>
      </c>
      <c r="P114">
        <v>8.3608016000548402E-2</v>
      </c>
      <c r="Q114">
        <v>5.2385367304480797E-2</v>
      </c>
      <c r="R114">
        <v>0.95280565477418799</v>
      </c>
      <c r="S114">
        <v>38.014899711160702</v>
      </c>
      <c r="T114">
        <v>0.914625984253013</v>
      </c>
      <c r="U114">
        <v>267.14775925877802</v>
      </c>
      <c r="V114">
        <v>5.4035859810942704</v>
      </c>
      <c r="W114">
        <v>75.183922240944895</v>
      </c>
      <c r="X114">
        <v>146.94892096866499</v>
      </c>
      <c r="Y114">
        <v>2.72615509302232</v>
      </c>
      <c r="Z114">
        <v>-47.431606701913203</v>
      </c>
      <c r="AA114">
        <v>12.329544197910201</v>
      </c>
      <c r="AB114">
        <v>124.473943274452</v>
      </c>
      <c r="AC114">
        <v>11.4043584212142</v>
      </c>
      <c r="AD114">
        <v>0.226987726643189</v>
      </c>
      <c r="AE114">
        <v>1.4252495077035399E-2</v>
      </c>
      <c r="AF114" s="1">
        <v>0</v>
      </c>
      <c r="AG114">
        <v>425.65771511886101</v>
      </c>
      <c r="AH114">
        <v>4.9151241925597201E-2</v>
      </c>
      <c r="AI114">
        <v>4.81512419255972E-2</v>
      </c>
      <c r="AJ114">
        <v>893.45638511689197</v>
      </c>
      <c r="AK114">
        <v>43.531399438317102</v>
      </c>
      <c r="AL114">
        <v>82.871203050845097</v>
      </c>
      <c r="AM114">
        <v>435.64065904451701</v>
      </c>
      <c r="AN114">
        <v>8.9009028064980802E-2</v>
      </c>
      <c r="AO114">
        <v>5.1891021754242303E-2</v>
      </c>
      <c r="AP114">
        <v>0.95280565477418799</v>
      </c>
      <c r="AQ114">
        <v>39.951703228815397</v>
      </c>
      <c r="AR114">
        <v>0.91776749069199803</v>
      </c>
      <c r="AS114">
        <v>270.02201055321302</v>
      </c>
      <c r="AT114">
        <v>5.2471333298798397</v>
      </c>
      <c r="AU114">
        <v>76.056496074601199</v>
      </c>
      <c r="AV114">
        <v>145.891646431303</v>
      </c>
      <c r="AW114">
        <v>2.20112997465682</v>
      </c>
      <c r="AX114">
        <v>-45.7233008958139</v>
      </c>
      <c r="AY114">
        <v>16.0923836607761</v>
      </c>
      <c r="AZ114">
        <v>124.473943274452</v>
      </c>
      <c r="BA114">
        <v>11.458225051633701</v>
      </c>
      <c r="BB114">
        <v>0.22596174819631801</v>
      </c>
      <c r="BC114">
        <v>2.0921698271419101E-2</v>
      </c>
      <c r="BD114">
        <v>0</v>
      </c>
      <c r="BE114">
        <v>426.196465106765</v>
      </c>
      <c r="BF114">
        <v>4.3179878206884598E-2</v>
      </c>
      <c r="BG114">
        <v>4.3179878206884598E-2</v>
      </c>
      <c r="BH114">
        <v>875.06797614439404</v>
      </c>
      <c r="BI114">
        <v>37.8103940073959</v>
      </c>
      <c r="BJ114">
        <v>72.555285914565602</v>
      </c>
      <c r="BK114">
        <v>440.32522856636598</v>
      </c>
      <c r="BL114">
        <v>8.5481748261509297E-2</v>
      </c>
      <c r="BM114">
        <v>4.3166994360389503E-2</v>
      </c>
      <c r="BN114">
        <v>1</v>
      </c>
      <c r="BO114">
        <v>37.809872814008799</v>
      </c>
      <c r="BP114">
        <v>1.2130529427505801</v>
      </c>
      <c r="BQ114">
        <v>343.730526086483</v>
      </c>
      <c r="BR114">
        <v>-11.902316876605401</v>
      </c>
      <c r="BS114">
        <v>72.554285783881795</v>
      </c>
      <c r="BT114">
        <v>148.70322882780201</v>
      </c>
      <c r="BU114" s="1">
        <v>1.39493208820362</v>
      </c>
      <c r="BV114">
        <v>-45.670920784954703</v>
      </c>
      <c r="BW114">
        <f t="shared" si="2"/>
        <v>1.7083058060993039</v>
      </c>
      <c r="BX114">
        <f t="shared" si="3"/>
        <v>5.2380110859196805E-2</v>
      </c>
    </row>
    <row r="115" spans="1:76" x14ac:dyDescent="0.4">
      <c r="A115">
        <v>110</v>
      </c>
      <c r="B115" s="2">
        <v>2124</v>
      </c>
      <c r="C115">
        <v>11.487101344184699</v>
      </c>
      <c r="D115">
        <v>124.473943274452</v>
      </c>
      <c r="E115">
        <v>10.7345531414185</v>
      </c>
      <c r="F115">
        <v>0.22876190285567399</v>
      </c>
      <c r="G115">
        <v>1.51881431356832E-2</v>
      </c>
      <c r="H115" s="1">
        <v>6.29918999999868E-4</v>
      </c>
      <c r="I115">
        <v>395.71444695778098</v>
      </c>
      <c r="J115">
        <v>4.9444894160664297E-2</v>
      </c>
      <c r="K115">
        <v>4.9444894160664297E-2</v>
      </c>
      <c r="L115">
        <v>854.784469471291</v>
      </c>
      <c r="M115">
        <v>41.882971352716503</v>
      </c>
      <c r="N115">
        <v>82.300173364650902</v>
      </c>
      <c r="O115">
        <v>404.63961264286701</v>
      </c>
      <c r="P115">
        <v>8.3732897735684805E-2</v>
      </c>
      <c r="Q115">
        <v>5.2192896728878599E-2</v>
      </c>
      <c r="R115">
        <v>0.95559568804277195</v>
      </c>
      <c r="S115">
        <v>38.4906333168746</v>
      </c>
      <c r="T115">
        <v>0.91900436081114301</v>
      </c>
      <c r="U115">
        <v>269.11783929864998</v>
      </c>
      <c r="V115">
        <v>5.13259859145262</v>
      </c>
      <c r="W115">
        <v>75.634218217627193</v>
      </c>
      <c r="X115">
        <v>146.666703635435</v>
      </c>
      <c r="Y115">
        <v>2.7340779165904299</v>
      </c>
      <c r="Z115">
        <v>-46.646383950798999</v>
      </c>
      <c r="AA115">
        <v>12.4269796218449</v>
      </c>
      <c r="AB115">
        <v>124.473943274452</v>
      </c>
      <c r="AC115">
        <v>11.4666184838956</v>
      </c>
      <c r="AD115">
        <v>0.22697386191909399</v>
      </c>
      <c r="AE115">
        <v>1.43288430087153E-2</v>
      </c>
      <c r="AF115" s="1">
        <v>3.4999749999986603E-5</v>
      </c>
      <c r="AG115">
        <v>429.38340359506901</v>
      </c>
      <c r="AH115">
        <v>4.9081917906612697E-2</v>
      </c>
      <c r="AI115">
        <v>4.9081917906612697E-2</v>
      </c>
      <c r="AJ115">
        <v>901.57550924556301</v>
      </c>
      <c r="AK115">
        <v>43.962016973187097</v>
      </c>
      <c r="AL115">
        <v>83.075476064150706</v>
      </c>
      <c r="AM115">
        <v>439.48196912985901</v>
      </c>
      <c r="AN115">
        <v>8.9364465646098401E-2</v>
      </c>
      <c r="AO115">
        <v>5.1770167009526198E-2</v>
      </c>
      <c r="AP115">
        <v>0.95559568804277195</v>
      </c>
      <c r="AQ115">
        <v>40.527870925223503</v>
      </c>
      <c r="AR115">
        <v>0.92188379231876305</v>
      </c>
      <c r="AS115">
        <v>272.33564059830098</v>
      </c>
      <c r="AT115">
        <v>4.9967647527040198</v>
      </c>
      <c r="AU115">
        <v>76.585934922705803</v>
      </c>
      <c r="AV115">
        <v>145.56620208878701</v>
      </c>
      <c r="AW115">
        <v>2.2071144738575099</v>
      </c>
      <c r="AX115">
        <v>-44.916956255687502</v>
      </c>
      <c r="AY115">
        <v>16.216325475631901</v>
      </c>
      <c r="AZ115">
        <v>124.473943274452</v>
      </c>
      <c r="BA115">
        <v>11.5455060742685</v>
      </c>
      <c r="BB115">
        <v>0.22590894744732401</v>
      </c>
      <c r="BC115">
        <v>2.09007164270365E-2</v>
      </c>
      <c r="BD115">
        <v>0</v>
      </c>
      <c r="BE115">
        <v>431.12211582843003</v>
      </c>
      <c r="BF115">
        <v>4.3177797814998899E-2</v>
      </c>
      <c r="BG115">
        <v>4.3177797814998899E-2</v>
      </c>
      <c r="BH115">
        <v>884.97828550864199</v>
      </c>
      <c r="BI115">
        <v>38.235610755504197</v>
      </c>
      <c r="BJ115">
        <v>72.832839159362393</v>
      </c>
      <c r="BK115">
        <v>445.40367608982598</v>
      </c>
      <c r="BL115">
        <v>8.61351469296225E-2</v>
      </c>
      <c r="BM115">
        <v>4.3165499206083098E-2</v>
      </c>
      <c r="BN115">
        <v>1</v>
      </c>
      <c r="BO115">
        <v>38.235141681455801</v>
      </c>
      <c r="BP115">
        <v>1.21403179051581</v>
      </c>
      <c r="BQ115">
        <v>345.74250190416302</v>
      </c>
      <c r="BR115">
        <v>-12.002741084294399</v>
      </c>
      <c r="BS115">
        <v>72.831945646899996</v>
      </c>
      <c r="BT115">
        <v>148.52048923990799</v>
      </c>
      <c r="BU115" s="1">
        <v>1.3906232458504499</v>
      </c>
      <c r="BV115">
        <v>-44.808595595039101</v>
      </c>
      <c r="BW115">
        <f t="shared" si="2"/>
        <v>1.7294276951114966</v>
      </c>
      <c r="BX115">
        <f t="shared" si="3"/>
        <v>0.10836066064840111</v>
      </c>
    </row>
    <row r="116" spans="1:76" x14ac:dyDescent="0.4">
      <c r="A116">
        <v>111</v>
      </c>
      <c r="B116" s="2">
        <v>2125</v>
      </c>
      <c r="C116">
        <v>11.5737025080281</v>
      </c>
      <c r="D116">
        <v>124.473943274452</v>
      </c>
      <c r="E116">
        <v>10.7743014903713</v>
      </c>
      <c r="F116">
        <v>0.22876026972491401</v>
      </c>
      <c r="G116">
        <v>1.5291835509586399E-2</v>
      </c>
      <c r="H116" s="1">
        <v>6.6490974999999797E-4</v>
      </c>
      <c r="I116">
        <v>398.18699567234302</v>
      </c>
      <c r="J116">
        <v>4.9335371581603497E-2</v>
      </c>
      <c r="K116">
        <v>4.8335371581603601E-2</v>
      </c>
      <c r="L116">
        <v>860.396037346551</v>
      </c>
      <c r="M116">
        <v>42.097543931258798</v>
      </c>
      <c r="N116">
        <v>82.338452127832795</v>
      </c>
      <c r="O116">
        <v>407.21163823515701</v>
      </c>
      <c r="P116">
        <v>8.4019079700017194E-2</v>
      </c>
      <c r="Q116">
        <v>5.2064699138213398E-2</v>
      </c>
      <c r="R116">
        <v>0.958246884098783</v>
      </c>
      <c r="S116">
        <v>38.860606169542301</v>
      </c>
      <c r="T116">
        <v>0.92310863153912004</v>
      </c>
      <c r="U116">
        <v>270.62828653775802</v>
      </c>
      <c r="V116">
        <v>4.8747820360518004</v>
      </c>
      <c r="W116">
        <v>76.007335866773005</v>
      </c>
      <c r="X116">
        <v>146.43453428641399</v>
      </c>
      <c r="Y116">
        <v>2.7418277558980302</v>
      </c>
      <c r="Z116">
        <v>-45.874373009493702</v>
      </c>
      <c r="AA116">
        <v>12.524497298261799</v>
      </c>
      <c r="AB116">
        <v>124.473943274452</v>
      </c>
      <c r="AC116">
        <v>11.529162611188299</v>
      </c>
      <c r="AD116">
        <v>0.2269566538859</v>
      </c>
      <c r="AE116">
        <v>1.4422635847859499E-2</v>
      </c>
      <c r="AF116" s="1">
        <v>6.9999000000042804E-5</v>
      </c>
      <c r="AG116">
        <v>433.113161116892</v>
      </c>
      <c r="AH116">
        <v>4.9014111950366798E-2</v>
      </c>
      <c r="AI116">
        <v>4.9014111950366902E-2</v>
      </c>
      <c r="AJ116">
        <v>909.72332514769403</v>
      </c>
      <c r="AK116">
        <v>44.384165530833499</v>
      </c>
      <c r="AL116">
        <v>83.273727109572107</v>
      </c>
      <c r="AM116">
        <v>443.34147589621898</v>
      </c>
      <c r="AN116">
        <v>8.9738360082932206E-2</v>
      </c>
      <c r="AO116">
        <v>5.1657180139368201E-2</v>
      </c>
      <c r="AP116">
        <v>0.958246884098783</v>
      </c>
      <c r="AQ116">
        <v>41.092252951018096</v>
      </c>
      <c r="AR116">
        <v>0.925831373859478</v>
      </c>
      <c r="AS116">
        <v>274.50597239001701</v>
      </c>
      <c r="AT116">
        <v>4.7555762638295596</v>
      </c>
      <c r="AU116">
        <v>77.097429176254394</v>
      </c>
      <c r="AV116">
        <v>145.254600483845</v>
      </c>
      <c r="AW116">
        <v>2.2130373471397502</v>
      </c>
      <c r="AX116">
        <v>-44.125144002814203</v>
      </c>
      <c r="AY116">
        <v>16.3409991100566</v>
      </c>
      <c r="AZ116">
        <v>124.473943274452</v>
      </c>
      <c r="BA116">
        <v>11.6335950160779</v>
      </c>
      <c r="BB116">
        <v>0.22585738026517699</v>
      </c>
      <c r="BC116">
        <v>2.0879703141728101E-2</v>
      </c>
      <c r="BD116">
        <v>0</v>
      </c>
      <c r="BE116">
        <v>436.10377955483602</v>
      </c>
      <c r="BF116">
        <v>4.3176360261130503E-2</v>
      </c>
      <c r="BG116">
        <v>4.3176360261130503E-2</v>
      </c>
      <c r="BH116">
        <v>895.00020277481099</v>
      </c>
      <c r="BI116">
        <v>38.665773718184901</v>
      </c>
      <c r="BJ116">
        <v>73.111386496490795</v>
      </c>
      <c r="BK116">
        <v>450.539951042496</v>
      </c>
      <c r="BL116">
        <v>8.6795157129668996E-2</v>
      </c>
      <c r="BM116">
        <v>4.3164839700324399E-2</v>
      </c>
      <c r="BN116">
        <v>1</v>
      </c>
      <c r="BO116">
        <v>38.665351551541399</v>
      </c>
      <c r="BP116">
        <v>1.2150108199134799</v>
      </c>
      <c r="BQ116">
        <v>347.76567414129698</v>
      </c>
      <c r="BR116">
        <v>-12.1037584665076</v>
      </c>
      <c r="BS116">
        <v>73.110588240419006</v>
      </c>
      <c r="BT116">
        <v>148.338026376714</v>
      </c>
      <c r="BU116" s="1">
        <v>1.3862247148443301</v>
      </c>
      <c r="BV116">
        <v>-43.961477828437097</v>
      </c>
      <c r="BW116">
        <f t="shared" si="2"/>
        <v>1.7492290066794993</v>
      </c>
      <c r="BX116">
        <f t="shared" si="3"/>
        <v>0.16366617437710573</v>
      </c>
    </row>
    <row r="117" spans="1:76" x14ac:dyDescent="0.4">
      <c r="A117">
        <v>112</v>
      </c>
      <c r="B117" s="2">
        <v>2126</v>
      </c>
      <c r="C117">
        <v>11.660431663162599</v>
      </c>
      <c r="D117">
        <v>124.473943274452</v>
      </c>
      <c r="E117">
        <v>10.8140034503104</v>
      </c>
      <c r="F117">
        <v>0.228763610229194</v>
      </c>
      <c r="G117">
        <v>1.53611089791595E-2</v>
      </c>
      <c r="H117">
        <v>6.9989999999997598E-4</v>
      </c>
      <c r="I117">
        <v>400.67578648716898</v>
      </c>
      <c r="J117">
        <v>4.9226850280265001E-2</v>
      </c>
      <c r="K117">
        <v>4.9226850280265001E-2</v>
      </c>
      <c r="L117">
        <v>866.01513460094304</v>
      </c>
      <c r="M117">
        <v>42.399858688604297</v>
      </c>
      <c r="N117">
        <v>82.427191677356802</v>
      </c>
      <c r="O117">
        <v>409.78354279139302</v>
      </c>
      <c r="P117">
        <v>8.4174542688673595E-2</v>
      </c>
      <c r="Q117">
        <v>5.1889523489018499E-2</v>
      </c>
      <c r="R117">
        <v>0.96076431827429698</v>
      </c>
      <c r="S117">
        <v>39.309580593947203</v>
      </c>
      <c r="T117">
        <v>0.92711583976369005</v>
      </c>
      <c r="U117">
        <v>272.44219605323002</v>
      </c>
      <c r="V117">
        <v>4.62571180083612</v>
      </c>
      <c r="W117">
        <v>76.419555031315298</v>
      </c>
      <c r="X117">
        <v>146.17977971669001</v>
      </c>
      <c r="Y117">
        <v>2.7494068700996901</v>
      </c>
      <c r="Z117">
        <v>-45.113916380450902</v>
      </c>
      <c r="AA117">
        <v>12.6223759367257</v>
      </c>
      <c r="AB117">
        <v>124.473943274452</v>
      </c>
      <c r="AC117">
        <v>11.591926779399801</v>
      </c>
      <c r="AD117">
        <v>0.22694011947385401</v>
      </c>
      <c r="AE117">
        <v>1.45085747476364E-2</v>
      </c>
      <c r="AF117" s="1">
        <v>1.04997750000058E-4</v>
      </c>
      <c r="AG117">
        <v>436.86334846908699</v>
      </c>
      <c r="AH117">
        <v>4.8947007421422301E-2</v>
      </c>
      <c r="AI117">
        <v>4.8947007421422301E-2</v>
      </c>
      <c r="AJ117">
        <v>917.90003640685904</v>
      </c>
      <c r="AK117">
        <v>44.798797959179801</v>
      </c>
      <c r="AL117">
        <v>83.465683875303696</v>
      </c>
      <c r="AM117">
        <v>447.21748628410103</v>
      </c>
      <c r="AN117">
        <v>9.0127654387971504E-2</v>
      </c>
      <c r="AO117">
        <v>5.1550178643306098E-2</v>
      </c>
      <c r="AP117">
        <v>0.96076431827429698</v>
      </c>
      <c r="AQ117">
        <v>41.645663952111299</v>
      </c>
      <c r="AR117">
        <v>0.92961565598385898</v>
      </c>
      <c r="AS117">
        <v>276.60237782657799</v>
      </c>
      <c r="AT117">
        <v>4.5233369144457702</v>
      </c>
      <c r="AU117">
        <v>77.591006467881897</v>
      </c>
      <c r="AV117">
        <v>144.956493922703</v>
      </c>
      <c r="AW117">
        <v>2.2188892379841199</v>
      </c>
      <c r="AX117">
        <v>-43.346635738568303</v>
      </c>
      <c r="AY117">
        <v>16.4664211251221</v>
      </c>
      <c r="AZ117">
        <v>124.473943274452</v>
      </c>
      <c r="BA117">
        <v>11.722499634542899</v>
      </c>
      <c r="BB117">
        <v>0.225806976864312</v>
      </c>
      <c r="BC117">
        <v>2.0858677582463198E-2</v>
      </c>
      <c r="BD117">
        <v>0</v>
      </c>
      <c r="BE117">
        <v>441.142283465682</v>
      </c>
      <c r="BF117">
        <v>4.31755426576374E-2</v>
      </c>
      <c r="BG117">
        <v>4.31755426576374E-2</v>
      </c>
      <c r="BH117">
        <v>905.13542296508695</v>
      </c>
      <c r="BI117">
        <v>39.101001921386001</v>
      </c>
      <c r="BJ117">
        <v>73.390961198804703</v>
      </c>
      <c r="BK117">
        <v>455.73491208880898</v>
      </c>
      <c r="BL117">
        <v>8.7461750781809497E-2</v>
      </c>
      <c r="BM117">
        <v>4.31649626120824E-2</v>
      </c>
      <c r="BN117">
        <v>1</v>
      </c>
      <c r="BO117">
        <v>39.100621971406902</v>
      </c>
      <c r="BP117">
        <v>1.2159901785223199</v>
      </c>
      <c r="BQ117">
        <v>349.80032974270898</v>
      </c>
      <c r="BR117">
        <v>-12.205385261234801</v>
      </c>
      <c r="BS117">
        <v>73.390248048429797</v>
      </c>
      <c r="BT117">
        <v>148.155819406338</v>
      </c>
      <c r="BU117" s="1">
        <v>1.3817369050431301</v>
      </c>
      <c r="BV117">
        <v>-43.129339038910203</v>
      </c>
      <c r="BW117">
        <f t="shared" si="2"/>
        <v>1.7672806418825999</v>
      </c>
      <c r="BX117">
        <f t="shared" si="3"/>
        <v>0.21729669965809961</v>
      </c>
    </row>
    <row r="118" spans="1:76" x14ac:dyDescent="0.4">
      <c r="A118">
        <v>113</v>
      </c>
      <c r="B118" s="2">
        <v>2127</v>
      </c>
      <c r="C118">
        <v>11.7464415309471</v>
      </c>
      <c r="D118">
        <v>124.473943274452</v>
      </c>
      <c r="E118">
        <v>10.853862735034101</v>
      </c>
      <c r="F118">
        <v>0.22876241432240299</v>
      </c>
      <c r="G118">
        <v>1.54479278208848E-2</v>
      </c>
      <c r="H118">
        <v>7.3488975000002299E-4</v>
      </c>
      <c r="I118">
        <v>403.15674255227702</v>
      </c>
      <c r="J118">
        <v>4.9121909050336303E-2</v>
      </c>
      <c r="K118">
        <v>4.9121909050336303E-2</v>
      </c>
      <c r="L118">
        <v>871.641213055349</v>
      </c>
      <c r="M118">
        <v>42.690268201699503</v>
      </c>
      <c r="N118">
        <v>82.510806003733506</v>
      </c>
      <c r="O118">
        <v>412.360144694214</v>
      </c>
      <c r="P118">
        <v>8.4352476411529098E-2</v>
      </c>
      <c r="Q118">
        <v>5.17267162939411E-2</v>
      </c>
      <c r="R118">
        <v>0.96315300454392005</v>
      </c>
      <c r="S118">
        <v>39.742086458454899</v>
      </c>
      <c r="T118">
        <v>0.93094019158382302</v>
      </c>
      <c r="U118">
        <v>274.10859613819298</v>
      </c>
      <c r="V118">
        <v>4.3874392088625997</v>
      </c>
      <c r="W118">
        <v>76.812625548851301</v>
      </c>
      <c r="X118">
        <v>145.938545435675</v>
      </c>
      <c r="Y118">
        <v>2.7568178654400599</v>
      </c>
      <c r="Z118">
        <v>-44.366251200166801</v>
      </c>
      <c r="AA118">
        <v>12.7205923947557</v>
      </c>
      <c r="AB118">
        <v>124.473943274452</v>
      </c>
      <c r="AC118">
        <v>11.6549174583325</v>
      </c>
      <c r="AD118">
        <v>0.22692267943803299</v>
      </c>
      <c r="AE118">
        <v>1.4586744401944501E-2</v>
      </c>
      <c r="AF118" s="1">
        <v>1.3999600000003099E-4</v>
      </c>
      <c r="AG118">
        <v>440.63234371689401</v>
      </c>
      <c r="AH118">
        <v>4.8880661916589199E-2</v>
      </c>
      <c r="AI118">
        <v>4.98806619165892E-2</v>
      </c>
      <c r="AJ118">
        <v>926.10718949332897</v>
      </c>
      <c r="AK118">
        <v>45.3068425305893</v>
      </c>
      <c r="AL118">
        <v>83.707542636038696</v>
      </c>
      <c r="AM118">
        <v>451.11132130035497</v>
      </c>
      <c r="AN118">
        <v>9.0381493543273794E-2</v>
      </c>
      <c r="AO118">
        <v>5.1397655148775097E-2</v>
      </c>
      <c r="AP118">
        <v>0.96315300454392005</v>
      </c>
      <c r="AQ118">
        <v>42.285231897729503</v>
      </c>
      <c r="AR118">
        <v>0.93330785232231095</v>
      </c>
      <c r="AS118">
        <v>278.942182187203</v>
      </c>
      <c r="AT118">
        <v>4.2984730600727703</v>
      </c>
      <c r="AU118">
        <v>78.124906840819605</v>
      </c>
      <c r="AV118">
        <v>144.636842827458</v>
      </c>
      <c r="AW118">
        <v>2.2246631965247099</v>
      </c>
      <c r="AX118">
        <v>-42.5814164135857</v>
      </c>
      <c r="AY118">
        <v>16.5926079654263</v>
      </c>
      <c r="AZ118">
        <v>124.473943274452</v>
      </c>
      <c r="BA118">
        <v>11.812227832023799</v>
      </c>
      <c r="BB118">
        <v>0.225757668615895</v>
      </c>
      <c r="BC118">
        <v>2.08376553671237E-2</v>
      </c>
      <c r="BD118">
        <v>0</v>
      </c>
      <c r="BE118">
        <v>446.23846505193598</v>
      </c>
      <c r="BF118">
        <v>4.3175323100228598E-2</v>
      </c>
      <c r="BG118">
        <v>4.3175323100228598E-2</v>
      </c>
      <c r="BH118">
        <v>915.38563942252597</v>
      </c>
      <c r="BI118">
        <v>39.541409570242699</v>
      </c>
      <c r="BJ118">
        <v>73.671592940752603</v>
      </c>
      <c r="BK118">
        <v>460.98942746605201</v>
      </c>
      <c r="BL118">
        <v>8.8134910593765103E-2</v>
      </c>
      <c r="BM118">
        <v>4.3165819427757803E-2</v>
      </c>
      <c r="BN118">
        <v>1</v>
      </c>
      <c r="BO118">
        <v>39.541067615261397</v>
      </c>
      <c r="BP118">
        <v>1.21696999520795</v>
      </c>
      <c r="BQ118">
        <v>351.84673051442098</v>
      </c>
      <c r="BR118">
        <v>-12.307636272566601</v>
      </c>
      <c r="BS118">
        <v>73.670955827193495</v>
      </c>
      <c r="BT118">
        <v>147.973850323845</v>
      </c>
      <c r="BU118" s="1">
        <v>1.37716020203996</v>
      </c>
      <c r="BV118">
        <v>-42.311952525612199</v>
      </c>
      <c r="BW118">
        <f t="shared" si="2"/>
        <v>1.7848347865811007</v>
      </c>
      <c r="BX118">
        <f t="shared" si="3"/>
        <v>0.26946388797350096</v>
      </c>
    </row>
    <row r="119" spans="1:76" x14ac:dyDescent="0.4">
      <c r="A119">
        <v>114</v>
      </c>
      <c r="B119" s="2">
        <v>2128</v>
      </c>
      <c r="C119">
        <v>11.8320238265187</v>
      </c>
      <c r="D119">
        <v>124.473943274452</v>
      </c>
      <c r="E119">
        <v>10.893811045959801</v>
      </c>
      <c r="F119">
        <v>0.22876078827547999</v>
      </c>
      <c r="G119">
        <v>1.55261353238864E-2</v>
      </c>
      <c r="H119">
        <v>7.6987900000002895E-4</v>
      </c>
      <c r="I119">
        <v>405.64524691173699</v>
      </c>
      <c r="J119">
        <v>4.90195828604085E-2</v>
      </c>
      <c r="K119">
        <v>4.90195828604085E-2</v>
      </c>
      <c r="L119">
        <v>877.27347779175</v>
      </c>
      <c r="M119">
        <v>42.970081516258702</v>
      </c>
      <c r="N119">
        <v>82.589104773057201</v>
      </c>
      <c r="O119">
        <v>414.93951223742499</v>
      </c>
      <c r="P119">
        <v>8.4549143977178595E-2</v>
      </c>
      <c r="Q119">
        <v>5.1573915886960101E-2</v>
      </c>
      <c r="R119">
        <v>0.96541788707596399</v>
      </c>
      <c r="S119">
        <v>40.159409444125998</v>
      </c>
      <c r="T119">
        <v>0.93459002233753696</v>
      </c>
      <c r="U119">
        <v>275.696569860073</v>
      </c>
      <c r="V119">
        <v>4.1595052111504298</v>
      </c>
      <c r="W119">
        <v>77.186953274688705</v>
      </c>
      <c r="X119">
        <v>145.710326114477</v>
      </c>
      <c r="Y119">
        <v>2.7640633557960599</v>
      </c>
      <c r="Z119">
        <v>-43.630183796371497</v>
      </c>
      <c r="AA119">
        <v>12.8185289458954</v>
      </c>
      <c r="AB119">
        <v>124.473943274452</v>
      </c>
      <c r="AC119">
        <v>11.7182776873313</v>
      </c>
      <c r="AD119">
        <v>0.22690114175433901</v>
      </c>
      <c r="AE119">
        <v>1.4681259394966501E-2</v>
      </c>
      <c r="AF119" s="1">
        <v>1.7499375000007401E-4</v>
      </c>
      <c r="AG119">
        <v>444.41065627757001</v>
      </c>
      <c r="AH119">
        <v>4.88167792623867E-2</v>
      </c>
      <c r="AI119">
        <v>4.88167792623867E-2</v>
      </c>
      <c r="AJ119">
        <v>934.34332743731704</v>
      </c>
      <c r="AK119">
        <v>45.699177029797099</v>
      </c>
      <c r="AL119">
        <v>83.885148426708099</v>
      </c>
      <c r="AM119">
        <v>455.02532484820603</v>
      </c>
      <c r="AN119">
        <v>9.0815845276251403E-2</v>
      </c>
      <c r="AO119">
        <v>5.1309060752263699E-2</v>
      </c>
      <c r="AP119">
        <v>0.96541788707596399</v>
      </c>
      <c r="AQ119">
        <v>42.809479069805199</v>
      </c>
      <c r="AR119">
        <v>0.93676695844855695</v>
      </c>
      <c r="AS119">
        <v>280.81276244269401</v>
      </c>
      <c r="AT119">
        <v>4.0841723687165903</v>
      </c>
      <c r="AU119">
        <v>78.580835350693206</v>
      </c>
      <c r="AV119">
        <v>144.366151613337</v>
      </c>
      <c r="AW119">
        <v>2.2303548141434999</v>
      </c>
      <c r="AX119">
        <v>-41.829654167933803</v>
      </c>
      <c r="AY119">
        <v>16.719575962098499</v>
      </c>
      <c r="AZ119">
        <v>124.473943274452</v>
      </c>
      <c r="BA119">
        <v>11.902787656255301</v>
      </c>
      <c r="BB119">
        <v>0.22570938899491499</v>
      </c>
      <c r="BC119">
        <v>2.08166490274793E-2</v>
      </c>
      <c r="BD119">
        <v>0</v>
      </c>
      <c r="BE119">
        <v>451.393172349113</v>
      </c>
      <c r="BF119">
        <v>4.3175680633204198E-2</v>
      </c>
      <c r="BG119">
        <v>4.3175680633204198E-2</v>
      </c>
      <c r="BH119">
        <v>925.75254569894196</v>
      </c>
      <c r="BI119">
        <v>39.9871066501561</v>
      </c>
      <c r="BJ119">
        <v>73.953308244223507</v>
      </c>
      <c r="BK119">
        <v>466.30437541485298</v>
      </c>
      <c r="BL119">
        <v>8.8814629034906403E-2</v>
      </c>
      <c r="BM119">
        <v>4.31673658894412E-2</v>
      </c>
      <c r="BN119">
        <v>1</v>
      </c>
      <c r="BO119">
        <v>39.986798890673001</v>
      </c>
      <c r="BP119">
        <v>1.2179503823756801</v>
      </c>
      <c r="BQ119">
        <v>353.90511622000099</v>
      </c>
      <c r="BR119">
        <v>-12.4105250412026</v>
      </c>
      <c r="BS119">
        <v>73.9527390649598</v>
      </c>
      <c r="BT119">
        <v>147.79210358940099</v>
      </c>
      <c r="BU119" s="1">
        <v>1.3724949673294999</v>
      </c>
      <c r="BV119">
        <v>-41.509093429548997</v>
      </c>
      <c r="BW119">
        <f t="shared" si="2"/>
        <v>1.8005296284376939</v>
      </c>
      <c r="BX119">
        <f t="shared" si="3"/>
        <v>0.32056073838480614</v>
      </c>
    </row>
    <row r="120" spans="1:76" x14ac:dyDescent="0.4">
      <c r="A120">
        <v>115</v>
      </c>
      <c r="B120" s="2">
        <v>2129</v>
      </c>
      <c r="C120">
        <v>11.9171791168738</v>
      </c>
      <c r="D120">
        <v>124.473943274452</v>
      </c>
      <c r="E120">
        <v>10.9338497369191</v>
      </c>
      <c r="F120">
        <v>0.228758507431012</v>
      </c>
      <c r="G120">
        <v>1.5595986875881601E-2</v>
      </c>
      <c r="H120">
        <v>8.0486774999999301E-4</v>
      </c>
      <c r="I120">
        <v>408.13935823274898</v>
      </c>
      <c r="J120">
        <v>4.8919815546355903E-2</v>
      </c>
      <c r="K120">
        <v>4.8919815546355903E-2</v>
      </c>
      <c r="L120">
        <v>882.91241132814696</v>
      </c>
      <c r="M120">
        <v>43.240534624839803</v>
      </c>
      <c r="N120">
        <v>82.662892012551794</v>
      </c>
      <c r="O120">
        <v>417.52186479868601</v>
      </c>
      <c r="P120">
        <v>8.4762558055528098E-2</v>
      </c>
      <c r="Q120">
        <v>5.1430216528300897E-2</v>
      </c>
      <c r="R120">
        <v>0.96756383250673905</v>
      </c>
      <c r="S120">
        <v>40.562778821465301</v>
      </c>
      <c r="T120">
        <v>0.93807301813895205</v>
      </c>
      <c r="U120">
        <v>277.21245265077198</v>
      </c>
      <c r="V120">
        <v>3.9415353223959499</v>
      </c>
      <c r="W120">
        <v>77.543828598308707</v>
      </c>
      <c r="X120">
        <v>145.49410537474</v>
      </c>
      <c r="Y120">
        <v>2.77114596486182</v>
      </c>
      <c r="Z120">
        <v>-42.905766956608304</v>
      </c>
      <c r="AA120">
        <v>12.9171040696127</v>
      </c>
      <c r="AB120">
        <v>124.473943274452</v>
      </c>
      <c r="AC120">
        <v>11.781798022035099</v>
      </c>
      <c r="AD120">
        <v>0.226884710967935</v>
      </c>
      <c r="AE120">
        <v>1.47430193548823E-2</v>
      </c>
      <c r="AF120" s="1">
        <v>2.0999099999996501E-4</v>
      </c>
      <c r="AG120">
        <v>448.222735167547</v>
      </c>
      <c r="AH120">
        <v>4.8752783832679898E-2</v>
      </c>
      <c r="AI120">
        <v>4.8752783832679898E-2</v>
      </c>
      <c r="AJ120">
        <v>942.61124506335398</v>
      </c>
      <c r="AK120">
        <v>46.0875271543919</v>
      </c>
      <c r="AL120">
        <v>84.057898220516606</v>
      </c>
      <c r="AM120">
        <v>458.95486138836498</v>
      </c>
      <c r="AN120">
        <v>9.1258550366162997E-2</v>
      </c>
      <c r="AO120">
        <v>5.1223003999915098E-2</v>
      </c>
      <c r="AP120">
        <v>0.96756383250673905</v>
      </c>
      <c r="AQ120">
        <v>43.325971784667502</v>
      </c>
      <c r="AR120">
        <v>0.94008020086490596</v>
      </c>
      <c r="AS120">
        <v>282.690598794849</v>
      </c>
      <c r="AT120">
        <v>3.8781427318373898</v>
      </c>
      <c r="AU120">
        <v>79.021165843424996</v>
      </c>
      <c r="AV120">
        <v>144.10668478050201</v>
      </c>
      <c r="AW120">
        <v>2.23596096883302</v>
      </c>
      <c r="AX120">
        <v>-41.0900404934996</v>
      </c>
      <c r="AY120">
        <v>16.847341336488199</v>
      </c>
      <c r="AZ120">
        <v>124.473943274452</v>
      </c>
      <c r="BA120">
        <v>11.994187300781499</v>
      </c>
      <c r="BB120">
        <v>0.22566207433374799</v>
      </c>
      <c r="BC120">
        <v>2.07956684236205E-2</v>
      </c>
      <c r="BD120">
        <v>0</v>
      </c>
      <c r="BE120">
        <v>456.607264239242</v>
      </c>
      <c r="BF120">
        <v>4.31765952148149E-2</v>
      </c>
      <c r="BG120">
        <v>4.31765952148149E-2</v>
      </c>
      <c r="BH120">
        <v>936.23783775112702</v>
      </c>
      <c r="BI120">
        <v>40.438199489259603</v>
      </c>
      <c r="BJ120">
        <v>74.236130884912001</v>
      </c>
      <c r="BK120">
        <v>471.68064465614401</v>
      </c>
      <c r="BL120">
        <v>8.9500907417307901E-2</v>
      </c>
      <c r="BM120">
        <v>4.3169561581044201E-2</v>
      </c>
      <c r="BN120">
        <v>1</v>
      </c>
      <c r="BO120">
        <v>40.437922505724799</v>
      </c>
      <c r="BP120">
        <v>1.21893143800694</v>
      </c>
      <c r="BQ120">
        <v>355.97570741608001</v>
      </c>
      <c r="BR120">
        <v>-12.5140640007097</v>
      </c>
      <c r="BS120">
        <v>74.235622400701502</v>
      </c>
      <c r="BT120">
        <v>147.61056580264901</v>
      </c>
      <c r="BU120" s="1">
        <v>1.36774153849552</v>
      </c>
      <c r="BV120">
        <v>-40.720538814447899</v>
      </c>
      <c r="BW120">
        <f t="shared" si="2"/>
        <v>1.8157264631087031</v>
      </c>
      <c r="BX120">
        <f t="shared" si="3"/>
        <v>0.36950167905170161</v>
      </c>
    </row>
    <row r="121" spans="1:76" x14ac:dyDescent="0.4">
      <c r="A121">
        <v>116</v>
      </c>
      <c r="B121" s="2">
        <v>2130</v>
      </c>
      <c r="C121">
        <v>12.0019015651194</v>
      </c>
      <c r="D121">
        <v>124.473943274452</v>
      </c>
      <c r="E121">
        <v>10.9739817512814</v>
      </c>
      <c r="F121">
        <v>0.228755310526598</v>
      </c>
      <c r="G121">
        <v>1.5658057894904098E-2</v>
      </c>
      <c r="H121">
        <v>8.3985600000002802E-4</v>
      </c>
      <c r="I121">
        <v>410.63911565107202</v>
      </c>
      <c r="J121">
        <v>4.8822572101302399E-2</v>
      </c>
      <c r="K121">
        <v>4.8822572101302399E-2</v>
      </c>
      <c r="L121">
        <v>888.55836138446205</v>
      </c>
      <c r="M121">
        <v>43.502736452180898</v>
      </c>
      <c r="N121">
        <v>82.732901843645493</v>
      </c>
      <c r="O121">
        <v>420.10744310988002</v>
      </c>
      <c r="P121">
        <v>8.4990990444833006E-2</v>
      </c>
      <c r="Q121">
        <v>5.1294842171700002E-2</v>
      </c>
      <c r="R121">
        <v>0.96959562292200296</v>
      </c>
      <c r="S121">
        <v>40.953313993936099</v>
      </c>
      <c r="T121">
        <v>0.94139627374826795</v>
      </c>
      <c r="U121">
        <v>278.66106547944503</v>
      </c>
      <c r="V121">
        <v>3.73317545493693</v>
      </c>
      <c r="W121">
        <v>77.884445511989099</v>
      </c>
      <c r="X121">
        <v>145.288958551614</v>
      </c>
      <c r="Y121">
        <v>2.7780683216605002</v>
      </c>
      <c r="Z121">
        <v>-42.192840038025601</v>
      </c>
      <c r="AA121">
        <v>13.0159686057769</v>
      </c>
      <c r="AB121">
        <v>124.473943274452</v>
      </c>
      <c r="AC121">
        <v>11.8455604188481</v>
      </c>
      <c r="AD121">
        <v>0.22686755112828999</v>
      </c>
      <c r="AE121">
        <v>1.47980893936656E-2</v>
      </c>
      <c r="AF121" s="1">
        <v>2.4498775000003598E-4</v>
      </c>
      <c r="AG121">
        <v>452.05243187533301</v>
      </c>
      <c r="AH121">
        <v>4.8689641805477503E-2</v>
      </c>
      <c r="AI121">
        <v>4.9689641805477497E-2</v>
      </c>
      <c r="AJ121">
        <v>950.91390590540595</v>
      </c>
      <c r="AK121">
        <v>46.5751321951279</v>
      </c>
      <c r="AL121">
        <v>84.283130928549497</v>
      </c>
      <c r="AM121">
        <v>462.903549516738</v>
      </c>
      <c r="AN121">
        <v>9.1559322926214798E-2</v>
      </c>
      <c r="AO121">
        <v>5.1089970040853902E-2</v>
      </c>
      <c r="AP121">
        <v>0.96959562292200296</v>
      </c>
      <c r="AQ121">
        <v>43.934780779432899</v>
      </c>
      <c r="AR121">
        <v>0.94330984602183798</v>
      </c>
      <c r="AS121">
        <v>284.82734739454997</v>
      </c>
      <c r="AT121">
        <v>3.6789442800313199</v>
      </c>
      <c r="AU121">
        <v>79.505107258448504</v>
      </c>
      <c r="AV121">
        <v>143.82371559135299</v>
      </c>
      <c r="AW121">
        <v>2.2414795131173002</v>
      </c>
      <c r="AX121">
        <v>-40.363302514074498</v>
      </c>
      <c r="AY121">
        <v>16.975920204529601</v>
      </c>
      <c r="AZ121">
        <v>124.473943274452</v>
      </c>
      <c r="BA121">
        <v>12.0864351053295</v>
      </c>
      <c r="BB121">
        <v>0.225615664397886</v>
      </c>
      <c r="BC121">
        <v>2.0774721114294601E-2</v>
      </c>
      <c r="BD121">
        <v>0</v>
      </c>
      <c r="BE121">
        <v>461.881610808402</v>
      </c>
      <c r="BF121">
        <v>4.3178047682742499E-2</v>
      </c>
      <c r="BG121">
        <v>4.3178047682742499E-2</v>
      </c>
      <c r="BH121">
        <v>946.84321636765105</v>
      </c>
      <c r="BI121">
        <v>40.894791284012001</v>
      </c>
      <c r="BJ121">
        <v>74.520082261737102</v>
      </c>
      <c r="BK121">
        <v>477.11913490291499</v>
      </c>
      <c r="BL121">
        <v>9.0193755072131496E-2</v>
      </c>
      <c r="BM121">
        <v>4.3172369556865001E-2</v>
      </c>
      <c r="BN121">
        <v>1</v>
      </c>
      <c r="BO121">
        <v>40.894541998830697</v>
      </c>
      <c r="BP121">
        <v>1.2199132474969601</v>
      </c>
      <c r="BQ121">
        <v>358.05870804278101</v>
      </c>
      <c r="BR121">
        <v>-12.6182646204451</v>
      </c>
      <c r="BS121">
        <v>74.519628004565504</v>
      </c>
      <c r="BT121">
        <v>147.42922541047099</v>
      </c>
      <c r="BU121" s="1">
        <v>1.36290022941072</v>
      </c>
      <c r="BV121">
        <v>-39.946067734474497</v>
      </c>
      <c r="BW121">
        <f t="shared" si="2"/>
        <v>1.8295375239511031</v>
      </c>
      <c r="BX121">
        <f t="shared" si="3"/>
        <v>0.4172347796000011</v>
      </c>
    </row>
    <row r="122" spans="1:76" x14ac:dyDescent="0.4">
      <c r="A122">
        <v>117</v>
      </c>
      <c r="B122" s="2">
        <v>2131</v>
      </c>
      <c r="C122">
        <v>12.0861834841449</v>
      </c>
      <c r="D122">
        <v>124.473943274452</v>
      </c>
      <c r="E122">
        <v>11.014210525651899</v>
      </c>
      <c r="F122">
        <v>0.22875096754111501</v>
      </c>
      <c r="G122">
        <v>1.57128851675425E-2</v>
      </c>
      <c r="H122">
        <v>8.7484374999990998E-4</v>
      </c>
      <c r="I122">
        <v>413.14458965841999</v>
      </c>
      <c r="J122">
        <v>4.8727824316770002E-2</v>
      </c>
      <c r="K122">
        <v>4.8727824316770002E-2</v>
      </c>
      <c r="L122">
        <v>894.21154414571197</v>
      </c>
      <c r="M122">
        <v>43.757681676257498</v>
      </c>
      <c r="N122">
        <v>82.799792659333903</v>
      </c>
      <c r="O122">
        <v>422.69647977795</v>
      </c>
      <c r="P122">
        <v>8.5232919410869606E-2</v>
      </c>
      <c r="Q122">
        <v>5.1167112431382097E-2</v>
      </c>
      <c r="R122">
        <v>0.97151794952759396</v>
      </c>
      <c r="S122">
        <v>41.332035387565398</v>
      </c>
      <c r="T122">
        <v>0.94456638935676895</v>
      </c>
      <c r="U122">
        <v>280.046839933277</v>
      </c>
      <c r="V122">
        <v>3.5340877581712902</v>
      </c>
      <c r="W122">
        <v>78.209901191716199</v>
      </c>
      <c r="X122">
        <v>145.09404801291399</v>
      </c>
      <c r="Y122">
        <v>2.7848330567490001</v>
      </c>
      <c r="Z122">
        <v>-41.491241081653797</v>
      </c>
      <c r="AA122">
        <v>13.114484613856501</v>
      </c>
      <c r="AB122">
        <v>124.473943274452</v>
      </c>
      <c r="AC122">
        <v>11.909711817995801</v>
      </c>
      <c r="AD122">
        <v>0.22684587419051699</v>
      </c>
      <c r="AE122">
        <v>1.4870810998678E-2</v>
      </c>
      <c r="AF122" s="1">
        <v>2.79983999999955E-4</v>
      </c>
      <c r="AG122">
        <v>455.89212007404501</v>
      </c>
      <c r="AH122">
        <v>4.8629064870601299E-2</v>
      </c>
      <c r="AI122">
        <v>4.8629064870601299E-2</v>
      </c>
      <c r="AJ122">
        <v>959.24964417474803</v>
      </c>
      <c r="AK122">
        <v>46.947183534322399</v>
      </c>
      <c r="AL122">
        <v>84.445993419772606</v>
      </c>
      <c r="AM122">
        <v>466.87408076690099</v>
      </c>
      <c r="AN122">
        <v>9.2038096900125294E-2</v>
      </c>
      <c r="AO122">
        <v>5.1018753222669598E-2</v>
      </c>
      <c r="AP122">
        <v>0.97151794952759396</v>
      </c>
      <c r="AQ122">
        <v>44.4276149485815</v>
      </c>
      <c r="AR122">
        <v>0.94633184791801495</v>
      </c>
      <c r="AS122">
        <v>286.50459586426399</v>
      </c>
      <c r="AT122">
        <v>3.4895594708534698</v>
      </c>
      <c r="AU122">
        <v>79.913933002205994</v>
      </c>
      <c r="AV122">
        <v>143.58643627503801</v>
      </c>
      <c r="AW122">
        <v>2.2469096114409401</v>
      </c>
      <c r="AX122">
        <v>-39.6494024839104</v>
      </c>
      <c r="AY122">
        <v>17.105328581759998</v>
      </c>
      <c r="AZ122">
        <v>124.473943274452</v>
      </c>
      <c r="BA122">
        <v>12.179539556121</v>
      </c>
      <c r="BB122">
        <v>0.225570102800706</v>
      </c>
      <c r="BC122">
        <v>2.07538126871325E-2</v>
      </c>
      <c r="BD122">
        <v>0</v>
      </c>
      <c r="BE122">
        <v>467.21709374769301</v>
      </c>
      <c r="BF122">
        <v>4.3180019719736597E-2</v>
      </c>
      <c r="BG122">
        <v>4.3180019719736597E-2</v>
      </c>
      <c r="BH122">
        <v>957.57038975482203</v>
      </c>
      <c r="BI122">
        <v>41.356982589431297</v>
      </c>
      <c r="BJ122">
        <v>74.805181731639394</v>
      </c>
      <c r="BK122">
        <v>482.620757396003</v>
      </c>
      <c r="BL122">
        <v>9.0893188611081699E-2</v>
      </c>
      <c r="BM122">
        <v>4.3175756007833299E-2</v>
      </c>
      <c r="BN122">
        <v>1</v>
      </c>
      <c r="BO122">
        <v>41.356758232768101</v>
      </c>
      <c r="BP122">
        <v>1.22089588530926</v>
      </c>
      <c r="BQ122">
        <v>360.15430778341999</v>
      </c>
      <c r="BR122">
        <v>-12.7231375359646</v>
      </c>
      <c r="BS122">
        <v>74.804775922513201</v>
      </c>
      <c r="BT122">
        <v>147.24807244553199</v>
      </c>
      <c r="BU122" s="1">
        <v>1.3579713304423</v>
      </c>
      <c r="BV122">
        <v>-39.185461290943202</v>
      </c>
      <c r="BW122">
        <f t="shared" si="2"/>
        <v>1.8418385977433971</v>
      </c>
      <c r="BX122">
        <f t="shared" si="3"/>
        <v>0.46394119296719794</v>
      </c>
    </row>
    <row r="123" spans="1:76" x14ac:dyDescent="0.4">
      <c r="A123">
        <v>118</v>
      </c>
      <c r="B123" s="2">
        <v>2132</v>
      </c>
      <c r="C123">
        <v>12.1700158681082</v>
      </c>
      <c r="D123">
        <v>124.473943274452</v>
      </c>
      <c r="E123">
        <v>11.0545398536145</v>
      </c>
      <c r="F123">
        <v>0.22874528585776399</v>
      </c>
      <c r="G123">
        <v>1.5760966429697501E-2</v>
      </c>
      <c r="H123">
        <v>9.0983100000008299E-4</v>
      </c>
      <c r="I123">
        <v>415.65585377900499</v>
      </c>
      <c r="J123">
        <v>4.8635548935627798E-2</v>
      </c>
      <c r="K123">
        <v>4.8635548935627798E-2</v>
      </c>
      <c r="L123">
        <v>899.87206844721595</v>
      </c>
      <c r="M123">
        <v>44.006263146709102</v>
      </c>
      <c r="N123">
        <v>82.864155063692905</v>
      </c>
      <c r="O123">
        <v>425.28919979675402</v>
      </c>
      <c r="P123">
        <v>8.54870019843985E-2</v>
      </c>
      <c r="Q123">
        <v>5.1046428919480198E-2</v>
      </c>
      <c r="R123">
        <v>0.97333540698948395</v>
      </c>
      <c r="S123">
        <v>41.699875085848603</v>
      </c>
      <c r="T123">
        <v>0.94758954985176902</v>
      </c>
      <c r="U123">
        <v>281.37387703631902</v>
      </c>
      <c r="V123">
        <v>3.3439479552592202</v>
      </c>
      <c r="W123">
        <v>78.521207395651899</v>
      </c>
      <c r="X123">
        <v>144.90861205878201</v>
      </c>
      <c r="Y123">
        <v>2.74144279898008</v>
      </c>
      <c r="Z123">
        <v>-40.800809975998199</v>
      </c>
      <c r="AA123">
        <v>13.2135830533743</v>
      </c>
      <c r="AB123">
        <v>124.473943274452</v>
      </c>
      <c r="AC123">
        <v>11.974042030551001</v>
      </c>
      <c r="AD123">
        <v>0.22682799134579801</v>
      </c>
      <c r="AE123">
        <v>1.4912117644929499E-2</v>
      </c>
      <c r="AF123">
        <v>3.1497975000005502E-4</v>
      </c>
      <c r="AG123">
        <v>459.76713658249702</v>
      </c>
      <c r="AH123">
        <v>4.8568509073933397E-2</v>
      </c>
      <c r="AI123">
        <v>4.9568509073933398E-2</v>
      </c>
      <c r="AJ123">
        <v>967.62095777939999</v>
      </c>
      <c r="AK123">
        <v>47.422276184407501</v>
      </c>
      <c r="AL123">
        <v>84.661847718156096</v>
      </c>
      <c r="AM123">
        <v>470.86220746341701</v>
      </c>
      <c r="AN123">
        <v>9.2369164559716305E-2</v>
      </c>
      <c r="AO123">
        <v>5.0898367146541702E-2</v>
      </c>
      <c r="AP123">
        <v>0.97333540698948395</v>
      </c>
      <c r="AQ123">
        <v>45.016813550890603</v>
      </c>
      <c r="AR123">
        <v>0.94927568166144305</v>
      </c>
      <c r="AS123">
        <v>288.51582998558501</v>
      </c>
      <c r="AT123">
        <v>3.30657878781961</v>
      </c>
      <c r="AU123">
        <v>80.367433203369899</v>
      </c>
      <c r="AV123">
        <v>143.32509838812001</v>
      </c>
      <c r="AW123">
        <v>2.2522506001894</v>
      </c>
      <c r="AX123">
        <v>-38.947072891559699</v>
      </c>
      <c r="AY123">
        <v>17.235582388955699</v>
      </c>
      <c r="AZ123">
        <v>124.473943274452</v>
      </c>
      <c r="BA123">
        <v>12.273509286126901</v>
      </c>
      <c r="BB123">
        <v>0.225525337274735</v>
      </c>
      <c r="BC123">
        <v>2.0732947052374998E-2</v>
      </c>
      <c r="BD123">
        <v>0</v>
      </c>
      <c r="BE123">
        <v>472.61460678653401</v>
      </c>
      <c r="BF123">
        <v>4.3182493819462098E-2</v>
      </c>
      <c r="BG123">
        <v>4.3182493819462098E-2</v>
      </c>
      <c r="BH123">
        <v>968.42107621729303</v>
      </c>
      <c r="BI123">
        <v>41.824871775319501</v>
      </c>
      <c r="BJ123">
        <v>75.091446911919903</v>
      </c>
      <c r="BK123">
        <v>488.18643545434099</v>
      </c>
      <c r="BL123">
        <v>9.1599231263885306E-2</v>
      </c>
      <c r="BM123">
        <v>4.3179689961272701E-2</v>
      </c>
      <c r="BN123">
        <v>1</v>
      </c>
      <c r="BO123">
        <v>41.8246698543226</v>
      </c>
      <c r="BP123">
        <v>1.2218794164612401</v>
      </c>
      <c r="BQ123">
        <v>362.26268420682499</v>
      </c>
      <c r="BR123">
        <v>-12.828692667670699</v>
      </c>
      <c r="BS123">
        <v>75.091084387441597</v>
      </c>
      <c r="BT123">
        <v>147.06709829319999</v>
      </c>
      <c r="BU123" s="1">
        <v>1.3529551086587801</v>
      </c>
      <c r="BV123">
        <v>-38.4385026798845</v>
      </c>
      <c r="BW123">
        <f t="shared" si="2"/>
        <v>1.8537370844384995</v>
      </c>
      <c r="BX123">
        <f t="shared" si="3"/>
        <v>0.50857021167519889</v>
      </c>
    </row>
    <row r="124" spans="1:76" x14ac:dyDescent="0.4">
      <c r="A124">
        <v>119</v>
      </c>
      <c r="B124" s="2">
        <v>2133</v>
      </c>
      <c r="C124">
        <v>12.2552547328616</v>
      </c>
      <c r="D124">
        <v>124.473943274452</v>
      </c>
      <c r="E124">
        <v>11.096668687697999</v>
      </c>
      <c r="F124">
        <v>0.228865550900482</v>
      </c>
      <c r="G124">
        <v>1.5802764348534001E-2</v>
      </c>
      <c r="H124">
        <v>1.0935369572499999E-2</v>
      </c>
      <c r="I124">
        <v>413.99125404784502</v>
      </c>
      <c r="J124">
        <v>4.8545739950253297E-2</v>
      </c>
      <c r="K124">
        <v>4.8545739950253297E-2</v>
      </c>
      <c r="L124">
        <v>904.58340935228296</v>
      </c>
      <c r="M124">
        <v>44.202847904766102</v>
      </c>
      <c r="N124">
        <v>82.900418951981706</v>
      </c>
      <c r="O124">
        <v>427.81551093035898</v>
      </c>
      <c r="P124">
        <v>8.5764719758912505E-2</v>
      </c>
      <c r="Q124">
        <v>5.0932125210788999E-2</v>
      </c>
      <c r="R124">
        <v>0.97505248842185799</v>
      </c>
      <c r="S124">
        <v>42.0124096735276</v>
      </c>
      <c r="T124">
        <v>0.95044576684385196</v>
      </c>
      <c r="U124">
        <v>282.49834094703101</v>
      </c>
      <c r="V124">
        <v>3.1630961863699598</v>
      </c>
      <c r="W124">
        <v>78.792352262492898</v>
      </c>
      <c r="X124">
        <v>144.747889153507</v>
      </c>
      <c r="Y124">
        <v>2.6989092066543998</v>
      </c>
      <c r="Z124">
        <v>-40.303254625317699</v>
      </c>
      <c r="AA124">
        <v>13.312299000712301</v>
      </c>
      <c r="AB124">
        <v>124.473943274452</v>
      </c>
      <c r="AC124">
        <v>12.0387718433986</v>
      </c>
      <c r="AD124">
        <v>0.226805609652551</v>
      </c>
      <c r="AE124">
        <v>1.49715517834148E-2</v>
      </c>
      <c r="AF124">
        <v>3.4997500000000199E-4</v>
      </c>
      <c r="AG124">
        <v>463.65034670250299</v>
      </c>
      <c r="AH124">
        <v>4.8510544943315498E-2</v>
      </c>
      <c r="AI124">
        <v>4.8510544943315498E-2</v>
      </c>
      <c r="AJ124">
        <v>976.02773883077202</v>
      </c>
      <c r="AK124">
        <v>47.781848092033002</v>
      </c>
      <c r="AL124">
        <v>84.816442512036303</v>
      </c>
      <c r="AM124">
        <v>474.87317976626503</v>
      </c>
      <c r="AN124">
        <v>9.2876761153131093E-2</v>
      </c>
      <c r="AO124">
        <v>5.0838461486250201E-2</v>
      </c>
      <c r="AP124">
        <v>0.97505248842185799</v>
      </c>
      <c r="AQ124">
        <v>45.489654519121999</v>
      </c>
      <c r="AR124">
        <v>0.95202794231616905</v>
      </c>
      <c r="AS124">
        <v>290.07499484675401</v>
      </c>
      <c r="AT124">
        <v>3.1328767757141298</v>
      </c>
      <c r="AU124">
        <v>80.747623239311594</v>
      </c>
      <c r="AV124">
        <v>143.10750451903601</v>
      </c>
      <c r="AW124">
        <v>2.2575027030444099</v>
      </c>
      <c r="AX124">
        <v>-38.257373169003699</v>
      </c>
      <c r="AY124">
        <v>17.366697458339999</v>
      </c>
      <c r="AZ124">
        <v>124.473943274452</v>
      </c>
      <c r="BA124">
        <v>12.3683530752684</v>
      </c>
      <c r="BB124">
        <v>0.22548131981709199</v>
      </c>
      <c r="BC124">
        <v>2.0712126703371601E-2</v>
      </c>
      <c r="BD124">
        <v>0</v>
      </c>
      <c r="BE124">
        <v>478.075056148344</v>
      </c>
      <c r="BF124">
        <v>4.3185453252631699E-2</v>
      </c>
      <c r="BG124">
        <v>4.3185453252631699E-2</v>
      </c>
      <c r="BH124">
        <v>979.39700687605705</v>
      </c>
      <c r="BI124">
        <v>42.298555449740199</v>
      </c>
      <c r="BJ124">
        <v>75.378893952162301</v>
      </c>
      <c r="BK124">
        <v>493.81710503115602</v>
      </c>
      <c r="BL124">
        <v>9.2311912283799299E-2</v>
      </c>
      <c r="BM124">
        <v>4.3184143010533201E-2</v>
      </c>
      <c r="BN124">
        <v>1</v>
      </c>
      <c r="BO124">
        <v>42.298373720843003</v>
      </c>
      <c r="BP124">
        <v>1.2228638978540101</v>
      </c>
      <c r="BQ124">
        <v>364.38400470489898</v>
      </c>
      <c r="BR124">
        <v>-12.934939328400199</v>
      </c>
      <c r="BS124">
        <v>75.378570098945005</v>
      </c>
      <c r="BT124">
        <v>146.88629548461401</v>
      </c>
      <c r="BU124" s="1">
        <v>1.3478518080347699</v>
      </c>
      <c r="BV124">
        <v>-37.704977232069403</v>
      </c>
      <c r="BW124">
        <f t="shared" si="2"/>
        <v>2.0458814563139995</v>
      </c>
      <c r="BX124">
        <f t="shared" si="3"/>
        <v>0.55239593693429612</v>
      </c>
    </row>
    <row r="125" spans="1:76" x14ac:dyDescent="0.4">
      <c r="A125">
        <v>120</v>
      </c>
      <c r="B125" s="2">
        <v>2134</v>
      </c>
      <c r="C125">
        <v>12.341867031816401</v>
      </c>
      <c r="D125">
        <v>124.473943274452</v>
      </c>
      <c r="E125">
        <v>11.140566553683801</v>
      </c>
      <c r="F125">
        <v>0.22913483051966901</v>
      </c>
      <c r="G125">
        <v>1.5829367374552501E-2</v>
      </c>
      <c r="H125">
        <v>2.0960207920000001E-2</v>
      </c>
      <c r="I125">
        <v>412.21830353160999</v>
      </c>
      <c r="J125">
        <v>4.84583832708569E-2</v>
      </c>
      <c r="K125">
        <v>4.9458383270856901E-2</v>
      </c>
      <c r="L125">
        <v>908.467637546079</v>
      </c>
      <c r="M125">
        <v>44.44859405703</v>
      </c>
      <c r="N125">
        <v>82.965655020149299</v>
      </c>
      <c r="O125">
        <v>430.29231811301599</v>
      </c>
      <c r="P125">
        <v>8.5927960909698897E-2</v>
      </c>
      <c r="Q125">
        <v>5.0775263483724603E-2</v>
      </c>
      <c r="R125">
        <v>0.97667358100045099</v>
      </c>
      <c r="S125">
        <v>42.368357856080202</v>
      </c>
      <c r="T125">
        <v>0.95319905510890102</v>
      </c>
      <c r="U125">
        <v>283.77587439543998</v>
      </c>
      <c r="V125">
        <v>2.9897018558510502</v>
      </c>
      <c r="W125">
        <v>79.082783971697395</v>
      </c>
      <c r="X125">
        <v>144.57654285768999</v>
      </c>
      <c r="Y125">
        <v>2.6572140904271202</v>
      </c>
      <c r="Z125">
        <v>-39.818865676439998</v>
      </c>
      <c r="AA125">
        <v>13.4115680851228</v>
      </c>
      <c r="AB125">
        <v>124.473943274452</v>
      </c>
      <c r="AC125">
        <v>12.103691323501</v>
      </c>
      <c r="AD125">
        <v>0.22677721060502501</v>
      </c>
      <c r="AE125">
        <v>1.5000461965413801E-2</v>
      </c>
      <c r="AF125">
        <v>3.8496975000013001E-4</v>
      </c>
      <c r="AG125">
        <v>467.56979314708201</v>
      </c>
      <c r="AH125">
        <v>4.9452659327953702E-2</v>
      </c>
      <c r="AI125">
        <v>4.2452659327953703E-2</v>
      </c>
      <c r="AJ125">
        <v>984.47241693753597</v>
      </c>
      <c r="AK125">
        <v>47.505659634752</v>
      </c>
      <c r="AL125">
        <v>85.849753958201802</v>
      </c>
      <c r="AM125">
        <v>478.90869741807199</v>
      </c>
      <c r="AN125">
        <v>9.1013857159790101E-2</v>
      </c>
      <c r="AO125">
        <v>5.00007797223413E-2</v>
      </c>
      <c r="AP125">
        <v>0.97667358100045099</v>
      </c>
      <c r="AQ125">
        <v>45.337669965892601</v>
      </c>
      <c r="AR125">
        <v>0.95436354982694704</v>
      </c>
      <c r="AS125">
        <v>296.15022837115202</v>
      </c>
      <c r="AT125">
        <v>3.0166562417056002</v>
      </c>
      <c r="AU125">
        <v>81.931875939319497</v>
      </c>
      <c r="AV125">
        <v>142.43830886778099</v>
      </c>
      <c r="AW125">
        <v>2.26267381063849</v>
      </c>
      <c r="AX125">
        <v>-37.5788850133886</v>
      </c>
      <c r="AY125">
        <v>17.498689540309201</v>
      </c>
      <c r="AZ125">
        <v>124.473943274452</v>
      </c>
      <c r="BA125">
        <v>12.464079850573601</v>
      </c>
      <c r="BB125">
        <v>0.22543800672648501</v>
      </c>
      <c r="BC125">
        <v>2.0691352946848599E-2</v>
      </c>
      <c r="BD125">
        <v>0</v>
      </c>
      <c r="BE125">
        <v>483.59936101976501</v>
      </c>
      <c r="BF125">
        <v>4.31888820335075E-2</v>
      </c>
      <c r="BG125">
        <v>4.31888820335075E-2</v>
      </c>
      <c r="BH125">
        <v>990.49992837389004</v>
      </c>
      <c r="BI125">
        <v>42.778128850957501</v>
      </c>
      <c r="BJ125">
        <v>75.667537777690697</v>
      </c>
      <c r="BK125">
        <v>499.51371526877102</v>
      </c>
      <c r="BL125">
        <v>9.3031266414071695E-2</v>
      </c>
      <c r="BM125">
        <v>4.3189089071294602E-2</v>
      </c>
      <c r="BN125">
        <v>1</v>
      </c>
      <c r="BO125">
        <v>42.77796529495</v>
      </c>
      <c r="BP125">
        <v>1.22384937945841</v>
      </c>
      <c r="BQ125">
        <v>366.51842823751201</v>
      </c>
      <c r="BR125">
        <v>-13.0418863206145</v>
      </c>
      <c r="BS125">
        <v>75.667248473770499</v>
      </c>
      <c r="BT125">
        <v>146.70565751380599</v>
      </c>
      <c r="BU125" s="1">
        <v>1.34266164965123</v>
      </c>
      <c r="BV125">
        <v>-36.984672446848499</v>
      </c>
      <c r="BW125">
        <f t="shared" si="2"/>
        <v>2.2399806630513979</v>
      </c>
      <c r="BX125">
        <f t="shared" si="3"/>
        <v>0.5942125665401008</v>
      </c>
    </row>
    <row r="126" spans="1:76" x14ac:dyDescent="0.4">
      <c r="A126">
        <v>121</v>
      </c>
      <c r="B126" s="2">
        <v>2135</v>
      </c>
      <c r="C126">
        <v>12.4291782152727</v>
      </c>
      <c r="D126">
        <v>124.473943274452</v>
      </c>
      <c r="E126">
        <v>11.1863514609351</v>
      </c>
      <c r="F126">
        <v>0.22956648625318399</v>
      </c>
      <c r="G126">
        <v>1.5866513237534699E-2</v>
      </c>
      <c r="H126">
        <v>3.0984346057500001E-2</v>
      </c>
      <c r="I126">
        <v>410.344290789767</v>
      </c>
      <c r="J126">
        <v>4.8375289750625397E-2</v>
      </c>
      <c r="K126">
        <v>4.8375289750625397E-2</v>
      </c>
      <c r="L126">
        <v>911.64504331629803</v>
      </c>
      <c r="M126">
        <v>44.5521810956525</v>
      </c>
      <c r="N126">
        <v>82.954983907019994</v>
      </c>
      <c r="O126">
        <v>432.73861897320302</v>
      </c>
      <c r="P126">
        <v>8.62654694514461E-2</v>
      </c>
      <c r="Q126">
        <v>5.0680016188058903E-2</v>
      </c>
      <c r="R126">
        <v>0.97820296217715597</v>
      </c>
      <c r="S126">
        <v>42.580825855615402</v>
      </c>
      <c r="T126">
        <v>0.95575176811647899</v>
      </c>
      <c r="U126">
        <v>284.54467581958801</v>
      </c>
      <c r="V126">
        <v>2.8262678491140298</v>
      </c>
      <c r="W126">
        <v>79.284372543208505</v>
      </c>
      <c r="X126">
        <v>144.458099754605</v>
      </c>
      <c r="Y126">
        <v>2.6163400764396898</v>
      </c>
      <c r="Z126">
        <v>-39.347613217944897</v>
      </c>
      <c r="AA126">
        <v>13.5014566881114</v>
      </c>
      <c r="AB126">
        <v>124.473943274452</v>
      </c>
      <c r="AC126">
        <v>12.171024086136701</v>
      </c>
      <c r="AD126">
        <v>0.22667691332158599</v>
      </c>
      <c r="AE126">
        <v>1.53595581038324E-2</v>
      </c>
      <c r="AF126" s="1">
        <v>4.1996399999999501E-4</v>
      </c>
      <c r="AG126">
        <v>471.35483622354099</v>
      </c>
      <c r="AH126">
        <v>4.84207311602372E-2</v>
      </c>
      <c r="AI126">
        <v>5.5420731160237199E-2</v>
      </c>
      <c r="AJ126">
        <v>992.91771020774502</v>
      </c>
      <c r="AK126">
        <v>48.6791561145508</v>
      </c>
      <c r="AL126">
        <v>85.245240277836899</v>
      </c>
      <c r="AM126">
        <v>483.01042470559003</v>
      </c>
      <c r="AN126">
        <v>9.3688795466118205E-2</v>
      </c>
      <c r="AO126">
        <v>5.0673886771740402E-2</v>
      </c>
      <c r="AP126">
        <v>0.97820296217715597</v>
      </c>
      <c r="AQ126">
        <v>46.598838399436502</v>
      </c>
      <c r="AR126">
        <v>0.95726471284302905</v>
      </c>
      <c r="AS126">
        <v>292.955348311009</v>
      </c>
      <c r="AT126">
        <v>2.8049923365645499</v>
      </c>
      <c r="AU126">
        <v>81.602260455798501</v>
      </c>
      <c r="AV126">
        <v>142.43830886778099</v>
      </c>
      <c r="AW126">
        <v>2.2677498510329999</v>
      </c>
      <c r="AX126">
        <v>-36.917457715542497</v>
      </c>
      <c r="AY126">
        <v>17.6315743106159</v>
      </c>
      <c r="AZ126">
        <v>124.473943274452</v>
      </c>
      <c r="BA126">
        <v>12.560698686295201</v>
      </c>
      <c r="BB126">
        <v>0.22539535854866</v>
      </c>
      <c r="BC126">
        <v>2.0670626105691699E-2</v>
      </c>
      <c r="BD126">
        <v>0</v>
      </c>
      <c r="BE126">
        <v>489.18845402578597</v>
      </c>
      <c r="BF126">
        <v>4.3192764886863397E-2</v>
      </c>
      <c r="BG126">
        <v>4.3192764886863397E-2</v>
      </c>
      <c r="BH126">
        <v>1001.73160552569</v>
      </c>
      <c r="BI126">
        <v>43.2636862090352</v>
      </c>
      <c r="BJ126">
        <v>75.957392306443793</v>
      </c>
      <c r="BK126">
        <v>505.27722904583698</v>
      </c>
      <c r="BL126">
        <v>9.3757333409085902E-2</v>
      </c>
      <c r="BM126">
        <v>4.31945041617285E-2</v>
      </c>
      <c r="BN126">
        <v>1</v>
      </c>
      <c r="BO126">
        <v>43.263539008628499</v>
      </c>
      <c r="BP126">
        <v>1.2248359053687099</v>
      </c>
      <c r="BQ126">
        <v>368.66610689646598</v>
      </c>
      <c r="BR126">
        <v>-13.1495420238266</v>
      </c>
      <c r="BS126">
        <v>75.957133868940701</v>
      </c>
      <c r="BT126">
        <v>146.525178676915</v>
      </c>
      <c r="BU126" s="1">
        <v>1.3373848318896999</v>
      </c>
      <c r="BV126">
        <v>-36.277378020940603</v>
      </c>
      <c r="BW126">
        <f t="shared" si="2"/>
        <v>2.4301555024023997</v>
      </c>
      <c r="BX126">
        <f t="shared" si="3"/>
        <v>0.64007969460189429</v>
      </c>
    </row>
    <row r="127" spans="1:76" x14ac:dyDescent="0.4">
      <c r="A127">
        <v>122</v>
      </c>
      <c r="B127" s="2">
        <v>2136</v>
      </c>
      <c r="C127">
        <v>12.5179486994397</v>
      </c>
      <c r="D127">
        <v>124.473943274452</v>
      </c>
      <c r="E127">
        <v>11.2338151271464</v>
      </c>
      <c r="F127">
        <v>0.23018135686845401</v>
      </c>
      <c r="G127">
        <v>1.5865674478994798E-2</v>
      </c>
      <c r="H127">
        <v>4.1007784000000103E-2</v>
      </c>
      <c r="I127">
        <v>408.40882382989201</v>
      </c>
      <c r="J127">
        <v>4.8294169232304902E-2</v>
      </c>
      <c r="K127">
        <v>4.9294169232304903E-2</v>
      </c>
      <c r="L127">
        <v>914.23751762609197</v>
      </c>
      <c r="M127">
        <v>44.7186353579472</v>
      </c>
      <c r="N127">
        <v>82.980606123932205</v>
      </c>
      <c r="O127">
        <v>435.16630506458102</v>
      </c>
      <c r="P127">
        <v>8.6484758660717406E-2</v>
      </c>
      <c r="Q127">
        <v>5.0541001823795097E-2</v>
      </c>
      <c r="R127">
        <v>0.97964479647093405</v>
      </c>
      <c r="S127">
        <v>42.850340560139998</v>
      </c>
      <c r="T127">
        <v>0.95822111334899696</v>
      </c>
      <c r="U127">
        <v>285.56945027025301</v>
      </c>
      <c r="V127">
        <v>2.6693675613924599</v>
      </c>
      <c r="W127">
        <v>79.513768786448907</v>
      </c>
      <c r="X127">
        <v>144.32380161138499</v>
      </c>
      <c r="Y127">
        <v>2.57626976089084</v>
      </c>
      <c r="Z127">
        <v>-38.887859447826202</v>
      </c>
      <c r="AA127">
        <v>13.604525403167001</v>
      </c>
      <c r="AB127">
        <v>124.473943274452</v>
      </c>
      <c r="AC127">
        <v>12.235719128603201</v>
      </c>
      <c r="AD127">
        <v>0.22670439348727101</v>
      </c>
      <c r="AE127">
        <v>1.50747178032459E-2</v>
      </c>
      <c r="AF127" s="1">
        <v>4.54957749999929E-4</v>
      </c>
      <c r="AG127">
        <v>475.51274218030602</v>
      </c>
      <c r="AH127">
        <v>4.9355843247230899E-2</v>
      </c>
      <c r="AI127">
        <v>4.23558432472309E-2</v>
      </c>
      <c r="AJ127">
        <v>1001.41369982949</v>
      </c>
      <c r="AK127">
        <v>48.376681996840198</v>
      </c>
      <c r="AL127">
        <v>86.264394287562197</v>
      </c>
      <c r="AM127">
        <v>487.06042762760899</v>
      </c>
      <c r="AN127">
        <v>9.1811220725548398E-2</v>
      </c>
      <c r="AO127">
        <v>4.9834191820777099E-2</v>
      </c>
      <c r="AP127">
        <v>0.97964479647093405</v>
      </c>
      <c r="AQ127">
        <v>46.411465562431999</v>
      </c>
      <c r="AR127">
        <v>0.95937678333258802</v>
      </c>
      <c r="AS127">
        <v>299.33016810283601</v>
      </c>
      <c r="AT127">
        <v>2.6982413887354899</v>
      </c>
      <c r="AU127">
        <v>82.760057107735506</v>
      </c>
      <c r="AV127">
        <v>141.793741374793</v>
      </c>
      <c r="AW127">
        <v>2.27274528981562</v>
      </c>
      <c r="AX127">
        <v>-36.253693187712898</v>
      </c>
      <c r="AY127">
        <v>17.765367377945701</v>
      </c>
      <c r="AZ127">
        <v>124.473943274452</v>
      </c>
      <c r="BA127">
        <v>12.658218803999899</v>
      </c>
      <c r="BB127">
        <v>0.22535333994631501</v>
      </c>
      <c r="BC127">
        <v>2.0649945696775699E-2</v>
      </c>
      <c r="BD127">
        <v>0</v>
      </c>
      <c r="BE127">
        <v>494.84328170422299</v>
      </c>
      <c r="BF127">
        <v>4.3197087215503097E-2</v>
      </c>
      <c r="BG127">
        <v>4.3197087215503097E-2</v>
      </c>
      <c r="BH127">
        <v>1013.09382387824</v>
      </c>
      <c r="BI127">
        <v>43.755321078310303</v>
      </c>
      <c r="BJ127">
        <v>76.248470641090606</v>
      </c>
      <c r="BK127">
        <v>511.10862351185</v>
      </c>
      <c r="BL127">
        <v>9.4490157604622399E-2</v>
      </c>
      <c r="BM127">
        <v>4.3200366204041898E-2</v>
      </c>
      <c r="BN127">
        <v>1</v>
      </c>
      <c r="BO127">
        <v>43.755188597944198</v>
      </c>
      <c r="BP127">
        <v>1.2258235147343499</v>
      </c>
      <c r="BQ127">
        <v>370.82718729996299</v>
      </c>
      <c r="BR127">
        <v>-13.2579144728768</v>
      </c>
      <c r="BS127">
        <v>76.2482397794479</v>
      </c>
      <c r="BT127">
        <v>146.34485393161</v>
      </c>
      <c r="BU127" s="1">
        <v>1.3320215306190399</v>
      </c>
      <c r="BV127">
        <v>-35.582885873109603</v>
      </c>
      <c r="BW127">
        <f t="shared" si="2"/>
        <v>2.6341662601133038</v>
      </c>
      <c r="BX127">
        <f t="shared" si="3"/>
        <v>0.67080731460329446</v>
      </c>
    </row>
    <row r="128" spans="1:76" x14ac:dyDescent="0.4">
      <c r="A128">
        <v>123</v>
      </c>
      <c r="B128" s="2">
        <v>2137</v>
      </c>
      <c r="C128">
        <v>12.6072270315873</v>
      </c>
      <c r="D128">
        <v>124.473943274452</v>
      </c>
      <c r="E128">
        <v>11.2831411866616</v>
      </c>
      <c r="F128">
        <v>0.23096892520082801</v>
      </c>
      <c r="G128">
        <v>1.58780425197096E-2</v>
      </c>
      <c r="H128">
        <v>5.1030521762500003E-2</v>
      </c>
      <c r="I128">
        <v>406.402552305396</v>
      </c>
      <c r="J128">
        <v>4.9217589441193102E-2</v>
      </c>
      <c r="K128">
        <v>4.1217589441193102E-2</v>
      </c>
      <c r="L128">
        <v>916.36005678794197</v>
      </c>
      <c r="M128">
        <v>44.102524435223202</v>
      </c>
      <c r="N128">
        <v>83.7686393376745</v>
      </c>
      <c r="O128">
        <v>437.60135772398098</v>
      </c>
      <c r="P128">
        <v>8.47434855587611E-2</v>
      </c>
      <c r="Q128">
        <v>4.9715527236793101E-2</v>
      </c>
      <c r="R128">
        <v>0.98100313280920404</v>
      </c>
      <c r="S128">
        <v>42.347811896885702</v>
      </c>
      <c r="T128">
        <v>0.96021287758901797</v>
      </c>
      <c r="U128">
        <v>290.37407792092102</v>
      </c>
      <c r="V128">
        <v>2.56624965872712</v>
      </c>
      <c r="W128">
        <v>80.435726230145093</v>
      </c>
      <c r="X128">
        <v>143.789170773471</v>
      </c>
      <c r="Y128">
        <v>2.5369931423995902</v>
      </c>
      <c r="Z128">
        <v>-38.4402628739156</v>
      </c>
      <c r="AA128">
        <v>13.6941959954432</v>
      </c>
      <c r="AB128">
        <v>124.473943274452</v>
      </c>
      <c r="AC128">
        <v>12.303726417826899</v>
      </c>
      <c r="AD128">
        <v>0.22661077431739199</v>
      </c>
      <c r="AE128">
        <v>1.5421291748863799E-2</v>
      </c>
      <c r="AF128">
        <v>4.8995100000004399E-4</v>
      </c>
      <c r="AG128">
        <v>479.31437100168398</v>
      </c>
      <c r="AH128">
        <v>4.8326942088724602E-2</v>
      </c>
      <c r="AI128">
        <v>5.5326942088724601E-2</v>
      </c>
      <c r="AJ128">
        <v>1009.93500361421</v>
      </c>
      <c r="AK128">
        <v>49.550987255906001</v>
      </c>
      <c r="AL128">
        <v>85.645865715270006</v>
      </c>
      <c r="AM128">
        <v>491.207473895357</v>
      </c>
      <c r="AN128">
        <v>9.4544067298539106E-2</v>
      </c>
      <c r="AO128">
        <v>5.0519453684978399E-2</v>
      </c>
      <c r="AP128">
        <v>0.98100313280920404</v>
      </c>
      <c r="AQ128">
        <v>47.668083803588203</v>
      </c>
      <c r="AR128">
        <v>0.962000687441533</v>
      </c>
      <c r="AS128">
        <v>295.94976886758002</v>
      </c>
      <c r="AT128">
        <v>2.5058614604956202</v>
      </c>
      <c r="AU128">
        <v>82.391381694615006</v>
      </c>
      <c r="AV128">
        <v>141.793741374793</v>
      </c>
      <c r="AW128">
        <v>2.2776478436810299</v>
      </c>
      <c r="AX128">
        <v>-35.6169588943985</v>
      </c>
      <c r="AY128">
        <v>17.900084291821202</v>
      </c>
      <c r="AZ128">
        <v>124.473943274452</v>
      </c>
      <c r="BA128">
        <v>12.7566495726377</v>
      </c>
      <c r="BB128">
        <v>0.225311919508525</v>
      </c>
      <c r="BC128">
        <v>2.0629310586179901E-2</v>
      </c>
      <c r="BD128">
        <v>0</v>
      </c>
      <c r="BE128">
        <v>500.56480497414901</v>
      </c>
      <c r="BF128">
        <v>4.3201835068427202E-2</v>
      </c>
      <c r="BG128">
        <v>4.3201835068427202E-2</v>
      </c>
      <c r="BH128">
        <v>1024.5883921509101</v>
      </c>
      <c r="BI128">
        <v>44.253126641981197</v>
      </c>
      <c r="BJ128">
        <v>76.540785238163096</v>
      </c>
      <c r="BK128">
        <v>517.00889060494103</v>
      </c>
      <c r="BL128">
        <v>9.5229787532289903E-2</v>
      </c>
      <c r="BM128">
        <v>4.3206654845219197E-2</v>
      </c>
      <c r="BN128">
        <v>1</v>
      </c>
      <c r="BO128">
        <v>44.253007409651701</v>
      </c>
      <c r="BP128">
        <v>1.2268122425800201</v>
      </c>
      <c r="BQ128">
        <v>373.001811828813</v>
      </c>
      <c r="BR128">
        <v>-13.367011427655999</v>
      </c>
      <c r="BS128">
        <v>76.540579012370301</v>
      </c>
      <c r="BT128">
        <v>146.16467877497101</v>
      </c>
      <c r="BU128" s="1">
        <v>1.32657189937386</v>
      </c>
      <c r="BV128">
        <v>-34.900990165488203</v>
      </c>
      <c r="BW128">
        <f t="shared" si="2"/>
        <v>2.8233039795170995</v>
      </c>
      <c r="BX128">
        <f t="shared" si="3"/>
        <v>0.71596872891029761</v>
      </c>
    </row>
    <row r="129" spans="1:76" x14ac:dyDescent="0.4">
      <c r="A129">
        <v>124</v>
      </c>
      <c r="B129" s="2">
        <v>2138</v>
      </c>
      <c r="C129">
        <v>12.6892443126695</v>
      </c>
      <c r="D129">
        <v>124.473943274452</v>
      </c>
      <c r="E129">
        <v>11.3360349232556</v>
      </c>
      <c r="F129">
        <v>0.231884499228731</v>
      </c>
      <c r="G129">
        <v>1.61963988867093E-2</v>
      </c>
      <c r="H129">
        <v>6.1052559360000098E-2</v>
      </c>
      <c r="I129">
        <v>404.22982276512499</v>
      </c>
      <c r="J129">
        <v>4.8166861889148399E-2</v>
      </c>
      <c r="K129">
        <v>5.5166861889148502E-2</v>
      </c>
      <c r="L129">
        <v>918.08857880733001</v>
      </c>
      <c r="M129">
        <v>44.8428999965721</v>
      </c>
      <c r="N129">
        <v>82.954635403413903</v>
      </c>
      <c r="O129">
        <v>440.08740132061001</v>
      </c>
      <c r="P129">
        <v>8.7223746778679598E-2</v>
      </c>
      <c r="Q129">
        <v>5.03871027790617E-2</v>
      </c>
      <c r="R129">
        <v>0.98228190239327695</v>
      </c>
      <c r="S129">
        <v>43.1723993823421</v>
      </c>
      <c r="T129">
        <v>0.96274771224970501</v>
      </c>
      <c r="U129">
        <v>286.16446673993897</v>
      </c>
      <c r="V129">
        <v>2.37940582885606</v>
      </c>
      <c r="W129">
        <v>79.864385455144998</v>
      </c>
      <c r="X129">
        <v>143.789170773471</v>
      </c>
      <c r="Y129">
        <v>2.4984809909663301</v>
      </c>
      <c r="Z129">
        <v>-38.008415448855096</v>
      </c>
      <c r="AA129">
        <v>13.7972339349131</v>
      </c>
      <c r="AB129">
        <v>124.473943274452</v>
      </c>
      <c r="AC129">
        <v>12.3690727481941</v>
      </c>
      <c r="AD129">
        <v>0.22664420730461199</v>
      </c>
      <c r="AE129">
        <v>1.51194815626426E-2</v>
      </c>
      <c r="AF129">
        <v>5.2494375000000702E-4</v>
      </c>
      <c r="AG129">
        <v>483.52671391046198</v>
      </c>
      <c r="AH129">
        <v>4.92651073925039E-2</v>
      </c>
      <c r="AI129">
        <v>4.2265107392503901E-2</v>
      </c>
      <c r="AJ129">
        <v>1018.51386629518</v>
      </c>
      <c r="AK129">
        <v>49.226976221552597</v>
      </c>
      <c r="AL129">
        <v>86.665701468185304</v>
      </c>
      <c r="AM129">
        <v>495.30306752295701</v>
      </c>
      <c r="AN129">
        <v>9.2664640558715802E-2</v>
      </c>
      <c r="AO129">
        <v>4.9690482125531302E-2</v>
      </c>
      <c r="AP129">
        <v>0.98228190239327695</v>
      </c>
      <c r="AQ129">
        <v>47.450309050727903</v>
      </c>
      <c r="AR129">
        <v>0.96390866741787096</v>
      </c>
      <c r="AS129">
        <v>302.26504676305598</v>
      </c>
      <c r="AT129">
        <v>2.4083804182259301</v>
      </c>
      <c r="AU129">
        <v>83.537820813033505</v>
      </c>
      <c r="AV129">
        <v>141.16435784445599</v>
      </c>
      <c r="AW129">
        <v>2.2824708781043501</v>
      </c>
      <c r="AX129">
        <v>-34.975900665445899</v>
      </c>
      <c r="AY129">
        <v>18.0357405507648</v>
      </c>
      <c r="AZ129">
        <v>124.473943274452</v>
      </c>
      <c r="BA129">
        <v>12.8560005086008</v>
      </c>
      <c r="BB129">
        <v>0.225271069513511</v>
      </c>
      <c r="BC129">
        <v>2.0608719123955999E-2</v>
      </c>
      <c r="BD129">
        <v>0</v>
      </c>
      <c r="BE129">
        <v>506.35399959387502</v>
      </c>
      <c r="BF129">
        <v>4.3206995109740201E-2</v>
      </c>
      <c r="BG129">
        <v>4.3206995109740201E-2</v>
      </c>
      <c r="BH129">
        <v>1036.2171445351401</v>
      </c>
      <c r="BI129">
        <v>44.757195990096697</v>
      </c>
      <c r="BJ129">
        <v>76.834348055938193</v>
      </c>
      <c r="BK129">
        <v>522.97903754984895</v>
      </c>
      <c r="BL129">
        <v>9.5976275573716699E-2</v>
      </c>
      <c r="BM129">
        <v>4.3213351295031101E-2</v>
      </c>
      <c r="BN129">
        <v>1</v>
      </c>
      <c r="BO129">
        <v>44.757088681000198</v>
      </c>
      <c r="BP129">
        <v>1.2278021205232299</v>
      </c>
      <c r="BQ129">
        <v>375.19011971543699</v>
      </c>
      <c r="BR129">
        <v>-13.4768404348572</v>
      </c>
      <c r="BS129">
        <v>76.834163839204194</v>
      </c>
      <c r="BT129">
        <v>145.984649138148</v>
      </c>
      <c r="BU129" s="1">
        <v>1.32103606952397</v>
      </c>
      <c r="BV129">
        <v>-34.2314873221558</v>
      </c>
      <c r="BW129">
        <f t="shared" si="2"/>
        <v>3.0325147834091979</v>
      </c>
      <c r="BX129">
        <f t="shared" si="3"/>
        <v>0.74441334329009834</v>
      </c>
    </row>
    <row r="130" spans="1:76" x14ac:dyDescent="0.4">
      <c r="A130">
        <v>125</v>
      </c>
      <c r="B130" s="2">
        <v>2139</v>
      </c>
      <c r="C130">
        <v>12.784568161752</v>
      </c>
      <c r="D130">
        <v>124.473943274452</v>
      </c>
      <c r="E130">
        <v>11.3878560388114</v>
      </c>
      <c r="F130">
        <v>0.23312132214474801</v>
      </c>
      <c r="G130">
        <v>1.5817287155825799E-2</v>
      </c>
      <c r="H130">
        <v>7.1073896807499995E-2</v>
      </c>
      <c r="I130">
        <v>402.342430572193</v>
      </c>
      <c r="J130">
        <v>4.9084933065419598E-2</v>
      </c>
      <c r="K130">
        <v>4.2084933065419598E-2</v>
      </c>
      <c r="L130">
        <v>919.57669395830101</v>
      </c>
      <c r="M130">
        <v>44.285006862160401</v>
      </c>
      <c r="N130">
        <v>83.771473525299399</v>
      </c>
      <c r="O130">
        <v>442.53335899716097</v>
      </c>
      <c r="P130">
        <v>8.5337170470792201E-2</v>
      </c>
      <c r="Q130">
        <v>4.9507535267208899E-2</v>
      </c>
      <c r="R130">
        <v>0.98348491706090502</v>
      </c>
      <c r="S130">
        <v>42.716711539472001</v>
      </c>
      <c r="T130">
        <v>0.96458631410920204</v>
      </c>
      <c r="U130">
        <v>291.32924267822398</v>
      </c>
      <c r="V130">
        <v>2.2842424539996902</v>
      </c>
      <c r="W130">
        <v>80.804816875265203</v>
      </c>
      <c r="X130">
        <v>143.24829639713101</v>
      </c>
      <c r="Y130">
        <v>2.4607289851093102</v>
      </c>
      <c r="Z130">
        <v>-37.572061956473199</v>
      </c>
      <c r="AA130">
        <v>13.8865668727229</v>
      </c>
      <c r="AB130">
        <v>124.473943274452</v>
      </c>
      <c r="AC130">
        <v>12.4377889715329</v>
      </c>
      <c r="AD130">
        <v>0.22654518653682701</v>
      </c>
      <c r="AE130">
        <v>1.54585987007164E-2</v>
      </c>
      <c r="AF130">
        <v>5.5993600000003895E-4</v>
      </c>
      <c r="AG130">
        <v>487.37332540559999</v>
      </c>
      <c r="AH130">
        <v>4.9239435727355597E-2</v>
      </c>
      <c r="AI130">
        <v>4.8239435727355597E-2</v>
      </c>
      <c r="AJ130">
        <v>1027.1228206636299</v>
      </c>
      <c r="AK130">
        <v>49.632823119390402</v>
      </c>
      <c r="AL130">
        <v>86.877084561453998</v>
      </c>
      <c r="AM130">
        <v>499.50516553526899</v>
      </c>
      <c r="AN130">
        <v>9.3161658869817102E-2</v>
      </c>
      <c r="AO130">
        <v>4.96575620486839E-2</v>
      </c>
      <c r="AP130">
        <v>0.98348491706090502</v>
      </c>
      <c r="AQ130">
        <v>47.9458213109559</v>
      </c>
      <c r="AR130">
        <v>0.96601035962881898</v>
      </c>
      <c r="AS130">
        <v>303.052453115704</v>
      </c>
      <c r="AT130">
        <v>2.2736662813092798</v>
      </c>
      <c r="AU130">
        <v>83.924163700713507</v>
      </c>
      <c r="AV130">
        <v>140.95482655875199</v>
      </c>
      <c r="AW130">
        <v>2.28720958662996</v>
      </c>
      <c r="AX130">
        <v>-34.361063680440097</v>
      </c>
      <c r="AY130">
        <v>18.172351610655799</v>
      </c>
      <c r="AZ130">
        <v>124.473943274452</v>
      </c>
      <c r="BA130">
        <v>12.9562812757815</v>
      </c>
      <c r="BB130">
        <v>0.22523076565734201</v>
      </c>
      <c r="BC130">
        <v>2.0588169260458599E-2</v>
      </c>
      <c r="BD130">
        <v>0</v>
      </c>
      <c r="BE130">
        <v>512.21185660510105</v>
      </c>
      <c r="BF130">
        <v>4.3212554588380102E-2</v>
      </c>
      <c r="BG130">
        <v>4.3212554588380102E-2</v>
      </c>
      <c r="BH130">
        <v>1047.9819428365499</v>
      </c>
      <c r="BI130">
        <v>45.267622372272299</v>
      </c>
      <c r="BJ130">
        <v>77.129170682753994</v>
      </c>
      <c r="BK130">
        <v>529.02008733393097</v>
      </c>
      <c r="BL130">
        <v>9.6729677650571194E-2</v>
      </c>
      <c r="BM130">
        <v>4.3220438179598801E-2</v>
      </c>
      <c r="BN130">
        <v>1</v>
      </c>
      <c r="BO130">
        <v>45.2675257940855</v>
      </c>
      <c r="BP130">
        <v>1.2287931773985801</v>
      </c>
      <c r="BQ130">
        <v>377.39224799649901</v>
      </c>
      <c r="BR130">
        <v>-13.587408882328299</v>
      </c>
      <c r="BS130">
        <v>77.1290061281547</v>
      </c>
      <c r="BT130">
        <v>145.804761296198</v>
      </c>
      <c r="BU130" s="1">
        <v>1.31541415043423</v>
      </c>
      <c r="BV130">
        <v>-33.574176045441398</v>
      </c>
      <c r="BW130">
        <f t="shared" si="2"/>
        <v>3.2109982760331022</v>
      </c>
      <c r="BX130">
        <f t="shared" si="3"/>
        <v>0.78688763499869907</v>
      </c>
    </row>
    <row r="131" spans="1:76" x14ac:dyDescent="0.4">
      <c r="A131">
        <v>126</v>
      </c>
      <c r="B131" s="2">
        <v>2140</v>
      </c>
      <c r="C131">
        <v>12.8673211035047</v>
      </c>
      <c r="D131">
        <v>124.473943274452</v>
      </c>
      <c r="E131">
        <v>11.4443666046842</v>
      </c>
      <c r="F131">
        <v>0.23441033923625901</v>
      </c>
      <c r="G131">
        <v>1.6141380580233199E-2</v>
      </c>
      <c r="H131" s="1">
        <v>8.1094534120000006E-2</v>
      </c>
      <c r="I131">
        <v>400.08248936504702</v>
      </c>
      <c r="J131">
        <v>4.9042887871239497E-2</v>
      </c>
      <c r="K131">
        <v>4.8042887871239497E-2</v>
      </c>
      <c r="L131">
        <v>920.88678345021299</v>
      </c>
      <c r="M131">
        <v>44.337358658189899</v>
      </c>
      <c r="N131">
        <v>83.778491125766493</v>
      </c>
      <c r="O131">
        <v>445.09875146815</v>
      </c>
      <c r="P131">
        <v>8.5727484506007701E-2</v>
      </c>
      <c r="Q131">
        <v>4.9451465322349002E-2</v>
      </c>
      <c r="R131">
        <v>0.98461586811871005</v>
      </c>
      <c r="S131">
        <v>42.856958842242904</v>
      </c>
      <c r="T131">
        <v>0.96661055460340195</v>
      </c>
      <c r="U131">
        <v>291.20181627235502</v>
      </c>
      <c r="V131">
        <v>2.1538559439266098</v>
      </c>
      <c r="W131">
        <v>80.981173770913401</v>
      </c>
      <c r="X131">
        <v>143.147793715153</v>
      </c>
      <c r="Y131">
        <v>2.4237158130182901</v>
      </c>
      <c r="Z131">
        <v>-37.163011867117497</v>
      </c>
      <c r="AA131">
        <v>13.980232396343901</v>
      </c>
      <c r="AB131">
        <v>124.473943274452</v>
      </c>
      <c r="AC131">
        <v>12.5058699901835</v>
      </c>
      <c r="AD131">
        <v>0.226507246220228</v>
      </c>
      <c r="AE131">
        <v>1.54853780248125E-2</v>
      </c>
      <c r="AF131" s="1">
        <v>5.9492775000002896E-4</v>
      </c>
      <c r="AG131">
        <v>491.477571519165</v>
      </c>
      <c r="AH131">
        <v>4.92039545996176E-2</v>
      </c>
      <c r="AI131">
        <v>4.8203954599617599E-2</v>
      </c>
      <c r="AJ131">
        <v>1035.7524167157401</v>
      </c>
      <c r="AK131">
        <v>50.0366596453106</v>
      </c>
      <c r="AL131">
        <v>87.073271806415306</v>
      </c>
      <c r="AM131">
        <v>503.698716982863</v>
      </c>
      <c r="AN131">
        <v>9.36453141648321E-2</v>
      </c>
      <c r="AO131">
        <v>4.9611572880340703E-2</v>
      </c>
      <c r="AP131">
        <v>0.98461586811871005</v>
      </c>
      <c r="AQ131">
        <v>48.435789553695301</v>
      </c>
      <c r="AR131">
        <v>0.96800605590055</v>
      </c>
      <c r="AS131">
        <v>304.60641919475501</v>
      </c>
      <c r="AT131">
        <v>2.1450012939394698</v>
      </c>
      <c r="AU131">
        <v>84.287454415684707</v>
      </c>
      <c r="AV131">
        <v>140.758957475036</v>
      </c>
      <c r="AW131">
        <v>2.29186490256716</v>
      </c>
      <c r="AX131">
        <v>-33.746816067318697</v>
      </c>
      <c r="AY131">
        <v>18.309932893215901</v>
      </c>
      <c r="AZ131">
        <v>124.473943274452</v>
      </c>
      <c r="BA131">
        <v>13.0575016856387</v>
      </c>
      <c r="BB131">
        <v>0.22519098675982999</v>
      </c>
      <c r="BC131">
        <v>2.0567658646102199E-2</v>
      </c>
      <c r="BD131">
        <v>0</v>
      </c>
      <c r="BE131">
        <v>518.13938276071497</v>
      </c>
      <c r="BF131">
        <v>4.3218501308750303E-2</v>
      </c>
      <c r="BG131">
        <v>4.3218501308750303E-2</v>
      </c>
      <c r="BH131">
        <v>1059.8846784493201</v>
      </c>
      <c r="BI131">
        <v>45.784499426505803</v>
      </c>
      <c r="BJ131">
        <v>77.425264447399798</v>
      </c>
      <c r="BK131">
        <v>535.13307915988605</v>
      </c>
      <c r="BL131">
        <v>9.7490052946894196E-2</v>
      </c>
      <c r="BM131">
        <v>4.3227899408992201E-2</v>
      </c>
      <c r="BN131">
        <v>1</v>
      </c>
      <c r="BO131">
        <v>45.784412506137699</v>
      </c>
      <c r="BP131">
        <v>1.22978543979709</v>
      </c>
      <c r="BQ131">
        <v>379.60833233983101</v>
      </c>
      <c r="BR131">
        <v>-13.698724046583999</v>
      </c>
      <c r="BS131">
        <v>77.425117458078603</v>
      </c>
      <c r="BT131">
        <v>145.62501179161501</v>
      </c>
      <c r="BU131" s="1">
        <v>1.30970622961466</v>
      </c>
      <c r="BV131">
        <v>-32.928857330310201</v>
      </c>
      <c r="BW131">
        <f t="shared" si="2"/>
        <v>3.4161957997987997</v>
      </c>
      <c r="BX131">
        <f t="shared" si="3"/>
        <v>0.81795873700849597</v>
      </c>
    </row>
    <row r="132" spans="1:76" x14ac:dyDescent="0.4">
      <c r="A132">
        <v>127</v>
      </c>
      <c r="B132" s="2">
        <v>2141</v>
      </c>
      <c r="C132">
        <v>12.955074510287901</v>
      </c>
      <c r="D132">
        <v>124.473943274452</v>
      </c>
      <c r="E132">
        <v>11.501622440913</v>
      </c>
      <c r="F132">
        <v>0.23595196755447301</v>
      </c>
      <c r="G132">
        <v>1.61257171708903E-2</v>
      </c>
      <c r="H132" s="1">
        <v>9.1114471312499806E-2</v>
      </c>
      <c r="I132">
        <v>398.02025491773298</v>
      </c>
      <c r="J132">
        <v>4.8992369869031098E-2</v>
      </c>
      <c r="K132">
        <v>4.7992369869031097E-2</v>
      </c>
      <c r="L132">
        <v>922.09816808335995</v>
      </c>
      <c r="M132">
        <v>44.381313923623097</v>
      </c>
      <c r="N132">
        <v>83.769834965064902</v>
      </c>
      <c r="O132">
        <v>447.68537736975901</v>
      </c>
      <c r="P132">
        <v>8.6118396655509799E-2</v>
      </c>
      <c r="Q132">
        <v>4.9384835588160203E-2</v>
      </c>
      <c r="R132">
        <v>0.98567832561711199</v>
      </c>
      <c r="S132">
        <v>42.984826054901802</v>
      </c>
      <c r="T132">
        <v>0.96853432795783201</v>
      </c>
      <c r="U132">
        <v>291.83682334476299</v>
      </c>
      <c r="V132">
        <v>2.0295492051576098</v>
      </c>
      <c r="W132">
        <v>81.133960811027706</v>
      </c>
      <c r="X132">
        <v>143.06095670566401</v>
      </c>
      <c r="Y132">
        <v>2.3874259513</v>
      </c>
      <c r="Z132">
        <v>-36.7512591468697</v>
      </c>
      <c r="AA132">
        <v>14.074113854231101</v>
      </c>
      <c r="AB132">
        <v>124.473943274452</v>
      </c>
      <c r="AC132">
        <v>12.574227453945801</v>
      </c>
      <c r="AD132">
        <v>0.226478265488359</v>
      </c>
      <c r="AE132">
        <v>1.55034841395037E-2</v>
      </c>
      <c r="AF132" s="1">
        <v>6.29918999999868E-4</v>
      </c>
      <c r="AG132">
        <v>495.57726161198599</v>
      </c>
      <c r="AH132">
        <v>4.9169111882880701E-2</v>
      </c>
      <c r="AI132">
        <v>4.9169111882880701E-2</v>
      </c>
      <c r="AJ132">
        <v>1044.42901586126</v>
      </c>
      <c r="AK132">
        <v>50.552317000974398</v>
      </c>
      <c r="AL132">
        <v>87.326222515410294</v>
      </c>
      <c r="AM132">
        <v>507.91546197444899</v>
      </c>
      <c r="AN132">
        <v>9.3978388472328395E-2</v>
      </c>
      <c r="AO132">
        <v>4.9518121389405097E-2</v>
      </c>
      <c r="AP132">
        <v>0.98567832561711199</v>
      </c>
      <c r="AQ132">
        <v>49.032487967115003</v>
      </c>
      <c r="AR132">
        <v>0.96993552177182796</v>
      </c>
      <c r="AS132">
        <v>306.46542107087703</v>
      </c>
      <c r="AT132">
        <v>2.0214977326768899</v>
      </c>
      <c r="AU132">
        <v>84.700805199847295</v>
      </c>
      <c r="AV132">
        <v>140.537451178483</v>
      </c>
      <c r="AW132">
        <v>2.2964377141952999</v>
      </c>
      <c r="AX132">
        <v>-33.145330103388702</v>
      </c>
      <c r="AY132">
        <v>18.448499794562601</v>
      </c>
      <c r="AZ132">
        <v>124.473943274452</v>
      </c>
      <c r="BA132">
        <v>13.159671697280199</v>
      </c>
      <c r="BB132">
        <v>0.22515171445750201</v>
      </c>
      <c r="BC132">
        <v>2.05471847162743E-2</v>
      </c>
      <c r="BD132" s="1">
        <v>0</v>
      </c>
      <c r="BE132">
        <v>524.13760093459905</v>
      </c>
      <c r="BF132">
        <v>4.3224823602317601E-2</v>
      </c>
      <c r="BG132">
        <v>4.3224823602317601E-2</v>
      </c>
      <c r="BH132">
        <v>1071.92727415678</v>
      </c>
      <c r="BI132">
        <v>46.307921385501402</v>
      </c>
      <c r="BJ132">
        <v>77.722640513169395</v>
      </c>
      <c r="BK132">
        <v>541.31906887460104</v>
      </c>
      <c r="BL132">
        <v>9.8257463660594804E-2</v>
      </c>
      <c r="BM132">
        <v>4.32357200575091E-2</v>
      </c>
      <c r="BN132">
        <v>1</v>
      </c>
      <c r="BO132">
        <v>46.307843157169998</v>
      </c>
      <c r="BP132">
        <v>1.2307789325287499</v>
      </c>
      <c r="BQ132">
        <v>381.83850775605202</v>
      </c>
      <c r="BR132" s="1">
        <v>-13.810793134022701</v>
      </c>
      <c r="BS132">
        <v>77.722509215708897</v>
      </c>
      <c r="BT132">
        <v>145.445397370118</v>
      </c>
      <c r="BU132" s="1">
        <v>1.30391237286025</v>
      </c>
      <c r="BV132">
        <v>-32.295334477097299</v>
      </c>
      <c r="BW132">
        <f t="shared" si="2"/>
        <v>3.6059290434809981</v>
      </c>
      <c r="BX132">
        <f t="shared" si="3"/>
        <v>0.84999562629140257</v>
      </c>
    </row>
    <row r="133" spans="1:76" x14ac:dyDescent="0.4">
      <c r="A133">
        <v>128</v>
      </c>
      <c r="B133" s="2">
        <v>2142</v>
      </c>
      <c r="C133">
        <v>13.043723275296401</v>
      </c>
      <c r="D133">
        <v>124.473943274452</v>
      </c>
      <c r="E133">
        <v>11.560509027297</v>
      </c>
      <c r="F133">
        <v>0.23768599794370199</v>
      </c>
      <c r="G133">
        <v>1.6099352108451901E-2</v>
      </c>
      <c r="H133" s="1">
        <v>0.10113370839999999</v>
      </c>
      <c r="I133">
        <v>395.93076602862902</v>
      </c>
      <c r="J133">
        <v>4.8944513369059001E-2</v>
      </c>
      <c r="K133">
        <v>4.7944513369059E-2</v>
      </c>
      <c r="L133">
        <v>923.308994534828</v>
      </c>
      <c r="M133">
        <v>44.422189810976597</v>
      </c>
      <c r="N133">
        <v>83.761856696016295</v>
      </c>
      <c r="O133">
        <v>450.33328893070899</v>
      </c>
      <c r="P133">
        <v>8.6528606464318994E-2</v>
      </c>
      <c r="Q133">
        <v>4.9323612792915597E-2</v>
      </c>
      <c r="R133">
        <v>0.80224515195290402</v>
      </c>
      <c r="S133">
        <v>42.279605325125402</v>
      </c>
      <c r="T133">
        <v>0.95176769774366798</v>
      </c>
      <c r="U133">
        <v>283.93903341234301</v>
      </c>
      <c r="V133">
        <v>3.1107076789458801</v>
      </c>
      <c r="W133">
        <v>79.721829506302498</v>
      </c>
      <c r="X133">
        <v>143.06095670566401</v>
      </c>
      <c r="Y133">
        <v>2.3520216870422201</v>
      </c>
      <c r="Z133">
        <v>-36.3504731237527</v>
      </c>
      <c r="AA133">
        <v>14.1674815670013</v>
      </c>
      <c r="AB133">
        <v>124.473943274452</v>
      </c>
      <c r="AC133">
        <v>12.643024507801901</v>
      </c>
      <c r="AD133">
        <v>0.22645166621553001</v>
      </c>
      <c r="AE133">
        <v>1.55415986916334E-2</v>
      </c>
      <c r="AF133" s="1">
        <v>6.6490974999999797E-4</v>
      </c>
      <c r="AG133">
        <v>499.68917442906297</v>
      </c>
      <c r="AH133">
        <v>4.9136702657107401E-2</v>
      </c>
      <c r="AI133">
        <v>4.81367026571074E-2</v>
      </c>
      <c r="AJ133">
        <v>1053.15485178314</v>
      </c>
      <c r="AK133">
        <v>50.944655168380002</v>
      </c>
      <c r="AL133">
        <v>87.515965988752001</v>
      </c>
      <c r="AM133">
        <v>512.15989997006</v>
      </c>
      <c r="AN133">
        <v>9.44929489967061E-2</v>
      </c>
      <c r="AO133">
        <v>4.9483914519248398E-2</v>
      </c>
      <c r="AP133">
        <v>0.98667573804032205</v>
      </c>
      <c r="AQ133">
        <v>49.504224189948303</v>
      </c>
      <c r="AR133">
        <v>0.97172557211996202</v>
      </c>
      <c r="AS133">
        <v>307.86573709480598</v>
      </c>
      <c r="AT133" s="1">
        <v>1.9052678103849601</v>
      </c>
      <c r="AU133">
        <v>85.041502120051206</v>
      </c>
      <c r="AV133">
        <v>140.35595016864201</v>
      </c>
      <c r="AW133">
        <v>2.30092929325563</v>
      </c>
      <c r="AX133">
        <v>-32.554829141295102</v>
      </c>
      <c r="AY133">
        <v>18.588067693772398</v>
      </c>
      <c r="AZ133">
        <v>124.473943274452</v>
      </c>
      <c r="BA133">
        <v>13.262801417570801</v>
      </c>
      <c r="BB133">
        <v>0.225112932892232</v>
      </c>
      <c r="BC133">
        <v>2.05267447630085E-2</v>
      </c>
      <c r="BD133" s="1">
        <v>0</v>
      </c>
      <c r="BE133">
        <v>530.20755051246203</v>
      </c>
      <c r="BF133">
        <v>4.3231510300236503E-2</v>
      </c>
      <c r="BG133">
        <v>4.3231510300236503E-2</v>
      </c>
      <c r="BH133">
        <v>1084.1116857572899</v>
      </c>
      <c r="BI133">
        <v>46.837983261942597</v>
      </c>
      <c r="BJ133">
        <v>78.021309957108997</v>
      </c>
      <c r="BK133">
        <v>547.57912937417802</v>
      </c>
      <c r="BL133">
        <v>9.9031974781283602E-2</v>
      </c>
      <c r="BM133">
        <v>4.3243886255423102E-2</v>
      </c>
      <c r="BN133">
        <v>1</v>
      </c>
      <c r="BO133">
        <v>46.837912856444298</v>
      </c>
      <c r="BP133">
        <v>1.2317736790157401</v>
      </c>
      <c r="BQ133">
        <v>384.08290920502901</v>
      </c>
      <c r="BR133" s="1">
        <v>-13.923623316381301</v>
      </c>
      <c r="BS133">
        <v>78.021192677738398</v>
      </c>
      <c r="BT133">
        <v>145.26591492736799</v>
      </c>
      <c r="BU133" s="1">
        <v>1.29803262438055</v>
      </c>
      <c r="BV133">
        <v>-31.673413102772098</v>
      </c>
      <c r="BW133">
        <f t="shared" si="2"/>
        <v>3.795643982457598</v>
      </c>
      <c r="BX133">
        <f t="shared" si="3"/>
        <v>0.88141603852300321</v>
      </c>
    </row>
    <row r="134" spans="1:76" x14ac:dyDescent="0.4">
      <c r="A134">
        <v>129</v>
      </c>
      <c r="B134" s="2">
        <v>2143</v>
      </c>
      <c r="C134">
        <v>13.1331652375437</v>
      </c>
      <c r="D134">
        <v>124.473943274452</v>
      </c>
      <c r="E134">
        <v>11.621019800269</v>
      </c>
      <c r="F134">
        <v>0.23933733672631699</v>
      </c>
      <c r="G134">
        <v>1.5309830391722099E-2</v>
      </c>
      <c r="H134" s="1">
        <v>0.101165191975</v>
      </c>
      <c r="I134">
        <v>398.578195104038</v>
      </c>
      <c r="J134">
        <v>4.7899480973990799E-2</v>
      </c>
      <c r="K134">
        <v>5.0899480973990802E-2</v>
      </c>
      <c r="L134">
        <v>925.71455114324795</v>
      </c>
      <c r="M134">
        <v>44.802007272745101</v>
      </c>
      <c r="N134">
        <v>82.742121132105893</v>
      </c>
      <c r="O134">
        <v>453.21003547090203</v>
      </c>
      <c r="P134">
        <v>8.9726502914833903E-2</v>
      </c>
      <c r="Q134">
        <v>5.0203130576786797E-2</v>
      </c>
      <c r="R134">
        <v>0.80419540166147696</v>
      </c>
      <c r="S134">
        <v>41.929504326609901</v>
      </c>
      <c r="T134">
        <v>0.935884503373968</v>
      </c>
      <c r="U134">
        <v>271.59970330693602</v>
      </c>
      <c r="V134">
        <v>4.0847414644377196</v>
      </c>
      <c r="W134">
        <v>77.437068943829601</v>
      </c>
      <c r="X134">
        <v>143.06095670566401</v>
      </c>
      <c r="Y134">
        <v>2.3674892838876498</v>
      </c>
      <c r="Z134">
        <v>-35.765128397120897</v>
      </c>
      <c r="AA134">
        <v>14.261354362905699</v>
      </c>
      <c r="AB134">
        <v>124.473943274452</v>
      </c>
      <c r="AC134">
        <v>12.712039180508601</v>
      </c>
      <c r="AD134">
        <v>0.22643635446056501</v>
      </c>
      <c r="AE134">
        <v>1.55498978158268E-2</v>
      </c>
      <c r="AF134" s="1">
        <v>6.9989999999997598E-4</v>
      </c>
      <c r="AG134">
        <v>503.84297917364597</v>
      </c>
      <c r="AH134">
        <v>4.9104188314009103E-2</v>
      </c>
      <c r="AI134">
        <v>4.8104188314009103E-2</v>
      </c>
      <c r="AJ134">
        <v>1061.9354487496901</v>
      </c>
      <c r="AK134">
        <v>51.338689072929498</v>
      </c>
      <c r="AL134">
        <v>87.704575561396894</v>
      </c>
      <c r="AM134">
        <v>516.42670090596698</v>
      </c>
      <c r="AN134">
        <v>9.50096287540656E-2</v>
      </c>
      <c r="AO134">
        <v>4.9449751093267699E-2</v>
      </c>
      <c r="AP134">
        <v>0.98761143238412896</v>
      </c>
      <c r="AQ134">
        <v>49.9743065461493</v>
      </c>
      <c r="AR134">
        <v>0.97342389236230897</v>
      </c>
      <c r="AS134">
        <v>309.30538472120298</v>
      </c>
      <c r="AT134" s="1">
        <v>1.7946862627637901</v>
      </c>
      <c r="AU134">
        <v>85.3737293209592</v>
      </c>
      <c r="AV134">
        <v>140.17988457487701</v>
      </c>
      <c r="AW134">
        <v>2.3053407623306899</v>
      </c>
      <c r="AX134">
        <v>-31.974144519287801</v>
      </c>
      <c r="AY134">
        <v>18.728651961401599</v>
      </c>
      <c r="AZ134">
        <v>124.473943274452</v>
      </c>
      <c r="BA134">
        <v>13.3669011012725</v>
      </c>
      <c r="BB134">
        <v>0.225074628402785</v>
      </c>
      <c r="BC134">
        <v>2.0506335994897901E-2</v>
      </c>
      <c r="BD134" s="1">
        <v>0</v>
      </c>
      <c r="BE134">
        <v>536.35028776343802</v>
      </c>
      <c r="BF134">
        <v>4.3238550707045097E-2</v>
      </c>
      <c r="BG134">
        <v>4.3238550707045097E-2</v>
      </c>
      <c r="BH134">
        <v>1096.43990351758</v>
      </c>
      <c r="BI134">
        <v>47.374781014175802</v>
      </c>
      <c r="BJ134">
        <v>78.321283835933002</v>
      </c>
      <c r="BK134">
        <v>553.91435098576699</v>
      </c>
      <c r="BL134">
        <v>9.9813653891903498E-2</v>
      </c>
      <c r="BM134">
        <v>4.3252385091117299E-2</v>
      </c>
      <c r="BN134">
        <v>1</v>
      </c>
      <c r="BO134">
        <v>47.374717649227399</v>
      </c>
      <c r="BP134">
        <v>1.23276970162372</v>
      </c>
      <c r="BQ134">
        <v>386.34167210700201</v>
      </c>
      <c r="BR134" s="1">
        <v>-14.0372217609434</v>
      </c>
      <c r="BS134">
        <v>78.321179079267097</v>
      </c>
      <c r="BT134">
        <v>145.08656146536401</v>
      </c>
      <c r="BU134" s="1">
        <v>1.2920670069187901</v>
      </c>
      <c r="BV134">
        <v>-31.062901150856401</v>
      </c>
      <c r="BW134">
        <f t="shared" si="2"/>
        <v>3.7909838778330958</v>
      </c>
      <c r="BX134">
        <f t="shared" si="3"/>
        <v>0.91124336843139986</v>
      </c>
    </row>
    <row r="135" spans="1:76" x14ac:dyDescent="0.4">
      <c r="A135">
        <v>130</v>
      </c>
      <c r="B135" s="2">
        <v>2144</v>
      </c>
      <c r="C135">
        <v>13.223762626654</v>
      </c>
      <c r="D135">
        <v>124.473943274452</v>
      </c>
      <c r="E135">
        <v>11.681131651208799</v>
      </c>
      <c r="F135">
        <v>0.24097520239539799</v>
      </c>
      <c r="G135">
        <v>1.4134509895704099E-2</v>
      </c>
      <c r="H135">
        <v>0.10119667509999999</v>
      </c>
      <c r="I135">
        <v>401.58904098431202</v>
      </c>
      <c r="J135">
        <v>4.7851636885555701E-2</v>
      </c>
      <c r="K135">
        <v>4.4851636885555698E-2</v>
      </c>
      <c r="L135">
        <v>929.258347556584</v>
      </c>
      <c r="M135">
        <v>44.632732906153002</v>
      </c>
      <c r="N135">
        <v>82.614947548906898</v>
      </c>
      <c r="O135">
        <v>456.248604316095</v>
      </c>
      <c r="P135">
        <v>9.0649917026389304E-2</v>
      </c>
      <c r="Q135">
        <v>5.0304567523688497E-2</v>
      </c>
      <c r="R135">
        <v>0.81615975560618104</v>
      </c>
      <c r="S135">
        <v>41.254958498919798</v>
      </c>
      <c r="T135">
        <v>0.92432069050453303</v>
      </c>
      <c r="U135">
        <v>265.86315098210503</v>
      </c>
      <c r="V135">
        <v>4.8140512082416</v>
      </c>
      <c r="W135">
        <v>76.362705364401407</v>
      </c>
      <c r="X135">
        <v>143.06095670566401</v>
      </c>
      <c r="Y135">
        <v>2.3827817131576698</v>
      </c>
      <c r="Z135">
        <v>-35.173371305681997</v>
      </c>
      <c r="AA135">
        <v>14.3553452133772</v>
      </c>
      <c r="AB135">
        <v>124.473943274452</v>
      </c>
      <c r="AC135">
        <v>12.7813592514179</v>
      </c>
      <c r="AD135">
        <v>0.226426083929929</v>
      </c>
      <c r="AE135">
        <v>1.55546408961215E-2</v>
      </c>
      <c r="AF135" s="1">
        <v>7.3488975000002299E-4</v>
      </c>
      <c r="AG135">
        <v>508.02025558089798</v>
      </c>
      <c r="AH135">
        <v>4.9072520975362403E-2</v>
      </c>
      <c r="AI135">
        <v>4.9072520975362403E-2</v>
      </c>
      <c r="AJ135">
        <v>1070.7761585405899</v>
      </c>
      <c r="AK135">
        <v>51.849841040612297</v>
      </c>
      <c r="AL135">
        <v>87.952039739427605</v>
      </c>
      <c r="AM135">
        <v>520.71979613689803</v>
      </c>
      <c r="AN135">
        <v>9.5371289562448794E-2</v>
      </c>
      <c r="AO135">
        <v>4.9367644785141197E-2</v>
      </c>
      <c r="AP135">
        <v>0.98848861459440696</v>
      </c>
      <c r="AQ135">
        <v>50.556914755595699</v>
      </c>
      <c r="AR135">
        <v>0.97506402605933096</v>
      </c>
      <c r="AS135">
        <v>311.04930246665901</v>
      </c>
      <c r="AT135" s="1">
        <v>1.688679240863</v>
      </c>
      <c r="AU135">
        <v>85.758869968456494</v>
      </c>
      <c r="AV135">
        <v>139.976907354048</v>
      </c>
      <c r="AW135">
        <v>2.3096731401492598</v>
      </c>
      <c r="AX135">
        <v>-31.4038279420488</v>
      </c>
      <c r="AY135">
        <v>18.870267967914899</v>
      </c>
      <c r="AZ135">
        <v>124.473943274452</v>
      </c>
      <c r="BA135">
        <v>13.4719811512236</v>
      </c>
      <c r="BB135">
        <v>0.22503678922529699</v>
      </c>
      <c r="BC135">
        <v>2.0485955586620801E-2</v>
      </c>
      <c r="BD135" s="1">
        <v>0</v>
      </c>
      <c r="BE135">
        <v>542.56688619268095</v>
      </c>
      <c r="BF135">
        <v>4.3245934575469297E-2</v>
      </c>
      <c r="BG135">
        <v>4.3245934575469297E-2</v>
      </c>
      <c r="BH135">
        <v>1108.9139534593</v>
      </c>
      <c r="BI135">
        <v>47.918411693774303</v>
      </c>
      <c r="BJ135">
        <v>78.622573240011903</v>
      </c>
      <c r="BK135">
        <v>560.32584182727999</v>
      </c>
      <c r="BL135">
        <v>0.10060257099187001</v>
      </c>
      <c r="BM135">
        <v>4.3261204522629298E-2</v>
      </c>
      <c r="BN135">
        <v>1</v>
      </c>
      <c r="BO135">
        <v>47.918354665320798</v>
      </c>
      <c r="BP135">
        <v>1.23376702193768</v>
      </c>
      <c r="BQ135">
        <v>388.61493276783398</v>
      </c>
      <c r="BR135" s="1">
        <v>-14.1515956559983</v>
      </c>
      <c r="BS135">
        <v>78.622479670054005</v>
      </c>
      <c r="BT135">
        <v>144.90733405735301</v>
      </c>
      <c r="BU135" s="1">
        <v>1.2860155218604501</v>
      </c>
      <c r="BV135">
        <v>-30.463608900066301</v>
      </c>
      <c r="BW135">
        <f t="shared" ref="BW135:BW198" si="4">AX135-Z135</f>
        <v>3.769543363633197</v>
      </c>
      <c r="BX135">
        <f t="shared" ref="BX135:BX198" si="5">BV135-AX135</f>
        <v>0.94021904198249828</v>
      </c>
    </row>
    <row r="136" spans="1:76" x14ac:dyDescent="0.4">
      <c r="A136">
        <v>131</v>
      </c>
      <c r="B136" s="2">
        <v>2145</v>
      </c>
      <c r="C136">
        <v>13.301340182693499</v>
      </c>
      <c r="D136">
        <v>124.473943274452</v>
      </c>
      <c r="E136">
        <v>11.743924466992301</v>
      </c>
      <c r="F136">
        <v>0.24243633941638301</v>
      </c>
      <c r="G136">
        <v>1.35531417188808E-2</v>
      </c>
      <c r="H136">
        <v>0.10122815777499999</v>
      </c>
      <c r="I136">
        <v>404.505751258624</v>
      </c>
      <c r="J136">
        <v>4.78380279429831E-2</v>
      </c>
      <c r="K136">
        <v>4.5838027942983098E-2</v>
      </c>
      <c r="L136">
        <v>933.80836808057495</v>
      </c>
      <c r="M136">
        <v>44.637560593612498</v>
      </c>
      <c r="N136">
        <v>82.625092991934693</v>
      </c>
      <c r="O136">
        <v>459.51620739098701</v>
      </c>
      <c r="P136">
        <v>9.1447484735549103E-2</v>
      </c>
      <c r="Q136">
        <v>5.0392490010808103E-2</v>
      </c>
      <c r="R136">
        <v>0.81957964016131102</v>
      </c>
      <c r="S136">
        <v>40.791427240842701</v>
      </c>
      <c r="T136">
        <v>0.91383639021438501</v>
      </c>
      <c r="U136">
        <v>261.31822429470702</v>
      </c>
      <c r="V136">
        <v>5.4816431486650004</v>
      </c>
      <c r="W136">
        <v>75.505816720877405</v>
      </c>
      <c r="X136">
        <v>143.06095670566401</v>
      </c>
      <c r="Y136">
        <v>2.39790344935088</v>
      </c>
      <c r="Z136">
        <v>-34.595159019363201</v>
      </c>
      <c r="AA136">
        <v>14.448768348757</v>
      </c>
      <c r="AB136">
        <v>124.473943274452</v>
      </c>
      <c r="AC136">
        <v>12.851137428976299</v>
      </c>
      <c r="AD136">
        <v>0.22641489189313499</v>
      </c>
      <c r="AE136">
        <v>1.5580341181431499E-2</v>
      </c>
      <c r="AF136" s="1">
        <v>7.6987900000002895E-4</v>
      </c>
      <c r="AG136">
        <v>512.21215883946195</v>
      </c>
      <c r="AH136">
        <v>4.9043346449206202E-2</v>
      </c>
      <c r="AI136">
        <v>4.8043346449206201E-2</v>
      </c>
      <c r="AJ136">
        <v>1079.6767359538401</v>
      </c>
      <c r="AK136">
        <v>52.236837456245603</v>
      </c>
      <c r="AL136">
        <v>88.137284938453902</v>
      </c>
      <c r="AM136">
        <v>525.04317064307997</v>
      </c>
      <c r="AN136">
        <v>9.5914619189679501E-2</v>
      </c>
      <c r="AO136">
        <v>4.9343776753405698E-2</v>
      </c>
      <c r="AP136">
        <v>0.98931037033965996</v>
      </c>
      <c r="AQ136">
        <v>51.013641391500499</v>
      </c>
      <c r="AR136">
        <v>0.97658365007702397</v>
      </c>
      <c r="AS136">
        <v>312.341370353461</v>
      </c>
      <c r="AT136" s="1">
        <v>1.58910934157831</v>
      </c>
      <c r="AU136">
        <v>86.073431433074006</v>
      </c>
      <c r="AV136">
        <v>139.812018785687</v>
      </c>
      <c r="AW136">
        <v>2.3139277628539001</v>
      </c>
      <c r="AX136">
        <v>-30.843834577732601</v>
      </c>
      <c r="AY136">
        <v>19.012931091980899</v>
      </c>
      <c r="AZ136">
        <v>124.473943274452</v>
      </c>
      <c r="BA136">
        <v>13.5780521185622</v>
      </c>
      <c r="BB136">
        <v>0.224999405207542</v>
      </c>
      <c r="BC136">
        <v>2.04656007193341E-2</v>
      </c>
      <c r="BD136" s="1">
        <v>0</v>
      </c>
      <c r="BE136">
        <v>548.85843687571798</v>
      </c>
      <c r="BF136">
        <v>4.3253652082359498E-2</v>
      </c>
      <c r="BG136">
        <v>4.3253652082359498E-2</v>
      </c>
      <c r="BH136">
        <v>1121.5358984871</v>
      </c>
      <c r="BI136">
        <v>48.4689735764521</v>
      </c>
      <c r="BJ136">
        <v>78.925189336768995</v>
      </c>
      <c r="BK136">
        <v>566.81472814645599</v>
      </c>
      <c r="BL136">
        <v>0.101398798339657</v>
      </c>
      <c r="BM136">
        <v>4.32703332977303E-2</v>
      </c>
      <c r="BN136">
        <v>1</v>
      </c>
      <c r="BO136">
        <v>48.468922250843903</v>
      </c>
      <c r="BP136">
        <v>1.2347656609889399</v>
      </c>
      <c r="BQ136">
        <v>390.90282872745502</v>
      </c>
      <c r="BR136" s="1">
        <v>-14.2667522320308</v>
      </c>
      <c r="BS136">
        <v>78.925105759935306</v>
      </c>
      <c r="BT136">
        <v>144.728229820167</v>
      </c>
      <c r="BU136" s="1">
        <v>1.27987814933139</v>
      </c>
      <c r="BV136">
        <v>-29.875348971712899</v>
      </c>
      <c r="BW136">
        <f t="shared" si="4"/>
        <v>3.7513244416306009</v>
      </c>
      <c r="BX136">
        <f t="shared" si="5"/>
        <v>0.96848560601970135</v>
      </c>
    </row>
    <row r="137" spans="1:76" x14ac:dyDescent="0.4">
      <c r="A137">
        <v>132</v>
      </c>
      <c r="B137" s="2">
        <v>2146</v>
      </c>
      <c r="C137">
        <v>13.3727013993916</v>
      </c>
      <c r="D137">
        <v>124.473943274452</v>
      </c>
      <c r="E137">
        <v>11.8078915854898</v>
      </c>
      <c r="F137">
        <v>0.24379338850476401</v>
      </c>
      <c r="G137">
        <v>1.3078301613781301E-2</v>
      </c>
      <c r="H137">
        <v>0.10125964</v>
      </c>
      <c r="I137">
        <v>407.58460930327101</v>
      </c>
      <c r="J137">
        <v>4.7840297361473001E-2</v>
      </c>
      <c r="K137">
        <v>4.5840297361472999E-2</v>
      </c>
      <c r="L137">
        <v>939.240851954459</v>
      </c>
      <c r="M137">
        <v>44.703436537586001</v>
      </c>
      <c r="N137">
        <v>82.687723685242702</v>
      </c>
      <c r="O137">
        <v>462.95081459934403</v>
      </c>
      <c r="P137">
        <v>9.2246204093097195E-2</v>
      </c>
      <c r="Q137">
        <v>5.0493748674639197E-2</v>
      </c>
      <c r="R137">
        <v>0.821795627644752</v>
      </c>
      <c r="S137">
        <v>40.434716291938699</v>
      </c>
      <c r="T137">
        <v>0.90451024403776603</v>
      </c>
      <c r="U137">
        <v>257.55231050482001</v>
      </c>
      <c r="V137">
        <v>6.0795681781660296</v>
      </c>
      <c r="W137">
        <v>74.791893129466203</v>
      </c>
      <c r="X137">
        <v>143.06095670566401</v>
      </c>
      <c r="Y137">
        <v>2.4128558759910499</v>
      </c>
      <c r="Z137">
        <v>-34.017137255458699</v>
      </c>
      <c r="AA137">
        <v>14.542663362621999</v>
      </c>
      <c r="AB137">
        <v>124.473943274452</v>
      </c>
      <c r="AC137">
        <v>12.9211484012851</v>
      </c>
      <c r="AD137">
        <v>0.226411512353248</v>
      </c>
      <c r="AE137">
        <v>1.55773580336948E-2</v>
      </c>
      <c r="AF137" s="1">
        <v>8.0486774999999301E-4</v>
      </c>
      <c r="AG137">
        <v>516.44837771606205</v>
      </c>
      <c r="AH137">
        <v>4.9014129465572702E-2</v>
      </c>
      <c r="AI137">
        <v>4.9014129465572702E-2</v>
      </c>
      <c r="AJ137">
        <v>1088.6406659674201</v>
      </c>
      <c r="AK137">
        <v>52.744454468527998</v>
      </c>
      <c r="AL137">
        <v>88.381425276535495</v>
      </c>
      <c r="AM137">
        <v>529.39130271421902</v>
      </c>
      <c r="AN137">
        <v>9.6297776794496096E-2</v>
      </c>
      <c r="AO137">
        <v>4.9270093430336302E-2</v>
      </c>
      <c r="AP137">
        <v>0.99007966609135001</v>
      </c>
      <c r="AQ137">
        <v>51.5867215930081</v>
      </c>
      <c r="AR137">
        <v>0.97805014977999805</v>
      </c>
      <c r="AS137">
        <v>314.01397339095701</v>
      </c>
      <c r="AT137" s="1">
        <v>1.4937140818914301</v>
      </c>
      <c r="AU137">
        <v>86.441466229485201</v>
      </c>
      <c r="AV137">
        <v>139.62010857422601</v>
      </c>
      <c r="AW137">
        <v>2.3181056936578699</v>
      </c>
      <c r="AX137">
        <v>-30.293092692301101</v>
      </c>
      <c r="AY137">
        <v>19.156656728595301</v>
      </c>
      <c r="AZ137">
        <v>124.473943274452</v>
      </c>
      <c r="BA137">
        <v>13.685124703000501</v>
      </c>
      <c r="BB137">
        <v>0.22496246754076099</v>
      </c>
      <c r="BC137">
        <v>2.0445268613093499E-2</v>
      </c>
      <c r="BD137" s="1">
        <v>0</v>
      </c>
      <c r="BE137">
        <v>555.22604877564504</v>
      </c>
      <c r="BF137">
        <v>4.3261693805775499E-2</v>
      </c>
      <c r="BG137">
        <v>4.3261693805775499E-2</v>
      </c>
      <c r="BH137">
        <v>1134.3078393686401</v>
      </c>
      <c r="BI137">
        <v>49.026566277783097</v>
      </c>
      <c r="BJ137">
        <v>79.229143404744804</v>
      </c>
      <c r="BK137">
        <v>573.38215464105497</v>
      </c>
      <c r="BL137">
        <v>0.102202410312961</v>
      </c>
      <c r="BM137">
        <v>4.3279760881744497E-2</v>
      </c>
      <c r="BN137">
        <v>1</v>
      </c>
      <c r="BO137">
        <v>49.026520084735701</v>
      </c>
      <c r="BP137">
        <v>1.2357656394388701</v>
      </c>
      <c r="BQ137">
        <v>393.20549904013598</v>
      </c>
      <c r="BR137" s="1">
        <v>-14.3826987790973</v>
      </c>
      <c r="BS137">
        <v>79.229068754695803</v>
      </c>
      <c r="BT137">
        <v>144.54924589299401</v>
      </c>
      <c r="BU137" s="1">
        <v>1.27365484828535</v>
      </c>
      <c r="BV137">
        <v>-29.297936335868702</v>
      </c>
      <c r="BW137">
        <f t="shared" si="4"/>
        <v>3.724044563157598</v>
      </c>
      <c r="BX137">
        <f t="shared" si="5"/>
        <v>0.99515635643239975</v>
      </c>
    </row>
    <row r="138" spans="1:76" x14ac:dyDescent="0.4">
      <c r="A138">
        <v>133</v>
      </c>
      <c r="B138" s="2">
        <v>2147</v>
      </c>
      <c r="C138">
        <v>13.4392067136489</v>
      </c>
      <c r="D138">
        <v>124.473943274452</v>
      </c>
      <c r="E138">
        <v>11.872729639705099</v>
      </c>
      <c r="F138">
        <v>0.24504825426893001</v>
      </c>
      <c r="G138">
        <v>1.2673226553956401E-2</v>
      </c>
      <c r="H138">
        <v>0.10129112177500001</v>
      </c>
      <c r="I138">
        <v>410.78520987630901</v>
      </c>
      <c r="J138">
        <v>4.7854658617550297E-2</v>
      </c>
      <c r="K138">
        <v>4.6854658617550303E-2</v>
      </c>
      <c r="L138">
        <v>945.46348502239903</v>
      </c>
      <c r="M138">
        <v>44.925433179726397</v>
      </c>
      <c r="N138">
        <v>82.850874334931703</v>
      </c>
      <c r="O138">
        <v>466.53163421899501</v>
      </c>
      <c r="P138">
        <v>9.2884283860392297E-2</v>
      </c>
      <c r="Q138">
        <v>5.0552328184220001E-2</v>
      </c>
      <c r="R138">
        <v>0.823595648289979</v>
      </c>
      <c r="S138">
        <v>40.2558357107429</v>
      </c>
      <c r="T138">
        <v>0.896058932803107</v>
      </c>
      <c r="U138">
        <v>254.650222945564</v>
      </c>
      <c r="V138">
        <v>6.6306969726377698</v>
      </c>
      <c r="W138">
        <v>74.239266038363198</v>
      </c>
      <c r="X138">
        <v>143.06095670566401</v>
      </c>
      <c r="Y138">
        <v>2.4276420950426898</v>
      </c>
      <c r="Z138">
        <v>-33.442658668225</v>
      </c>
      <c r="AA138">
        <v>14.635979388489201</v>
      </c>
      <c r="AB138">
        <v>124.473943274452</v>
      </c>
      <c r="AC138">
        <v>12.991624437726999</v>
      </c>
      <c r="AD138">
        <v>0.22640573578207901</v>
      </c>
      <c r="AE138">
        <v>1.5595519157909901E-2</v>
      </c>
      <c r="AF138">
        <v>8.3985600000002802E-4</v>
      </c>
      <c r="AG138">
        <v>520.69749201094396</v>
      </c>
      <c r="AH138">
        <v>4.8987379958868399E-2</v>
      </c>
      <c r="AI138">
        <v>4.7987379958868398E-2</v>
      </c>
      <c r="AJ138">
        <v>1097.66850601542</v>
      </c>
      <c r="AK138">
        <v>53.1273327399118</v>
      </c>
      <c r="AL138">
        <v>88.5639158531676</v>
      </c>
      <c r="AM138">
        <v>533.77084614113801</v>
      </c>
      <c r="AN138">
        <v>9.6862371525032298E-2</v>
      </c>
      <c r="AO138">
        <v>4.9253827517960799E-2</v>
      </c>
      <c r="AP138">
        <v>0.99079935048631596</v>
      </c>
      <c r="AQ138">
        <v>52.033322099227</v>
      </c>
      <c r="AR138">
        <v>0.979407762741626</v>
      </c>
      <c r="AS138">
        <v>315.24027235170001</v>
      </c>
      <c r="AT138" s="1">
        <v>1.4042203332126599</v>
      </c>
      <c r="AU138">
        <v>86.740186685388494</v>
      </c>
      <c r="AV138">
        <v>139.465134438923</v>
      </c>
      <c r="AW138">
        <v>2.3222082808275899</v>
      </c>
      <c r="AX138">
        <v>-29.7524476287408</v>
      </c>
      <c r="AY138">
        <v>19.301460297000101</v>
      </c>
      <c r="AZ138">
        <v>124.473943274452</v>
      </c>
      <c r="BA138">
        <v>13.793209753151499</v>
      </c>
      <c r="BB138">
        <v>0.224925968511833</v>
      </c>
      <c r="BC138">
        <v>2.0424956552352502E-2</v>
      </c>
      <c r="BD138" s="1">
        <v>0</v>
      </c>
      <c r="BE138">
        <v>561.67084904461694</v>
      </c>
      <c r="BF138">
        <v>4.3270050703223401E-2</v>
      </c>
      <c r="BG138">
        <v>4.3270050703223401E-2</v>
      </c>
      <c r="BH138">
        <v>1147.2319155785699</v>
      </c>
      <c r="BI138">
        <v>49.591290855155201</v>
      </c>
      <c r="BJ138">
        <v>79.534446859509998</v>
      </c>
      <c r="BK138">
        <v>580.02928476214504</v>
      </c>
      <c r="BL138">
        <v>0.103013483284756</v>
      </c>
      <c r="BM138">
        <v>4.3289477392392701E-2</v>
      </c>
      <c r="BN138">
        <v>1</v>
      </c>
      <c r="BO138">
        <v>49.591249281412502</v>
      </c>
      <c r="BP138">
        <v>1.23676697772507</v>
      </c>
      <c r="BQ138">
        <v>395.52308449473799</v>
      </c>
      <c r="BR138" s="1">
        <v>-14.4994426608226</v>
      </c>
      <c r="BS138">
        <v>79.534380183596397</v>
      </c>
      <c r="BT138">
        <v>144.37037942166501</v>
      </c>
      <c r="BU138" s="1">
        <v>1.2673455565810701</v>
      </c>
      <c r="BV138">
        <v>-28.731188316286701</v>
      </c>
      <c r="BW138">
        <f t="shared" si="4"/>
        <v>3.6902110394842005</v>
      </c>
      <c r="BX138">
        <f t="shared" si="5"/>
        <v>1.0212593124540987</v>
      </c>
    </row>
    <row r="139" spans="1:76" x14ac:dyDescent="0.4">
      <c r="A139">
        <v>134</v>
      </c>
      <c r="B139" s="2">
        <v>2148</v>
      </c>
      <c r="C139">
        <v>13.501098489367401</v>
      </c>
      <c r="D139">
        <v>124.473943274452</v>
      </c>
      <c r="E139">
        <v>11.938378567693</v>
      </c>
      <c r="F139">
        <v>0.246198443242861</v>
      </c>
      <c r="G139">
        <v>1.2342374153045E-2</v>
      </c>
      <c r="H139">
        <v>0.10132260310000001</v>
      </c>
      <c r="I139">
        <v>414.08675311751301</v>
      </c>
      <c r="J139">
        <v>4.78802989397554E-2</v>
      </c>
      <c r="K139">
        <v>4.5880298939755398E-2</v>
      </c>
      <c r="L139">
        <v>952.38837248749599</v>
      </c>
      <c r="M139">
        <v>45.0884205017216</v>
      </c>
      <c r="N139">
        <v>82.994274609715603</v>
      </c>
      <c r="O139">
        <v>470.24230039365199</v>
      </c>
      <c r="P139">
        <v>9.3685617986572198E-2</v>
      </c>
      <c r="Q139">
        <v>5.0673662233135901E-2</v>
      </c>
      <c r="R139">
        <v>0.82448293161174202</v>
      </c>
      <c r="S139">
        <v>40.0686576899176</v>
      </c>
      <c r="T139">
        <v>0.88866847061958398</v>
      </c>
      <c r="U139">
        <v>252.113326725419</v>
      </c>
      <c r="V139">
        <v>7.1144482035090197</v>
      </c>
      <c r="W139">
        <v>73.7543950875977</v>
      </c>
      <c r="X139">
        <v>143.06095670566401</v>
      </c>
      <c r="Y139">
        <v>2.4422611309732298</v>
      </c>
      <c r="Z139">
        <v>-32.872742741327997</v>
      </c>
      <c r="AA139">
        <v>14.729762513137</v>
      </c>
      <c r="AB139">
        <v>124.473943274452</v>
      </c>
      <c r="AC139">
        <v>13.0623396312181</v>
      </c>
      <c r="AD139">
        <v>0.22640647889035301</v>
      </c>
      <c r="AE139">
        <v>1.5585722885702801E-2</v>
      </c>
      <c r="AF139">
        <v>8.7484374999990998E-4</v>
      </c>
      <c r="AG139">
        <v>524.991953564092</v>
      </c>
      <c r="AH139">
        <v>4.8960583417423001E-2</v>
      </c>
      <c r="AI139">
        <v>4.8960583417423001E-2</v>
      </c>
      <c r="AJ139">
        <v>1106.76284494023</v>
      </c>
      <c r="AK139">
        <v>53.634112650819603</v>
      </c>
      <c r="AL139">
        <v>88.806298456579896</v>
      </c>
      <c r="AM139">
        <v>538.17600938524595</v>
      </c>
      <c r="AN139">
        <v>9.7263631565039005E-2</v>
      </c>
      <c r="AO139">
        <v>4.9187283900796998E-2</v>
      </c>
      <c r="AP139">
        <v>0.99147215594624705</v>
      </c>
      <c r="AQ139">
        <v>52.599875173293597</v>
      </c>
      <c r="AR139">
        <v>0.98071679708286996</v>
      </c>
      <c r="AS139">
        <v>316.854114024713</v>
      </c>
      <c r="AT139" s="1">
        <v>1.31855379560078</v>
      </c>
      <c r="AU139">
        <v>87.093828583122502</v>
      </c>
      <c r="AV139">
        <v>139.282576939823</v>
      </c>
      <c r="AW139">
        <v>2.32623661569674</v>
      </c>
      <c r="AX139">
        <v>-29.2207279099533</v>
      </c>
      <c r="AY139">
        <v>19.447357248372398</v>
      </c>
      <c r="AZ139">
        <v>124.473943274452</v>
      </c>
      <c r="BA139">
        <v>13.902318266914101</v>
      </c>
      <c r="BB139">
        <v>0.224889901277704</v>
      </c>
      <c r="BC139">
        <v>2.0404661905503399E-2</v>
      </c>
      <c r="BD139" s="1">
        <v>0</v>
      </c>
      <c r="BE139">
        <v>568.19398331128195</v>
      </c>
      <c r="BF139">
        <v>4.3278714091040303E-2</v>
      </c>
      <c r="BG139">
        <v>4.3278714091040303E-2</v>
      </c>
      <c r="BH139">
        <v>1160.3103060195999</v>
      </c>
      <c r="BI139">
        <v>50.163249897352102</v>
      </c>
      <c r="BJ139">
        <v>79.841111272528195</v>
      </c>
      <c r="BK139">
        <v>586.757301002649</v>
      </c>
      <c r="BL139">
        <v>0.103832095513711</v>
      </c>
      <c r="BM139">
        <v>4.3299473541008597E-2</v>
      </c>
      <c r="BN139">
        <v>1</v>
      </c>
      <c r="BO139">
        <v>50.163212480983702</v>
      </c>
      <c r="BP139">
        <v>1.2377696961748399</v>
      </c>
      <c r="BQ139">
        <v>397.85572778260399</v>
      </c>
      <c r="BR139" s="1">
        <v>-14.6169913254246</v>
      </c>
      <c r="BS139">
        <v>79.841051719679498</v>
      </c>
      <c r="BT139">
        <v>144.19162754761999</v>
      </c>
      <c r="BU139" s="1">
        <v>1.2609501910488301</v>
      </c>
      <c r="BV139">
        <v>-28.1749245940495</v>
      </c>
      <c r="BW139">
        <f t="shared" si="4"/>
        <v>3.6520148313746965</v>
      </c>
      <c r="BX139">
        <f t="shared" si="5"/>
        <v>1.0458033159038003</v>
      </c>
    </row>
    <row r="140" spans="1:76" x14ac:dyDescent="0.4">
      <c r="A140">
        <v>135</v>
      </c>
      <c r="B140" s="2">
        <v>2149</v>
      </c>
      <c r="C140">
        <v>13.5600486096378</v>
      </c>
      <c r="D140">
        <v>124.473943274452</v>
      </c>
      <c r="E140">
        <v>12.0044799149613</v>
      </c>
      <c r="F140">
        <v>0.24725045907888801</v>
      </c>
      <c r="G140">
        <v>1.20438153914212E-2</v>
      </c>
      <c r="H140">
        <v>0.10135408397499999</v>
      </c>
      <c r="I140">
        <v>417.49183135139998</v>
      </c>
      <c r="J140">
        <v>4.7912800558489198E-2</v>
      </c>
      <c r="K140">
        <v>4.6912800558489197E-2</v>
      </c>
      <c r="L140">
        <v>959.93537418407095</v>
      </c>
      <c r="M140">
        <v>45.401550014228498</v>
      </c>
      <c r="N140">
        <v>83.228015398293607</v>
      </c>
      <c r="O140">
        <v>474.062925541168</v>
      </c>
      <c r="P140">
        <v>9.4311998666949004E-2</v>
      </c>
      <c r="Q140">
        <v>5.0743850782516801E-2</v>
      </c>
      <c r="R140">
        <v>0.82564173975618604</v>
      </c>
      <c r="S140">
        <v>40.043012910991003</v>
      </c>
      <c r="T140">
        <v>0.88197457792612499</v>
      </c>
      <c r="U140">
        <v>250.290669779533</v>
      </c>
      <c r="V140">
        <v>7.56345129104563</v>
      </c>
      <c r="W140">
        <v>73.404993752538999</v>
      </c>
      <c r="X140">
        <v>143.06095670566401</v>
      </c>
      <c r="Y140">
        <v>2.4567156589452201</v>
      </c>
      <c r="Z140">
        <v>-32.307422737524497</v>
      </c>
      <c r="AA140">
        <v>14.822950637364601</v>
      </c>
      <c r="AB140">
        <v>124.473943274452</v>
      </c>
      <c r="AC140">
        <v>13.133528000358</v>
      </c>
      <c r="AD140">
        <v>0.22640357349106199</v>
      </c>
      <c r="AE140">
        <v>1.5597522357060901E-2</v>
      </c>
      <c r="AF140">
        <v>9.0983100000008299E-4</v>
      </c>
      <c r="AG140">
        <v>529.29978514463699</v>
      </c>
      <c r="AH140">
        <v>4.89362413171779E-2</v>
      </c>
      <c r="AI140">
        <v>4.7936241317177899E-2</v>
      </c>
      <c r="AJ140">
        <v>1115.92346107822</v>
      </c>
      <c r="AK140">
        <v>54.0152319731367</v>
      </c>
      <c r="AL140">
        <v>88.987405607232702</v>
      </c>
      <c r="AM140">
        <v>542.61349642205096</v>
      </c>
      <c r="AN140">
        <v>9.7846615299960193E-2</v>
      </c>
      <c r="AO140">
        <v>4.9177527158882302E-2</v>
      </c>
      <c r="AP140">
        <v>0.992100700529851</v>
      </c>
      <c r="AQ140">
        <v>53.039040475938002</v>
      </c>
      <c r="AR140">
        <v>0.98192747746257703</v>
      </c>
      <c r="AS140">
        <v>318.024881334827</v>
      </c>
      <c r="AT140" s="1">
        <v>1.23828962326609</v>
      </c>
      <c r="AU140">
        <v>87.3791787138491</v>
      </c>
      <c r="AV140">
        <v>139.135985961556</v>
      </c>
      <c r="AW140">
        <v>2.3301920443120401</v>
      </c>
      <c r="AX140">
        <v>-28.698752991550901</v>
      </c>
      <c r="AY140">
        <v>19.594363073261299</v>
      </c>
      <c r="AZ140">
        <v>124.473943274452</v>
      </c>
      <c r="BA140">
        <v>14.012461391916499</v>
      </c>
      <c r="BB140">
        <v>0.224854259663189</v>
      </c>
      <c r="BC140">
        <v>2.0384382139327001E-2</v>
      </c>
      <c r="BD140">
        <v>0</v>
      </c>
      <c r="BE140">
        <v>574.79661595597099</v>
      </c>
      <c r="BF140">
        <v>4.3287675624912897E-2</v>
      </c>
      <c r="BG140">
        <v>4.3287675624912897E-2</v>
      </c>
      <c r="BH140">
        <v>1173.54522963473</v>
      </c>
      <c r="BI140">
        <v>50.742547603111397</v>
      </c>
      <c r="BJ140">
        <v>80.149148383984198</v>
      </c>
      <c r="BK140">
        <v>593.56740517337903</v>
      </c>
      <c r="BL140">
        <v>0.10465832704757801</v>
      </c>
      <c r="BM140">
        <v>4.3309740579533698E-2</v>
      </c>
      <c r="BN140">
        <v>1</v>
      </c>
      <c r="BO140">
        <v>50.7425139283799</v>
      </c>
      <c r="BP140">
        <v>1.23877381509058</v>
      </c>
      <c r="BQ140">
        <v>400.203573620226</v>
      </c>
      <c r="BR140" s="1">
        <v>-14.735352314151299</v>
      </c>
      <c r="BS140">
        <v>80.149095193886694</v>
      </c>
      <c r="BT140">
        <v>144.01298740080099</v>
      </c>
      <c r="BU140" s="1">
        <v>1.2544686475467499</v>
      </c>
      <c r="BV140">
        <v>-27.628967209918901</v>
      </c>
      <c r="BW140">
        <f t="shared" si="4"/>
        <v>3.6086697459735966</v>
      </c>
      <c r="BX140">
        <f t="shared" si="5"/>
        <v>1.0697857816319996</v>
      </c>
    </row>
    <row r="141" spans="1:76" x14ac:dyDescent="0.4">
      <c r="A141">
        <v>136</v>
      </c>
      <c r="B141" s="2">
        <v>2150</v>
      </c>
      <c r="C141">
        <v>13.615765549144101</v>
      </c>
      <c r="D141">
        <v>124.473943274452</v>
      </c>
      <c r="E141">
        <v>12.071091183343899</v>
      </c>
      <c r="F141">
        <v>0.24819856361721501</v>
      </c>
      <c r="G141">
        <v>1.1804194285662799E-2</v>
      </c>
      <c r="H141">
        <v>0.1013855644</v>
      </c>
      <c r="I141">
        <v>420.97120400762401</v>
      </c>
      <c r="J141">
        <v>4.79528154807395E-2</v>
      </c>
      <c r="K141">
        <v>4.6952815480739603E-2</v>
      </c>
      <c r="L141">
        <v>968.02716021554102</v>
      </c>
      <c r="M141">
        <v>45.7484939990008</v>
      </c>
      <c r="N141">
        <v>83.4883154842463</v>
      </c>
      <c r="O141">
        <v>477.98267159177999</v>
      </c>
      <c r="P141">
        <v>9.4939233696390499E-2</v>
      </c>
      <c r="Q141">
        <v>5.0820881579151801E-2</v>
      </c>
      <c r="R141">
        <v>0.82596262982402102</v>
      </c>
      <c r="S141">
        <v>40.075272750739998</v>
      </c>
      <c r="T141">
        <v>0.875991081840099</v>
      </c>
      <c r="U141">
        <v>248.885479428499</v>
      </c>
      <c r="V141">
        <v>7.9717474335313296</v>
      </c>
      <c r="W141">
        <v>73.135019802052497</v>
      </c>
      <c r="X141">
        <v>143.06095670566401</v>
      </c>
      <c r="Y141">
        <v>2.4714069435358699</v>
      </c>
      <c r="Z141">
        <v>-31.747986927154098</v>
      </c>
      <c r="AA141">
        <v>14.916602249709101</v>
      </c>
      <c r="AB141">
        <v>124.473943274452</v>
      </c>
      <c r="AC141">
        <v>13.204961716700399</v>
      </c>
      <c r="AD141">
        <v>0.22640616174273101</v>
      </c>
      <c r="AE141">
        <v>1.5582000618780401E-2</v>
      </c>
      <c r="AF141" s="1">
        <v>9.4481774999999302E-4</v>
      </c>
      <c r="AG141">
        <v>533.65381015993603</v>
      </c>
      <c r="AH141">
        <v>4.8911845130574699E-2</v>
      </c>
      <c r="AI141">
        <v>4.8911845130574699E-2</v>
      </c>
      <c r="AJ141">
        <v>1125.15224459773</v>
      </c>
      <c r="AK141">
        <v>54.523293156656102</v>
      </c>
      <c r="AL141">
        <v>89.229248667053099</v>
      </c>
      <c r="AM141">
        <v>547.07725600509298</v>
      </c>
      <c r="AN141">
        <v>9.8263307869935895E-2</v>
      </c>
      <c r="AO141">
        <v>4.9117118684776903E-2</v>
      </c>
      <c r="AP141">
        <v>0.99268748999416401</v>
      </c>
      <c r="AQ141">
        <v>53.601506914262103</v>
      </c>
      <c r="AR141">
        <v>0.98309371666627898</v>
      </c>
      <c r="AS141">
        <v>319.58947536758501</v>
      </c>
      <c r="AT141" s="1">
        <v>1.16152962900766</v>
      </c>
      <c r="AU141">
        <v>87.720713707432793</v>
      </c>
      <c r="AV141">
        <v>138.96136131176399</v>
      </c>
      <c r="AW141">
        <v>2.3340756731242802</v>
      </c>
      <c r="AX141">
        <v>-28.185397333789702</v>
      </c>
      <c r="AY141">
        <v>19.742493308755002</v>
      </c>
      <c r="AZ141">
        <v>124.473943274452</v>
      </c>
      <c r="BA141">
        <v>14.1236504260213</v>
      </c>
      <c r="BB141">
        <v>0.224819037982595</v>
      </c>
      <c r="BC141">
        <v>2.0364114829136099E-2</v>
      </c>
      <c r="BD141" s="1">
        <v>0</v>
      </c>
      <c r="BE141">
        <v>581.47993037559604</v>
      </c>
      <c r="BF141">
        <v>4.3296927281509801E-2</v>
      </c>
      <c r="BG141">
        <v>4.3296927281509801E-2</v>
      </c>
      <c r="BH141">
        <v>1186.93894592487</v>
      </c>
      <c r="BI141">
        <v>51.329289849949198</v>
      </c>
      <c r="BJ141">
        <v>80.458570110512795</v>
      </c>
      <c r="BK141">
        <v>600.460818668814</v>
      </c>
      <c r="BL141">
        <v>0.105492259638283</v>
      </c>
      <c r="BM141">
        <v>4.3320270252754298E-2</v>
      </c>
      <c r="BN141">
        <v>1</v>
      </c>
      <c r="BO141">
        <v>51.329259542690799</v>
      </c>
      <c r="BP141">
        <v>1.23977935481145</v>
      </c>
      <c r="BQ141">
        <v>402.56676883332199</v>
      </c>
      <c r="BR141" s="1">
        <v>-14.854533267484999</v>
      </c>
      <c r="BS141">
        <v>80.4585226039394</v>
      </c>
      <c r="BT141">
        <v>143.83445609579499</v>
      </c>
      <c r="BU141" s="1">
        <v>1.2479008010066499</v>
      </c>
      <c r="BV141">
        <v>-27.0931405653551</v>
      </c>
      <c r="BW141">
        <f t="shared" si="4"/>
        <v>3.5625895933643967</v>
      </c>
      <c r="BX141">
        <f t="shared" si="5"/>
        <v>1.0922567684346021</v>
      </c>
    </row>
    <row r="142" spans="1:76" x14ac:dyDescent="0.4">
      <c r="A142">
        <v>137</v>
      </c>
      <c r="B142" s="2">
        <v>2151</v>
      </c>
      <c r="C142">
        <v>13.6690418434953</v>
      </c>
      <c r="D142">
        <v>124.473943274452</v>
      </c>
      <c r="E142">
        <v>12.138026388539</v>
      </c>
      <c r="F142">
        <v>0.24905142323249599</v>
      </c>
      <c r="G142">
        <v>1.1598848217961999E-2</v>
      </c>
      <c r="H142">
        <v>0.101417044375</v>
      </c>
      <c r="I142">
        <v>424.52529432641001</v>
      </c>
      <c r="J142">
        <v>4.7998215739767799E-2</v>
      </c>
      <c r="K142">
        <v>4.5998215739767798E-2</v>
      </c>
      <c r="L142">
        <v>976.59101246497801</v>
      </c>
      <c r="M142">
        <v>46.020318738188699</v>
      </c>
      <c r="N142">
        <v>83.713010310301101</v>
      </c>
      <c r="O142">
        <v>481.98386514685598</v>
      </c>
      <c r="P142">
        <v>9.5726995153316202E-2</v>
      </c>
      <c r="Q142">
        <v>5.0953944799822799E-2</v>
      </c>
      <c r="R142">
        <v>0.82607384673408801</v>
      </c>
      <c r="S142">
        <v>40.071456225608998</v>
      </c>
      <c r="T142">
        <v>0.87073400020493197</v>
      </c>
      <c r="U142">
        <v>247.621699551631</v>
      </c>
      <c r="V142">
        <v>8.3320560395223406</v>
      </c>
      <c r="W142">
        <v>72.891764336685199</v>
      </c>
      <c r="X142">
        <v>143.06095670566401</v>
      </c>
      <c r="Y142">
        <v>2.4859265316758901</v>
      </c>
      <c r="Z142">
        <v>-31.194395530925298</v>
      </c>
      <c r="AA142">
        <v>15.009644108957101</v>
      </c>
      <c r="AB142">
        <v>124.473943274452</v>
      </c>
      <c r="AC142">
        <v>13.2768765531283</v>
      </c>
      <c r="AD142">
        <v>0.22640380703913199</v>
      </c>
      <c r="AE142">
        <v>1.5588439082429399E-2</v>
      </c>
      <c r="AF142" s="1">
        <v>9.7980399999997303E-4</v>
      </c>
      <c r="AG142">
        <v>538.02150289009796</v>
      </c>
      <c r="AH142">
        <v>4.8889888137815203E-2</v>
      </c>
      <c r="AI142">
        <v>4.8889888137815203E-2</v>
      </c>
      <c r="AJ142">
        <v>1134.44840354236</v>
      </c>
      <c r="AK142">
        <v>55.026308749544299</v>
      </c>
      <c r="AL142">
        <v>89.469487988827396</v>
      </c>
      <c r="AM142">
        <v>551.57430010566304</v>
      </c>
      <c r="AN142">
        <v>9.8698321876333206E-2</v>
      </c>
      <c r="AO142">
        <v>4.9064075981819298E-2</v>
      </c>
      <c r="AP142">
        <v>0.99323492004227598</v>
      </c>
      <c r="AQ142">
        <v>54.156412746907499</v>
      </c>
      <c r="AR142">
        <v>0.98419127100463599</v>
      </c>
      <c r="AS142">
        <v>321.04930878501801</v>
      </c>
      <c r="AT142" s="1">
        <v>1.08904749359402</v>
      </c>
      <c r="AU142">
        <v>88.055089099857994</v>
      </c>
      <c r="AV142">
        <v>138.79126584337899</v>
      </c>
      <c r="AW142">
        <v>2.3378887370930501</v>
      </c>
      <c r="AX142">
        <v>-27.681455005848999</v>
      </c>
      <c r="AY142">
        <v>19.8917635453682</v>
      </c>
      <c r="AZ142">
        <v>124.473943274452</v>
      </c>
      <c r="BA142">
        <v>14.235896817891501</v>
      </c>
      <c r="BB142">
        <v>0.22478423088504201</v>
      </c>
      <c r="BC142">
        <v>2.0343857665313599E-2</v>
      </c>
      <c r="BD142" s="1">
        <v>0</v>
      </c>
      <c r="BE142">
        <v>588.24512924021803</v>
      </c>
      <c r="BF142">
        <v>4.3306461341199497E-2</v>
      </c>
      <c r="BG142">
        <v>4.3306461341199497E-2</v>
      </c>
      <c r="BH142">
        <v>1200.49375538611</v>
      </c>
      <c r="BI142">
        <v>51.923584254481</v>
      </c>
      <c r="BJ142">
        <v>80.769388548677</v>
      </c>
      <c r="BK142">
        <v>607.43878272488803</v>
      </c>
      <c r="BL142">
        <v>0.10633397666758899</v>
      </c>
      <c r="BM142">
        <v>4.3331054755285897E-2</v>
      </c>
      <c r="BN142">
        <v>1</v>
      </c>
      <c r="BO142">
        <v>51.923556977948401</v>
      </c>
      <c r="BP142">
        <v>1.2407863357548801</v>
      </c>
      <c r="BQ142">
        <v>404.94546240834302</v>
      </c>
      <c r="BR142" s="1">
        <v>-14.9745419294421</v>
      </c>
      <c r="BS142">
        <v>80.769346118846897</v>
      </c>
      <c r="BT142">
        <v>143.65603073060601</v>
      </c>
      <c r="BU142" s="1">
        <v>1.2412465054697299</v>
      </c>
      <c r="BV142">
        <v>-26.567271422180799</v>
      </c>
      <c r="BW142">
        <f t="shared" si="4"/>
        <v>3.5129405250762993</v>
      </c>
      <c r="BX142">
        <f t="shared" si="5"/>
        <v>1.1141835836682006</v>
      </c>
    </row>
    <row r="143" spans="1:76" x14ac:dyDescent="0.4">
      <c r="A143">
        <v>138</v>
      </c>
      <c r="B143" s="2">
        <v>2152</v>
      </c>
      <c r="C143">
        <v>13.7210286543819</v>
      </c>
      <c r="D143">
        <v>124.473943274452</v>
      </c>
      <c r="E143">
        <v>12.205041726670199</v>
      </c>
      <c r="F143">
        <v>0.24981405240407201</v>
      </c>
      <c r="G143">
        <v>1.1406088504403E-2</v>
      </c>
      <c r="H143">
        <v>0.1014485239</v>
      </c>
      <c r="I143">
        <v>428.14748125635703</v>
      </c>
      <c r="J143">
        <v>4.8046043524414099E-2</v>
      </c>
      <c r="K143">
        <v>4.7046043524414098E-2</v>
      </c>
      <c r="L143">
        <v>985.56265077878402</v>
      </c>
      <c r="M143">
        <v>46.434841278764303</v>
      </c>
      <c r="N143">
        <v>84.017359645554507</v>
      </c>
      <c r="O143">
        <v>486.052432344789</v>
      </c>
      <c r="P143">
        <v>9.6326971564868399E-2</v>
      </c>
      <c r="Q143">
        <v>5.1028962816905402E-2</v>
      </c>
      <c r="R143">
        <v>0.82657777806100197</v>
      </c>
      <c r="S143">
        <v>40.210883004420502</v>
      </c>
      <c r="T143">
        <v>0.865963614756873</v>
      </c>
      <c r="U143">
        <v>246.91721107177599</v>
      </c>
      <c r="V143">
        <v>8.6709493532518191</v>
      </c>
      <c r="W143">
        <v>72.755976460992699</v>
      </c>
      <c r="X143">
        <v>143.06095670566401</v>
      </c>
      <c r="Y143">
        <v>2.5002775033340399</v>
      </c>
      <c r="Z143">
        <v>-30.647102613291299</v>
      </c>
      <c r="AA143">
        <v>15.102466989523499</v>
      </c>
      <c r="AB143">
        <v>124.473943274452</v>
      </c>
      <c r="AC143">
        <v>13.3491900240963</v>
      </c>
      <c r="AD143">
        <v>0.22640111532562299</v>
      </c>
      <c r="AE143">
        <v>1.5591659041261301E-2</v>
      </c>
      <c r="AF143">
        <v>1.0147897500000201E-3</v>
      </c>
      <c r="AG143">
        <v>542.42333688604106</v>
      </c>
      <c r="AH143">
        <v>4.8869431082956799E-2</v>
      </c>
      <c r="AI143">
        <v>4.7869431082956798E-2</v>
      </c>
      <c r="AJ143">
        <v>1143.8102716860001</v>
      </c>
      <c r="AK143">
        <v>55.402365143553403</v>
      </c>
      <c r="AL143">
        <v>89.647893271191407</v>
      </c>
      <c r="AM143">
        <v>556.101764040273</v>
      </c>
      <c r="AN143">
        <v>9.9313046268324504E-2</v>
      </c>
      <c r="AO143">
        <v>4.9065366244282198E-2</v>
      </c>
      <c r="AP143">
        <v>0.99374527873561902</v>
      </c>
      <c r="AQ143">
        <v>54.582689190912397</v>
      </c>
      <c r="AR143">
        <v>0.98520503681535898</v>
      </c>
      <c r="AS143">
        <v>322.14018427950202</v>
      </c>
      <c r="AT143" s="1">
        <v>1.02124252379171</v>
      </c>
      <c r="AU143">
        <v>88.321555990663498</v>
      </c>
      <c r="AV143">
        <v>138.65632534453701</v>
      </c>
      <c r="AW143">
        <v>2.3416325595949101</v>
      </c>
      <c r="AX143">
        <v>-27.186126187915299</v>
      </c>
      <c r="AY143">
        <v>20.042189433640399</v>
      </c>
      <c r="AZ143">
        <v>124.473943274452</v>
      </c>
      <c r="BA143">
        <v>14.3492121676189</v>
      </c>
      <c r="BB143">
        <v>0.22474983117358399</v>
      </c>
      <c r="BC143">
        <v>2.03236084568688E-2</v>
      </c>
      <c r="BD143">
        <v>0</v>
      </c>
      <c r="BE143">
        <v>595.09343474327</v>
      </c>
      <c r="BF143">
        <v>4.3316270371820502E-2</v>
      </c>
      <c r="BG143">
        <v>4.4316270371820503E-2</v>
      </c>
      <c r="BH143">
        <v>1214.2119998810099</v>
      </c>
      <c r="BI143">
        <v>52.6593078454326</v>
      </c>
      <c r="BJ143">
        <v>81.1435083858197</v>
      </c>
      <c r="BK143">
        <v>614.50256027728597</v>
      </c>
      <c r="BL143">
        <v>0.106979294371879</v>
      </c>
      <c r="BM143">
        <v>4.3292507394783297E-2</v>
      </c>
      <c r="BN143">
        <v>1</v>
      </c>
      <c r="BO143">
        <v>52.659283296553298</v>
      </c>
      <c r="BP143">
        <v>1.24179477991578</v>
      </c>
      <c r="BQ143">
        <v>407.81500546219797</v>
      </c>
      <c r="BR143" s="1">
        <v>-15.1069090744116</v>
      </c>
      <c r="BS143">
        <v>81.1434705580875</v>
      </c>
      <c r="BT143">
        <v>143.44246805910299</v>
      </c>
      <c r="BU143" s="1">
        <v>1.2345052596164401</v>
      </c>
      <c r="BV143">
        <v>-26.0511889008663</v>
      </c>
      <c r="BW143">
        <f t="shared" si="4"/>
        <v>3.4609764253759998</v>
      </c>
      <c r="BX143">
        <f t="shared" si="5"/>
        <v>1.1349372870489987</v>
      </c>
    </row>
    <row r="144" spans="1:76" x14ac:dyDescent="0.4">
      <c r="A144">
        <v>139</v>
      </c>
      <c r="B144" s="2">
        <v>2153</v>
      </c>
      <c r="C144">
        <v>13.771113276664201</v>
      </c>
      <c r="D144">
        <v>124.473943274452</v>
      </c>
      <c r="E144">
        <v>12.272263226644201</v>
      </c>
      <c r="F144">
        <v>0.25048287172150302</v>
      </c>
      <c r="G144">
        <v>1.12574231447541E-2</v>
      </c>
      <c r="H144" s="1">
        <v>0.101480002975</v>
      </c>
      <c r="I144">
        <v>431.81140008230801</v>
      </c>
      <c r="J144">
        <v>4.8097812644245001E-2</v>
      </c>
      <c r="K144">
        <v>4.7097812644245E-2</v>
      </c>
      <c r="L144">
        <v>994.87894142974301</v>
      </c>
      <c r="M144">
        <v>46.8719185700606</v>
      </c>
      <c r="N144">
        <v>84.337237230128807</v>
      </c>
      <c r="O144">
        <v>490.18118732422897</v>
      </c>
      <c r="P144">
        <v>9.6924212697955703E-2</v>
      </c>
      <c r="Q144">
        <v>5.11067117281764E-2</v>
      </c>
      <c r="R144">
        <v>0.82632662125268097</v>
      </c>
      <c r="S144">
        <v>40.387997855550097</v>
      </c>
      <c r="T144">
        <v>0.861667264487609</v>
      </c>
      <c r="U144">
        <v>246.47480918850499</v>
      </c>
      <c r="V144">
        <v>8.9829555047025007</v>
      </c>
      <c r="W144">
        <v>72.670636498527699</v>
      </c>
      <c r="X144">
        <v>143.06095670566401</v>
      </c>
      <c r="Y144">
        <v>2.51446193422061</v>
      </c>
      <c r="Z144">
        <v>-30.1070768438775</v>
      </c>
      <c r="AA144">
        <v>15.1957778169434</v>
      </c>
      <c r="AB144">
        <v>124.473943274452</v>
      </c>
      <c r="AC144">
        <v>13.4217517640902</v>
      </c>
      <c r="AD144">
        <v>0.226403349950663</v>
      </c>
      <c r="AE144">
        <v>1.5568148516030601E-2</v>
      </c>
      <c r="AF144" s="1">
        <v>1.0497750000000299E-3</v>
      </c>
      <c r="AG144">
        <v>546.86959585898501</v>
      </c>
      <c r="AH144">
        <v>4.8848837686327501E-2</v>
      </c>
      <c r="AI144">
        <v>4.8848837686327501E-2</v>
      </c>
      <c r="AJ144">
        <v>1153.24113095754</v>
      </c>
      <c r="AK144">
        <v>55.910195373550799</v>
      </c>
      <c r="AL144">
        <v>89.888283985976798</v>
      </c>
      <c r="AM144">
        <v>560.65603505761806</v>
      </c>
      <c r="AN144">
        <v>9.9756639695258706E-2</v>
      </c>
      <c r="AO144">
        <v>4.9015261720698602E-2</v>
      </c>
      <c r="AP144">
        <v>0.99422074904990898</v>
      </c>
      <c r="AQ144">
        <v>55.137533720695401</v>
      </c>
      <c r="AR144">
        <v>0.98618030848053795</v>
      </c>
      <c r="AS144">
        <v>323.63543432627802</v>
      </c>
      <c r="AT144" s="1">
        <v>0.95648100971724404</v>
      </c>
      <c r="AU144">
        <v>88.646055630076802</v>
      </c>
      <c r="AV144">
        <v>138.49272163964099</v>
      </c>
      <c r="AW144">
        <v>2.34530825252385</v>
      </c>
      <c r="AX144">
        <v>-26.699131092435501</v>
      </c>
      <c r="AY144">
        <v>20.1928505656863</v>
      </c>
      <c r="AZ144">
        <v>124.473943274452</v>
      </c>
      <c r="BA144">
        <v>14.463769518366499</v>
      </c>
      <c r="BB144">
        <v>0.22470994643541001</v>
      </c>
      <c r="BC144">
        <v>2.0337570772501201E-2</v>
      </c>
      <c r="BD144">
        <v>0</v>
      </c>
      <c r="BE144">
        <v>602.00507096776403</v>
      </c>
      <c r="BF144">
        <v>4.33277774708535E-2</v>
      </c>
      <c r="BG144">
        <v>4.33277774708535E-2</v>
      </c>
      <c r="BH144">
        <v>1228.09133795855</v>
      </c>
      <c r="BI144">
        <v>53.255648665884401</v>
      </c>
      <c r="BJ144">
        <v>81.452424248158295</v>
      </c>
      <c r="BK144">
        <v>621.65810134176002</v>
      </c>
      <c r="BL144">
        <v>0.10786118692428701</v>
      </c>
      <c r="BM144">
        <v>4.3311232067412303E-2</v>
      </c>
      <c r="BN144">
        <v>1</v>
      </c>
      <c r="BO144">
        <v>53.255626571893004</v>
      </c>
      <c r="BP144">
        <v>1.24300452069284</v>
      </c>
      <c r="BQ144">
        <v>410.189700560397</v>
      </c>
      <c r="BR144" s="1">
        <v>-15.24029175081</v>
      </c>
      <c r="BS144">
        <v>81.452390456265704</v>
      </c>
      <c r="BT144">
        <v>143.26710507024001</v>
      </c>
      <c r="BU144" s="1">
        <v>1.22767658100126</v>
      </c>
      <c r="BV144">
        <v>-25.545125773979802</v>
      </c>
      <c r="BW144">
        <f t="shared" si="4"/>
        <v>3.407945751442</v>
      </c>
      <c r="BX144">
        <f t="shared" si="5"/>
        <v>1.1540053184556989</v>
      </c>
    </row>
    <row r="145" spans="1:76" x14ac:dyDescent="0.4">
      <c r="A145">
        <v>140</v>
      </c>
      <c r="B145" s="2">
        <v>2154</v>
      </c>
      <c r="C145">
        <v>13.8198939922799</v>
      </c>
      <c r="D145">
        <v>124.473943274452</v>
      </c>
      <c r="E145">
        <v>12.3395633098948</v>
      </c>
      <c r="F145">
        <v>0.25106566716311601</v>
      </c>
      <c r="G145">
        <v>1.11295329206133E-2</v>
      </c>
      <c r="H145" s="1">
        <v>0.10151148159999999</v>
      </c>
      <c r="I145">
        <v>435.52047572046803</v>
      </c>
      <c r="J145">
        <v>4.8151987280775597E-2</v>
      </c>
      <c r="K145">
        <v>4.7151987280775597E-2</v>
      </c>
      <c r="L145">
        <v>1004.48146673875</v>
      </c>
      <c r="M145">
        <v>47.328556783508603</v>
      </c>
      <c r="N145">
        <v>84.669009067854702</v>
      </c>
      <c r="O145">
        <v>494.35758313560598</v>
      </c>
      <c r="P145">
        <v>9.7516347268288298E-2</v>
      </c>
      <c r="Q145">
        <v>5.1185108488779503E-2</v>
      </c>
      <c r="R145">
        <v>0.82595150721255695</v>
      </c>
      <c r="S145">
        <v>40.597752269531902</v>
      </c>
      <c r="T145">
        <v>0.85778555334436002</v>
      </c>
      <c r="U145">
        <v>246.25312189434399</v>
      </c>
      <c r="V145">
        <v>9.2713527717402808</v>
      </c>
      <c r="W145">
        <v>72.627852794388403</v>
      </c>
      <c r="X145">
        <v>143.06095670566401</v>
      </c>
      <c r="Y145">
        <v>2.52848208672712</v>
      </c>
      <c r="Z145">
        <v>-29.574126230813299</v>
      </c>
      <c r="AA145">
        <v>15.288479627753899</v>
      </c>
      <c r="AB145">
        <v>124.473943274452</v>
      </c>
      <c r="AC145">
        <v>13.494801740994999</v>
      </c>
      <c r="AD145">
        <v>0.22640006705444099</v>
      </c>
      <c r="AE145">
        <v>1.5567121637609999E-2</v>
      </c>
      <c r="AF145" s="1">
        <v>1.0847597500000001E-3</v>
      </c>
      <c r="AG145">
        <v>551.32952482948997</v>
      </c>
      <c r="AH145">
        <v>4.8830607110974103E-2</v>
      </c>
      <c r="AI145">
        <v>4.8830607110974103E-2</v>
      </c>
      <c r="AJ145">
        <v>1162.73986920989</v>
      </c>
      <c r="AK145">
        <v>56.414351448846503</v>
      </c>
      <c r="AL145">
        <v>90.127829910416807</v>
      </c>
      <c r="AM145">
        <v>565.24433184521502</v>
      </c>
      <c r="AN145">
        <v>0.100216559831352</v>
      </c>
      <c r="AO145">
        <v>4.8971692627353097E-2</v>
      </c>
      <c r="AP145">
        <v>0.99466341155476001</v>
      </c>
      <c r="AQ145">
        <v>55.686428517530501</v>
      </c>
      <c r="AR145">
        <v>0.98709684836178602</v>
      </c>
      <c r="AS145">
        <v>325.03179446810498</v>
      </c>
      <c r="AT145" s="1">
        <v>0.89542585186037804</v>
      </c>
      <c r="AU145">
        <v>88.964896854259493</v>
      </c>
      <c r="AV145">
        <v>138.332740032538</v>
      </c>
      <c r="AW145">
        <v>2.3489170333504199</v>
      </c>
      <c r="AX145">
        <v>-26.221097251590201</v>
      </c>
      <c r="AY145">
        <v>20.345477274048601</v>
      </c>
      <c r="AZ145">
        <v>124.473943274452</v>
      </c>
      <c r="BA145">
        <v>14.5792854843748</v>
      </c>
      <c r="BB145">
        <v>0.22467745451370499</v>
      </c>
      <c r="BC145">
        <v>2.03226663752063E-2</v>
      </c>
      <c r="BD145">
        <v>0</v>
      </c>
      <c r="BE145">
        <v>609.02435114874697</v>
      </c>
      <c r="BF145">
        <v>4.3338344079395401E-2</v>
      </c>
      <c r="BG145">
        <v>4.3338344079395401E-2</v>
      </c>
      <c r="BH145">
        <v>1242.1360334871899</v>
      </c>
      <c r="BI145">
        <v>53.861102143143803</v>
      </c>
      <c r="BJ145">
        <v>81.761855305290794</v>
      </c>
      <c r="BK145">
        <v>628.89714780054896</v>
      </c>
      <c r="BL145">
        <v>0.108745946997463</v>
      </c>
      <c r="BM145">
        <v>4.3327847934011197E-2</v>
      </c>
      <c r="BN145">
        <v>1</v>
      </c>
      <c r="BO145">
        <v>53.861082258551598</v>
      </c>
      <c r="BP145">
        <v>1.24400011131479</v>
      </c>
      <c r="BQ145">
        <v>412.57312452419097</v>
      </c>
      <c r="BR145" s="1">
        <v>-15.360865112096301</v>
      </c>
      <c r="BS145">
        <v>81.761825120220607</v>
      </c>
      <c r="BT145">
        <v>143.092329059381</v>
      </c>
      <c r="BU145" s="1">
        <v>1.22076040148998</v>
      </c>
      <c r="BV145">
        <v>-25.047996484460199</v>
      </c>
      <c r="BW145">
        <f t="shared" si="4"/>
        <v>3.3530289792230974</v>
      </c>
      <c r="BX145">
        <f t="shared" si="5"/>
        <v>1.173100767130002</v>
      </c>
    </row>
    <row r="146" spans="1:76" x14ac:dyDescent="0.4">
      <c r="A146">
        <v>141</v>
      </c>
      <c r="B146" s="2">
        <v>2155</v>
      </c>
      <c r="C146">
        <v>13.867642982755299</v>
      </c>
      <c r="D146">
        <v>124.473943274452</v>
      </c>
      <c r="E146">
        <v>12.406882602446499</v>
      </c>
      <c r="F146">
        <v>0.251567650813037</v>
      </c>
      <c r="G146">
        <v>1.10190923804476E-2</v>
      </c>
      <c r="H146">
        <v>0.101542959775</v>
      </c>
      <c r="I146">
        <v>439.264821342696</v>
      </c>
      <c r="J146">
        <v>4.8207865159745102E-2</v>
      </c>
      <c r="K146">
        <v>4.7207865159745198E-2</v>
      </c>
      <c r="L146">
        <v>1014.31763549656</v>
      </c>
      <c r="M146">
        <v>47.801988197291898</v>
      </c>
      <c r="N146">
        <v>85.010203846888601</v>
      </c>
      <c r="O146">
        <v>498.57193497777803</v>
      </c>
      <c r="P146">
        <v>9.81026258718002E-2</v>
      </c>
      <c r="Q146">
        <v>5.1263326914982303E-2</v>
      </c>
      <c r="R146">
        <v>0.82548076433371198</v>
      </c>
      <c r="S146">
        <v>40.835666890734302</v>
      </c>
      <c r="T146">
        <v>0.854267122158065</v>
      </c>
      <c r="U146">
        <v>246.21980716865099</v>
      </c>
      <c r="V146">
        <v>9.5390145683795708</v>
      </c>
      <c r="W146">
        <v>72.621422194351993</v>
      </c>
      <c r="X146">
        <v>143.06095670566401</v>
      </c>
      <c r="Y146">
        <v>2.5423403935327902</v>
      </c>
      <c r="Z146">
        <v>-29.048666170748302</v>
      </c>
      <c r="AA146">
        <v>15.380967750272999</v>
      </c>
      <c r="AB146">
        <v>124.473943274452</v>
      </c>
      <c r="AC146">
        <v>13.568256958595001</v>
      </c>
      <c r="AD146">
        <v>0.226395912423701</v>
      </c>
      <c r="AE146">
        <v>1.55635409652047E-2</v>
      </c>
      <c r="AF146">
        <v>1.1197440000000299E-3</v>
      </c>
      <c r="AG146">
        <v>555.82405019770204</v>
      </c>
      <c r="AH146">
        <v>4.8813809997366099E-2</v>
      </c>
      <c r="AI146">
        <v>4.7813809997366098E-2</v>
      </c>
      <c r="AJ146">
        <v>1172.30448452413</v>
      </c>
      <c r="AK146">
        <v>56.789739321571297</v>
      </c>
      <c r="AL146">
        <v>90.305790119765206</v>
      </c>
      <c r="AM146">
        <v>569.86373176499899</v>
      </c>
      <c r="AN146">
        <v>0.10085693001424501</v>
      </c>
      <c r="AO146">
        <v>4.8981631848808597E-2</v>
      </c>
      <c r="AP146">
        <v>0.995075247198003</v>
      </c>
      <c r="AQ146">
        <v>56.104977317371798</v>
      </c>
      <c r="AR146">
        <v>0.987942152713151</v>
      </c>
      <c r="AS146">
        <v>326.06252732991902</v>
      </c>
      <c r="AT146" s="1">
        <v>0.83841741254254798</v>
      </c>
      <c r="AU146">
        <v>89.216896693382907</v>
      </c>
      <c r="AV146">
        <v>138.20683202166899</v>
      </c>
      <c r="AW146">
        <v>2.3524601910481699</v>
      </c>
      <c r="AX146">
        <v>-25.7512656131459</v>
      </c>
      <c r="AY146">
        <v>20.499504881226901</v>
      </c>
      <c r="AZ146">
        <v>124.473943274452</v>
      </c>
      <c r="BA146">
        <v>14.695872061848201</v>
      </c>
      <c r="BB146">
        <v>0.224646789290394</v>
      </c>
      <c r="BC146">
        <v>2.0298521588740098E-2</v>
      </c>
      <c r="BD146">
        <v>0</v>
      </c>
      <c r="BE146">
        <v>616.13146546882297</v>
      </c>
      <c r="BF146">
        <v>4.3348863648272097E-2</v>
      </c>
      <c r="BG146">
        <v>4.3348863648272097E-2</v>
      </c>
      <c r="BH146">
        <v>1256.3532794458099</v>
      </c>
      <c r="BI146">
        <v>54.475811940167503</v>
      </c>
      <c r="BJ146">
        <v>82.072989999167703</v>
      </c>
      <c r="BK146">
        <v>636.22505264853498</v>
      </c>
      <c r="BL146">
        <v>0.109636182192626</v>
      </c>
      <c r="BM146">
        <v>4.3343733683857501E-2</v>
      </c>
      <c r="BN146">
        <v>1</v>
      </c>
      <c r="BO146">
        <v>54.475794044034501</v>
      </c>
      <c r="BP146">
        <v>1.244994371492</v>
      </c>
      <c r="BQ146">
        <v>414.97447448100701</v>
      </c>
      <c r="BR146" s="1">
        <v>-15.482150176503101</v>
      </c>
      <c r="BS146">
        <v>82.0729630369419</v>
      </c>
      <c r="BT146">
        <v>142.917470427295</v>
      </c>
      <c r="BU146" s="1">
        <v>1.21375661140588</v>
      </c>
      <c r="BV146">
        <v>-24.5602429686863</v>
      </c>
      <c r="BW146">
        <f t="shared" si="4"/>
        <v>3.2974005576024012</v>
      </c>
      <c r="BX146">
        <f t="shared" si="5"/>
        <v>1.1910226444596006</v>
      </c>
    </row>
    <row r="147" spans="1:76" x14ac:dyDescent="0.4">
      <c r="A147">
        <v>142</v>
      </c>
      <c r="B147" s="2">
        <v>2156</v>
      </c>
      <c r="C147">
        <v>13.9145819958493</v>
      </c>
      <c r="D147">
        <v>124.473943274452</v>
      </c>
      <c r="E147">
        <v>12.4741721453645</v>
      </c>
      <c r="F147">
        <v>0.25199435130625097</v>
      </c>
      <c r="G147">
        <v>1.0923504282389499E-2</v>
      </c>
      <c r="H147">
        <v>0.1015744375</v>
      </c>
      <c r="I147">
        <v>443.03680835598499</v>
      </c>
      <c r="J147">
        <v>4.8264877858735303E-2</v>
      </c>
      <c r="K147">
        <v>4.7264877858735302E-2</v>
      </c>
      <c r="L147">
        <v>1024.3396010487299</v>
      </c>
      <c r="M147">
        <v>48.289636270460797</v>
      </c>
      <c r="N147">
        <v>85.358640900371</v>
      </c>
      <c r="O147">
        <v>502.81557405757201</v>
      </c>
      <c r="P147">
        <v>9.86825836547843E-2</v>
      </c>
      <c r="Q147">
        <v>5.1340749949940603E-2</v>
      </c>
      <c r="R147">
        <v>0.82493306083606699</v>
      </c>
      <c r="S147">
        <v>41.097721263035098</v>
      </c>
      <c r="T147">
        <v>0.85106711164389004</v>
      </c>
      <c r="U147">
        <v>246.346792199097</v>
      </c>
      <c r="V147">
        <v>9.7884294953202602</v>
      </c>
      <c r="W147">
        <v>72.645931964926703</v>
      </c>
      <c r="X147">
        <v>143.04541646877399</v>
      </c>
      <c r="Y147">
        <v>2.5560394332476202</v>
      </c>
      <c r="Z147">
        <v>-28.530959548267099</v>
      </c>
      <c r="AA147">
        <v>15.4739617781789</v>
      </c>
      <c r="AB147">
        <v>124.473943274452</v>
      </c>
      <c r="AC147">
        <v>13.6419650011635</v>
      </c>
      <c r="AD147">
        <v>0.226396374116349</v>
      </c>
      <c r="AE147">
        <v>1.5534010452849E-2</v>
      </c>
      <c r="AF147">
        <v>1.1547277500000301E-3</v>
      </c>
      <c r="AG147">
        <v>560.363647095131</v>
      </c>
      <c r="AH147">
        <v>4.8796814731199199E-2</v>
      </c>
      <c r="AI147">
        <v>4.8796814731199199E-2</v>
      </c>
      <c r="AJ147">
        <v>1181.9380752448999</v>
      </c>
      <c r="AK147">
        <v>57.301326404999102</v>
      </c>
      <c r="AL147">
        <v>90.546756398355598</v>
      </c>
      <c r="AM147">
        <v>574.51042235825105</v>
      </c>
      <c r="AN147">
        <v>0.101321810271761</v>
      </c>
      <c r="AO147">
        <v>4.89396492508904E-2</v>
      </c>
      <c r="AP147">
        <v>0.99545814017670597</v>
      </c>
      <c r="AQ147">
        <v>56.656923940859301</v>
      </c>
      <c r="AR147">
        <v>0.98875414402128703</v>
      </c>
      <c r="AS147">
        <v>327.50575281494099</v>
      </c>
      <c r="AT147" s="1">
        <v>0.78404380588846501</v>
      </c>
      <c r="AU147">
        <v>89.528480616560003</v>
      </c>
      <c r="AV147">
        <v>138.05180216109301</v>
      </c>
      <c r="AW147">
        <v>2.3059388279664899</v>
      </c>
      <c r="AX147">
        <v>-25.289370618324401</v>
      </c>
      <c r="AY147">
        <v>20.654756921952298</v>
      </c>
      <c r="AZ147">
        <v>124.473943274452</v>
      </c>
      <c r="BA147">
        <v>14.8135746332508</v>
      </c>
      <c r="BB147">
        <v>0.22461626369250001</v>
      </c>
      <c r="BC147">
        <v>2.0274460370272501E-2</v>
      </c>
      <c r="BD147" s="1">
        <v>0</v>
      </c>
      <c r="BE147">
        <v>623.32593303203805</v>
      </c>
      <c r="BF147">
        <v>4.3359623945160998E-2</v>
      </c>
      <c r="BG147">
        <v>4.3359623945160998E-2</v>
      </c>
      <c r="BH147">
        <v>1270.7461210383101</v>
      </c>
      <c r="BI147">
        <v>55.099799519008101</v>
      </c>
      <c r="BJ147">
        <v>82.386171901230597</v>
      </c>
      <c r="BK147">
        <v>643.64434873813195</v>
      </c>
      <c r="BL147">
        <v>0.110532920199142</v>
      </c>
      <c r="BM147">
        <v>4.3359367002821898E-2</v>
      </c>
      <c r="BN147">
        <v>1</v>
      </c>
      <c r="BO147">
        <v>55.099783412488399</v>
      </c>
      <c r="BP147">
        <v>1.24599110872439</v>
      </c>
      <c r="BQ147">
        <v>417.39648086501302</v>
      </c>
      <c r="BR147" s="1">
        <v>-15.6044565030115</v>
      </c>
      <c r="BS147">
        <v>82.386147818484105</v>
      </c>
      <c r="BT147">
        <v>142.74234419163901</v>
      </c>
      <c r="BU147" s="1">
        <v>1.20666505405657</v>
      </c>
      <c r="BV147">
        <v>-24.0816525846395</v>
      </c>
      <c r="BW147">
        <f t="shared" si="4"/>
        <v>3.2415889299426972</v>
      </c>
      <c r="BX147">
        <f t="shared" si="5"/>
        <v>1.2077180336849018</v>
      </c>
    </row>
    <row r="148" spans="1:76" x14ac:dyDescent="0.4">
      <c r="A148">
        <v>143</v>
      </c>
      <c r="B148" s="2">
        <v>2157</v>
      </c>
      <c r="C148">
        <v>13.9608934335158</v>
      </c>
      <c r="D148">
        <v>124.473943274452</v>
      </c>
      <c r="E148">
        <v>12.5413910512383</v>
      </c>
      <c r="F148">
        <v>0.25235389699488903</v>
      </c>
      <c r="G148">
        <v>1.0839378618541401E-2</v>
      </c>
      <c r="H148">
        <v>0.101605914775</v>
      </c>
      <c r="I148">
        <v>446.830102718246</v>
      </c>
      <c r="J148">
        <v>4.83225608686478E-2</v>
      </c>
      <c r="K148">
        <v>4.6322560868647798E-2</v>
      </c>
      <c r="L148">
        <v>1034.50430282244</v>
      </c>
      <c r="M148">
        <v>48.676531012014003</v>
      </c>
      <c r="N148">
        <v>85.653009325089897</v>
      </c>
      <c r="O148">
        <v>507.07919190302101</v>
      </c>
      <c r="P148">
        <v>9.9427329560875299E-2</v>
      </c>
      <c r="Q148">
        <v>5.1470162322560999E-2</v>
      </c>
      <c r="R148">
        <v>0.824360172344618</v>
      </c>
      <c r="S148">
        <v>41.287695040395199</v>
      </c>
      <c r="T148">
        <v>0.848205370884069</v>
      </c>
      <c r="U148">
        <v>246.348064546964</v>
      </c>
      <c r="V148">
        <v>10.010918937492001</v>
      </c>
      <c r="W148">
        <v>72.651342541924507</v>
      </c>
      <c r="X148">
        <v>143.041986866728</v>
      </c>
      <c r="Y148">
        <v>2.56958030542325</v>
      </c>
      <c r="Z148">
        <v>-28.021207199864101</v>
      </c>
      <c r="AA148">
        <v>15.5683822592721</v>
      </c>
      <c r="AB148">
        <v>124.473943274452</v>
      </c>
      <c r="AC148">
        <v>13.7179634313881</v>
      </c>
      <c r="AD148">
        <v>0.22654024257941799</v>
      </c>
      <c r="AE148">
        <v>1.55273334065772E-2</v>
      </c>
      <c r="AF148">
        <v>1.11778138899999E-2</v>
      </c>
      <c r="AG148">
        <v>559.26774987859596</v>
      </c>
      <c r="AH148">
        <v>4.87821155837114E-2</v>
      </c>
      <c r="AI148">
        <v>4.87821155837114E-2</v>
      </c>
      <c r="AJ148">
        <v>1190.3604584531299</v>
      </c>
      <c r="AK148">
        <v>57.747799415592198</v>
      </c>
      <c r="AL148">
        <v>90.757986875947907</v>
      </c>
      <c r="AM148">
        <v>579.08099372080096</v>
      </c>
      <c r="AN148">
        <v>0.101815429308153</v>
      </c>
      <c r="AO148">
        <v>4.8903739137356801E-2</v>
      </c>
      <c r="AP148">
        <v>0.99581388087792</v>
      </c>
      <c r="AQ148">
        <v>57.141981190840703</v>
      </c>
      <c r="AR148">
        <v>0.98950924137573504</v>
      </c>
      <c r="AS148">
        <v>328.68836253265698</v>
      </c>
      <c r="AT148" s="1">
        <v>0.73310581132279595</v>
      </c>
      <c r="AU148">
        <v>89.805866742408099</v>
      </c>
      <c r="AV148">
        <v>137.91438647078101</v>
      </c>
      <c r="AW148">
        <v>2.2603631060030902</v>
      </c>
      <c r="AX148">
        <v>-24.948584147454799</v>
      </c>
      <c r="AY148">
        <v>20.811241960905999</v>
      </c>
      <c r="AZ148">
        <v>124.473943274452</v>
      </c>
      <c r="BA148">
        <v>14.9324068643343</v>
      </c>
      <c r="BB148">
        <v>0.22458579848229199</v>
      </c>
      <c r="BC148">
        <v>2.02507759283969E-2</v>
      </c>
      <c r="BD148" s="1">
        <v>0</v>
      </c>
      <c r="BE148">
        <v>630.61005125425697</v>
      </c>
      <c r="BF148">
        <v>4.3370630036230401E-2</v>
      </c>
      <c r="BG148">
        <v>4.3370630036230401E-2</v>
      </c>
      <c r="BH148">
        <v>1285.3167824941499</v>
      </c>
      <c r="BI148">
        <v>55.733064323044303</v>
      </c>
      <c r="BJ148">
        <v>82.701363367799004</v>
      </c>
      <c r="BK148">
        <v>651.15639571162899</v>
      </c>
      <c r="BL148">
        <v>0.111436455599146</v>
      </c>
      <c r="BM148">
        <v>4.3374808962721702E-2</v>
      </c>
      <c r="BN148">
        <v>1</v>
      </c>
      <c r="BO148">
        <v>55.733049827176501</v>
      </c>
      <c r="BP148">
        <v>1.2469913906173</v>
      </c>
      <c r="BQ148">
        <v>419.83893869869001</v>
      </c>
      <c r="BR148" s="1">
        <v>-15.7278514208059</v>
      </c>
      <c r="BS148">
        <v>82.701341857623007</v>
      </c>
      <c r="BT148">
        <v>142.56698071350101</v>
      </c>
      <c r="BU148" s="1">
        <v>1.1994855289242301</v>
      </c>
      <c r="BV148">
        <v>-23.612024096557899</v>
      </c>
      <c r="BW148">
        <f t="shared" si="4"/>
        <v>3.0726230524093019</v>
      </c>
      <c r="BX148">
        <f t="shared" si="5"/>
        <v>1.3365600508968996</v>
      </c>
    </row>
    <row r="149" spans="1:76" x14ac:dyDescent="0.4">
      <c r="A149">
        <v>144</v>
      </c>
      <c r="B149" s="2">
        <v>2158</v>
      </c>
      <c r="C149">
        <v>14.0074263932308</v>
      </c>
      <c r="D149">
        <v>124.473943274452</v>
      </c>
      <c r="E149">
        <v>12.6083574364784</v>
      </c>
      <c r="F149">
        <v>0.25265296848846303</v>
      </c>
      <c r="G149">
        <v>1.07500051247742E-2</v>
      </c>
      <c r="H149">
        <v>0.1016373916</v>
      </c>
      <c r="I149">
        <v>450.643917574657</v>
      </c>
      <c r="J149">
        <v>4.8378799237899499E-2</v>
      </c>
      <c r="K149">
        <v>4.7378799237899498E-2</v>
      </c>
      <c r="L149">
        <v>1044.7756212972099</v>
      </c>
      <c r="M149">
        <v>49.196877814153702</v>
      </c>
      <c r="N149">
        <v>86.014481438347801</v>
      </c>
      <c r="O149">
        <v>511.35525533418399</v>
      </c>
      <c r="P149">
        <v>9.9973070654340898E-2</v>
      </c>
      <c r="Q149">
        <v>5.1536486779608398E-2</v>
      </c>
      <c r="R149">
        <v>0.824283451414343</v>
      </c>
      <c r="S149">
        <v>41.600164692901899</v>
      </c>
      <c r="T149">
        <v>0.84558546276149404</v>
      </c>
      <c r="U149">
        <v>246.76324984866801</v>
      </c>
      <c r="V149" s="1">
        <v>10.226680146124499</v>
      </c>
      <c r="W149">
        <v>72.732595091235297</v>
      </c>
      <c r="X149">
        <v>142.99052389190999</v>
      </c>
      <c r="Y149">
        <v>2.5829667559469902</v>
      </c>
      <c r="Z149">
        <v>-27.519474856651801</v>
      </c>
      <c r="AA149">
        <v>15.6645949788842</v>
      </c>
      <c r="AB149">
        <v>124.473943274452</v>
      </c>
      <c r="AC149">
        <v>13.7961328034443</v>
      </c>
      <c r="AD149">
        <v>0.22685428848691899</v>
      </c>
      <c r="AE149">
        <v>1.55102676305595E-2</v>
      </c>
      <c r="AF149">
        <v>2.1200199874999898E-2</v>
      </c>
      <c r="AG149">
        <v>558.01307357822202</v>
      </c>
      <c r="AH149">
        <v>4.87687856640849E-2</v>
      </c>
      <c r="AI149">
        <v>4.87687856640849E-2</v>
      </c>
      <c r="AJ149">
        <v>1197.7368296587099</v>
      </c>
      <c r="AK149">
        <v>58.1379995464671</v>
      </c>
      <c r="AL149">
        <v>90.942970981769307</v>
      </c>
      <c r="AM149">
        <v>583.59567823440398</v>
      </c>
      <c r="AN149">
        <v>0.10233430678590399</v>
      </c>
      <c r="AO149">
        <v>4.8872127935557598E-2</v>
      </c>
      <c r="AP149">
        <v>0.99614416887318402</v>
      </c>
      <c r="AQ149">
        <v>57.568992022131297</v>
      </c>
      <c r="AR149">
        <v>0.99021281212331602</v>
      </c>
      <c r="AS149">
        <v>329.74228918319699</v>
      </c>
      <c r="AT149" s="1">
        <v>0.68533352398681302</v>
      </c>
      <c r="AU149">
        <v>90.052895038706893</v>
      </c>
      <c r="AV149">
        <v>137.792481388277</v>
      </c>
      <c r="AW149">
        <v>2.2157135401405101</v>
      </c>
      <c r="AX149">
        <v>-24.617362062075401</v>
      </c>
      <c r="AY149">
        <v>20.968975515846601</v>
      </c>
      <c r="AZ149">
        <v>124.473943274452</v>
      </c>
      <c r="BA149">
        <v>15.052381393069901</v>
      </c>
      <c r="BB149">
        <v>0.22455538479409901</v>
      </c>
      <c r="BC149">
        <v>2.0227477715694001E-2</v>
      </c>
      <c r="BD149">
        <v>0</v>
      </c>
      <c r="BE149">
        <v>637.98514422794096</v>
      </c>
      <c r="BF149">
        <v>4.3381876763625003E-2</v>
      </c>
      <c r="BG149">
        <v>4.3381876763625003E-2</v>
      </c>
      <c r="BH149">
        <v>1300.06750728101</v>
      </c>
      <c r="BI149">
        <v>56.3756174416555</v>
      </c>
      <c r="BJ149">
        <v>83.018519120368893</v>
      </c>
      <c r="BK149">
        <v>658.762531495899</v>
      </c>
      <c r="BL149">
        <v>0.11234703999682299</v>
      </c>
      <c r="BM149">
        <v>4.3390100214163299E-2</v>
      </c>
      <c r="BN149">
        <v>1</v>
      </c>
      <c r="BO149">
        <v>56.375604395374502</v>
      </c>
      <c r="BP149">
        <v>1.2479950596702101</v>
      </c>
      <c r="BQ149">
        <v>422.301581599945</v>
      </c>
      <c r="BR149" s="1">
        <v>-15.852323440227501</v>
      </c>
      <c r="BS149">
        <v>83.018499908465301</v>
      </c>
      <c r="BT149">
        <v>142.39141405612801</v>
      </c>
      <c r="BU149" s="1">
        <v>1.1922177968687799</v>
      </c>
      <c r="BV149">
        <v>-23.151200385985</v>
      </c>
      <c r="BW149">
        <f t="shared" si="4"/>
        <v>2.9021127945764</v>
      </c>
      <c r="BX149">
        <f t="shared" si="5"/>
        <v>1.466161676090401</v>
      </c>
    </row>
    <row r="150" spans="1:76" x14ac:dyDescent="0.4">
      <c r="A150">
        <v>145</v>
      </c>
      <c r="B150" s="2">
        <v>2159</v>
      </c>
      <c r="C150">
        <v>14.0532644045401</v>
      </c>
      <c r="D150">
        <v>124.473943274452</v>
      </c>
      <c r="E150">
        <v>12.6752617252597</v>
      </c>
      <c r="F150">
        <v>0.25289033719164999</v>
      </c>
      <c r="G150">
        <v>1.0686429849247199E-2</v>
      </c>
      <c r="H150">
        <v>0.10166886797499999</v>
      </c>
      <c r="I150">
        <v>454.45735916616098</v>
      </c>
      <c r="J150">
        <v>4.8435870281613197E-2</v>
      </c>
      <c r="K150">
        <v>4.7435870281613203E-2</v>
      </c>
      <c r="L150">
        <v>1055.11806001225</v>
      </c>
      <c r="M150">
        <v>49.723776698545002</v>
      </c>
      <c r="N150">
        <v>86.378498017556495</v>
      </c>
      <c r="O150">
        <v>515.64233305048299</v>
      </c>
      <c r="P150">
        <v>0.100515757523545</v>
      </c>
      <c r="Q150">
        <v>5.1602906015619301E-2</v>
      </c>
      <c r="R150">
        <v>0.82366778578071898</v>
      </c>
      <c r="S150">
        <v>41.926326202699499</v>
      </c>
      <c r="T150">
        <v>0.84318466911477097</v>
      </c>
      <c r="U150">
        <v>247.19510623629799</v>
      </c>
      <c r="V150" s="1">
        <v>10.4296342854852</v>
      </c>
      <c r="W150">
        <v>72.833025269564303</v>
      </c>
      <c r="X150">
        <v>142.92701929510901</v>
      </c>
      <c r="Y150">
        <v>2.5962016020612202</v>
      </c>
      <c r="Z150">
        <v>-27.026331407089401</v>
      </c>
      <c r="AA150">
        <v>15.7624676340279</v>
      </c>
      <c r="AB150">
        <v>124.473943274452</v>
      </c>
      <c r="AC150">
        <v>13.8764633888846</v>
      </c>
      <c r="AD150">
        <v>0.22735375837889599</v>
      </c>
      <c r="AE150">
        <v>1.54838260878535E-2</v>
      </c>
      <c r="AF150">
        <v>3.1221885720000099E-2</v>
      </c>
      <c r="AG150">
        <v>556.620556812686</v>
      </c>
      <c r="AH150">
        <v>4.8757019343793E-2</v>
      </c>
      <c r="AI150">
        <v>4.8757019343793E-2</v>
      </c>
      <c r="AJ150">
        <v>1204.2349070657799</v>
      </c>
      <c r="AK150">
        <v>58.480834254898298</v>
      </c>
      <c r="AL150">
        <v>91.106531321395806</v>
      </c>
      <c r="AM150">
        <v>588.07823719488897</v>
      </c>
      <c r="AN150">
        <v>0.102877490550733</v>
      </c>
      <c r="AO150">
        <v>4.88447276722766E-2</v>
      </c>
      <c r="AP150">
        <v>0.99645061595182605</v>
      </c>
      <c r="AQ150">
        <v>57.946875222132498</v>
      </c>
      <c r="AR150">
        <v>0.99086950383713002</v>
      </c>
      <c r="AS150">
        <v>330.69141980843</v>
      </c>
      <c r="AT150" s="1">
        <v>0.64049951285602202</v>
      </c>
      <c r="AU150">
        <v>90.274683486753403</v>
      </c>
      <c r="AV150">
        <v>137.68340784023701</v>
      </c>
      <c r="AW150">
        <v>2.17197105010173</v>
      </c>
      <c r="AX150">
        <v>-24.295440948181302</v>
      </c>
      <c r="AY150">
        <v>21.127974312540498</v>
      </c>
      <c r="AZ150">
        <v>124.473943274452</v>
      </c>
      <c r="BA150">
        <v>15.1735108220371</v>
      </c>
      <c r="BB150">
        <v>0.22452503040865299</v>
      </c>
      <c r="BC150">
        <v>2.0204522540901802E-2</v>
      </c>
      <c r="BD150" s="1">
        <v>0</v>
      </c>
      <c r="BE150">
        <v>645.45254907918797</v>
      </c>
      <c r="BF150">
        <v>4.3393357518637599E-2</v>
      </c>
      <c r="BG150">
        <v>4.3393357518637599E-2</v>
      </c>
      <c r="BH150">
        <v>1315.00060207771</v>
      </c>
      <c r="BI150">
        <v>57.027482233044097</v>
      </c>
      <c r="BJ150">
        <v>83.337597880316807</v>
      </c>
      <c r="BK150">
        <v>666.46411231661205</v>
      </c>
      <c r="BL150">
        <v>0.113264906290062</v>
      </c>
      <c r="BM150">
        <v>4.3405274380228599E-2</v>
      </c>
      <c r="BN150">
        <v>1</v>
      </c>
      <c r="BO150">
        <v>57.027470491391199</v>
      </c>
      <c r="BP150">
        <v>1.2490019357567099</v>
      </c>
      <c r="BQ150">
        <v>424.78417176899899</v>
      </c>
      <c r="BR150" s="1">
        <v>-15.977860124291199</v>
      </c>
      <c r="BS150">
        <v>83.3375807215522</v>
      </c>
      <c r="BT150">
        <v>142.215675488909</v>
      </c>
      <c r="BU150" s="1">
        <v>1.1848615844608501</v>
      </c>
      <c r="BV150">
        <v>-22.6990277198882</v>
      </c>
      <c r="BW150">
        <f t="shared" si="4"/>
        <v>2.7308904589080996</v>
      </c>
      <c r="BX150">
        <f t="shared" si="5"/>
        <v>1.5964132282931018</v>
      </c>
    </row>
    <row r="151" spans="1:76" x14ac:dyDescent="0.4">
      <c r="A151">
        <v>146</v>
      </c>
      <c r="B151" s="2">
        <v>2160</v>
      </c>
      <c r="C151">
        <v>14.098753445049301</v>
      </c>
      <c r="D151">
        <v>124.473943274452</v>
      </c>
      <c r="E151">
        <v>12.7420281281857</v>
      </c>
      <c r="F151">
        <v>0.25307476123760098</v>
      </c>
      <c r="G151">
        <v>1.0629890914090201E-2</v>
      </c>
      <c r="H151">
        <v>0.1017003439</v>
      </c>
      <c r="I151">
        <v>458.27755083590802</v>
      </c>
      <c r="J151">
        <v>4.8492910933914099E-2</v>
      </c>
      <c r="K151">
        <v>4.7492910933914098E-2</v>
      </c>
      <c r="L151">
        <v>1065.50021836928</v>
      </c>
      <c r="M151">
        <v>50.255540755735403</v>
      </c>
      <c r="N151">
        <v>86.743085098691907</v>
      </c>
      <c r="O151">
        <v>519.93345593083802</v>
      </c>
      <c r="P151">
        <v>0.10105408162507599</v>
      </c>
      <c r="Q151">
        <v>5.1668265942567397E-2</v>
      </c>
      <c r="R151">
        <v>0.82305452875102803</v>
      </c>
      <c r="S151">
        <v>42.263902357761303</v>
      </c>
      <c r="T151">
        <v>0.84097995409467297</v>
      </c>
      <c r="U151">
        <v>247.687762038481</v>
      </c>
      <c r="V151" s="1">
        <v>10.620908123740399</v>
      </c>
      <c r="W151">
        <v>72.949195724328106</v>
      </c>
      <c r="X151">
        <v>142.853705952154</v>
      </c>
      <c r="Y151">
        <v>2.6092876736145501</v>
      </c>
      <c r="Z151">
        <v>-26.541423574909</v>
      </c>
      <c r="AA151">
        <v>15.861880621325099</v>
      </c>
      <c r="AB151">
        <v>124.473943274452</v>
      </c>
      <c r="AC151">
        <v>13.9589449628822</v>
      </c>
      <c r="AD151">
        <v>0.22804885917961601</v>
      </c>
      <c r="AE151">
        <v>1.5449411957173999E-2</v>
      </c>
      <c r="AF151">
        <v>4.1242871439999898E-2</v>
      </c>
      <c r="AG151">
        <v>555.113449692524</v>
      </c>
      <c r="AH151">
        <v>4.87469816338627E-2</v>
      </c>
      <c r="AI151">
        <v>4.7746981633862699E-2</v>
      </c>
      <c r="AJ151">
        <v>1210.0185454734701</v>
      </c>
      <c r="AK151">
        <v>58.658760305290102</v>
      </c>
      <c r="AL151">
        <v>91.194401129065596</v>
      </c>
      <c r="AM151">
        <v>592.55160626054203</v>
      </c>
      <c r="AN151">
        <v>0.103610955572444</v>
      </c>
      <c r="AO151">
        <v>4.8868679197644697E-2</v>
      </c>
      <c r="AP151">
        <v>0.99673474917911298</v>
      </c>
      <c r="AQ151">
        <v>58.158520743413</v>
      </c>
      <c r="AR151">
        <v>0.99147203999413702</v>
      </c>
      <c r="AS151">
        <v>331.224245525676</v>
      </c>
      <c r="AT151" s="1">
        <v>0.59880889638888002</v>
      </c>
      <c r="AU151">
        <v>90.416698923478293</v>
      </c>
      <c r="AV151">
        <v>137.61375179661701</v>
      </c>
      <c r="AW151">
        <v>2.1291170134552702</v>
      </c>
      <c r="AX151">
        <v>-23.9823608739169</v>
      </c>
      <c r="AY151">
        <v>21.288255137716</v>
      </c>
      <c r="AZ151">
        <v>124.473943274452</v>
      </c>
      <c r="BA151">
        <v>15.295807918379801</v>
      </c>
      <c r="BB151">
        <v>0.224494748384892</v>
      </c>
      <c r="BC151">
        <v>2.0181869200296298E-2</v>
      </c>
      <c r="BD151" s="1">
        <v>0</v>
      </c>
      <c r="BE151">
        <v>653.01362077514602</v>
      </c>
      <c r="BF151">
        <v>4.3405065964006E-2</v>
      </c>
      <c r="BG151">
        <v>4.3405065964006E-2</v>
      </c>
      <c r="BH151">
        <v>1330.11844493175</v>
      </c>
      <c r="BI151">
        <v>57.688693763641503</v>
      </c>
      <c r="BJ151">
        <v>83.658564214514996</v>
      </c>
      <c r="BK151">
        <v>674.26252086960801</v>
      </c>
      <c r="BL151">
        <v>0.114190274665513</v>
      </c>
      <c r="BM151">
        <v>4.3420361072685799E-2</v>
      </c>
      <c r="BN151">
        <v>1</v>
      </c>
      <c r="BO151">
        <v>57.688683196153903</v>
      </c>
      <c r="BP151">
        <v>1.25001185326576</v>
      </c>
      <c r="BQ151">
        <v>427.286514677745</v>
      </c>
      <c r="BR151" s="1">
        <v>-16.104450820505001</v>
      </c>
      <c r="BS151">
        <v>83.658548889833796</v>
      </c>
      <c r="BT151">
        <v>142.039792537582</v>
      </c>
      <c r="BU151" s="1">
        <v>1.1774165873707501</v>
      </c>
      <c r="BV151">
        <v>-22.255354863849799</v>
      </c>
      <c r="BW151">
        <f t="shared" si="4"/>
        <v>2.5590627009921008</v>
      </c>
      <c r="BX151">
        <f t="shared" si="5"/>
        <v>1.7270060100671003</v>
      </c>
    </row>
    <row r="152" spans="1:76" x14ac:dyDescent="0.4">
      <c r="A152">
        <v>147</v>
      </c>
      <c r="B152" s="2">
        <v>2161</v>
      </c>
      <c r="C152">
        <v>14.143973877510501</v>
      </c>
      <c r="D152">
        <v>124.473943274452</v>
      </c>
      <c r="E152">
        <v>12.8086367632222</v>
      </c>
      <c r="F152">
        <v>0.25321222151869899</v>
      </c>
      <c r="G152">
        <v>1.0579290507665E-2</v>
      </c>
      <c r="H152">
        <v>0.101731819375</v>
      </c>
      <c r="I152">
        <v>462.09873105697199</v>
      </c>
      <c r="J152">
        <v>4.8549720868266401E-2</v>
      </c>
      <c r="K152">
        <v>4.75497208682664E-2</v>
      </c>
      <c r="L152">
        <v>1075.8957225627901</v>
      </c>
      <c r="M152">
        <v>50.790713799701898</v>
      </c>
      <c r="N152">
        <v>87.107229536770305</v>
      </c>
      <c r="O152">
        <v>524.22407591727199</v>
      </c>
      <c r="P152">
        <v>0.101588002340918</v>
      </c>
      <c r="Q152">
        <v>5.1732394987045197E-2</v>
      </c>
      <c r="R152">
        <v>0.82245336955437598</v>
      </c>
      <c r="S152">
        <v>42.610950878623299</v>
      </c>
      <c r="T152">
        <v>0.83895160533997803</v>
      </c>
      <c r="U152">
        <v>248.23281109677399</v>
      </c>
      <c r="V152" s="1">
        <v>10.801535928776399</v>
      </c>
      <c r="W152">
        <v>73.078750056591403</v>
      </c>
      <c r="X152">
        <v>142.77212806903</v>
      </c>
      <c r="Y152">
        <v>2.62222780450672</v>
      </c>
      <c r="Z152">
        <v>-26.064905851440901</v>
      </c>
      <c r="AA152">
        <v>15.9634316596932</v>
      </c>
      <c r="AB152">
        <v>124.473943274452</v>
      </c>
      <c r="AC152">
        <v>14.043415848812</v>
      </c>
      <c r="AD152">
        <v>0.22895045345717799</v>
      </c>
      <c r="AE152">
        <v>1.53860411669494E-2</v>
      </c>
      <c r="AF152">
        <v>5.1263157050000098E-2</v>
      </c>
      <c r="AG152">
        <v>553.52588420387599</v>
      </c>
      <c r="AH152">
        <v>4.8737282112543003E-2</v>
      </c>
      <c r="AI152">
        <v>4.8737282112543003E-2</v>
      </c>
      <c r="AJ152">
        <v>1215.2476373452</v>
      </c>
      <c r="AK152">
        <v>58.945037521721197</v>
      </c>
      <c r="AL152">
        <v>91.332486067449196</v>
      </c>
      <c r="AM152">
        <v>597.03374171774499</v>
      </c>
      <c r="AN152">
        <v>0.104180704706478</v>
      </c>
      <c r="AO152">
        <v>4.8842357720404003E-2</v>
      </c>
      <c r="AP152">
        <v>0.99699801396627696</v>
      </c>
      <c r="AQ152">
        <v>58.476353237907098</v>
      </c>
      <c r="AR152">
        <v>0.99204879149256098</v>
      </c>
      <c r="AS152">
        <v>332.11790759541901</v>
      </c>
      <c r="AT152" s="1">
        <v>0.55915644475812898</v>
      </c>
      <c r="AU152">
        <v>90.606282427224102</v>
      </c>
      <c r="AV152">
        <v>137.520989544023</v>
      </c>
      <c r="AW152">
        <v>2.0871330636336198</v>
      </c>
      <c r="AX152">
        <v>-23.6774012403684</v>
      </c>
      <c r="AY152">
        <v>21.449834794889401</v>
      </c>
      <c r="AZ152">
        <v>124.473943274452</v>
      </c>
      <c r="BA152">
        <v>15.419285623511101</v>
      </c>
      <c r="BB152">
        <v>0.22446455526754999</v>
      </c>
      <c r="BC152">
        <v>2.01594806791052E-2</v>
      </c>
      <c r="BD152" s="1">
        <v>0</v>
      </c>
      <c r="BE152">
        <v>660.66973860749295</v>
      </c>
      <c r="BF152">
        <v>4.3416996092619398E-2</v>
      </c>
      <c r="BG152">
        <v>4.3416996092619398E-2</v>
      </c>
      <c r="BH152">
        <v>1345.4234871727699</v>
      </c>
      <c r="BI152">
        <v>58.359298079085697</v>
      </c>
      <c r="BJ152">
        <v>83.981388118082094</v>
      </c>
      <c r="BK152">
        <v>682.159167155609</v>
      </c>
      <c r="BL152">
        <v>0.115123354174679</v>
      </c>
      <c r="BM152">
        <v>4.3435386438094803E-2</v>
      </c>
      <c r="BN152">
        <v>1</v>
      </c>
      <c r="BO152">
        <v>58.359288568346898</v>
      </c>
      <c r="BP152">
        <v>1.2510246667301099</v>
      </c>
      <c r="BQ152">
        <v>429.80845624414297</v>
      </c>
      <c r="BR152" s="1">
        <v>-16.232086981374199</v>
      </c>
      <c r="BS152">
        <v>83.981374431744598</v>
      </c>
      <c r="BT152">
        <v>141.863789295553</v>
      </c>
      <c r="BU152" s="1">
        <v>1.1698824729246999</v>
      </c>
      <c r="BV152">
        <v>-21.820032806836</v>
      </c>
      <c r="BW152">
        <f t="shared" si="4"/>
        <v>2.3875046110725009</v>
      </c>
      <c r="BX152">
        <f t="shared" si="5"/>
        <v>1.8573684335324003</v>
      </c>
    </row>
    <row r="153" spans="1:76" x14ac:dyDescent="0.4">
      <c r="A153">
        <v>148</v>
      </c>
      <c r="B153" s="2">
        <v>2162</v>
      </c>
      <c r="C153">
        <v>14.1889898274427</v>
      </c>
      <c r="D153">
        <v>124.473943274452</v>
      </c>
      <c r="E153">
        <v>12.875071091399001</v>
      </c>
      <c r="F153">
        <v>0.25331102830723501</v>
      </c>
      <c r="G153">
        <v>1.0533854840234599E-2</v>
      </c>
      <c r="H153">
        <v>0.1017632944</v>
      </c>
      <c r="I153">
        <v>465.917153749183</v>
      </c>
      <c r="J153">
        <v>4.86061414662717E-2</v>
      </c>
      <c r="K153">
        <v>4.6606141466271699E-2</v>
      </c>
      <c r="L153">
        <v>1086.28206785101</v>
      </c>
      <c r="M153">
        <v>51.210044722423902</v>
      </c>
      <c r="N153">
        <v>87.409716779183299</v>
      </c>
      <c r="O153">
        <v>528.50855657846705</v>
      </c>
      <c r="P153">
        <v>0.102293077162322</v>
      </c>
      <c r="Q153">
        <v>5.1848579143277902E-2</v>
      </c>
      <c r="R153">
        <v>0.82186779154916001</v>
      </c>
      <c r="S153">
        <v>42.868815548323397</v>
      </c>
      <c r="T153">
        <v>0.83711732299175201</v>
      </c>
      <c r="U153">
        <v>248.57590473663799</v>
      </c>
      <c r="V153" s="1">
        <v>10.9624979410601</v>
      </c>
      <c r="W153">
        <v>73.1721881136571</v>
      </c>
      <c r="X153">
        <v>142.713410484088</v>
      </c>
      <c r="Y153">
        <v>2.6350233546164898</v>
      </c>
      <c r="Z153">
        <v>-25.596817254479301</v>
      </c>
      <c r="AA153">
        <v>16.065911180992501</v>
      </c>
      <c r="AB153">
        <v>124.473943274452</v>
      </c>
      <c r="AC153">
        <v>14.1301034738685</v>
      </c>
      <c r="AD153">
        <v>0.230050078240603</v>
      </c>
      <c r="AE153">
        <v>1.53412574004282E-2</v>
      </c>
      <c r="AF153">
        <v>6.1282742564999999E-2</v>
      </c>
      <c r="AG153">
        <v>551.84793216918001</v>
      </c>
      <c r="AH153">
        <v>4.8730459913889003E-2</v>
      </c>
      <c r="AI153">
        <v>4.8730459913889003E-2</v>
      </c>
      <c r="AJ153">
        <v>1220.06870792022</v>
      </c>
      <c r="AK153">
        <v>59.2074243836569</v>
      </c>
      <c r="AL153">
        <v>91.462395491617997</v>
      </c>
      <c r="AM153">
        <v>601.55273397340704</v>
      </c>
      <c r="AN153">
        <v>0.104776159302834</v>
      </c>
      <c r="AO153">
        <v>4.8821854027423603E-2</v>
      </c>
      <c r="AP153">
        <v>0.99724177714044504</v>
      </c>
      <c r="AQ153">
        <v>58.768626451788698</v>
      </c>
      <c r="AR153">
        <v>0.99258880222478696</v>
      </c>
      <c r="AS153">
        <v>332.89231897704099</v>
      </c>
      <c r="AT153" s="1">
        <v>0.52192234196083398</v>
      </c>
      <c r="AU153">
        <v>90.784549589634906</v>
      </c>
      <c r="AV153">
        <v>137.433998082838</v>
      </c>
      <c r="AW153">
        <v>2.04600128651039</v>
      </c>
      <c r="AX153">
        <v>-23.380718671979501</v>
      </c>
      <c r="AY153">
        <v>21.612730113669201</v>
      </c>
      <c r="AZ153">
        <v>124.473943274452</v>
      </c>
      <c r="BA153">
        <v>15.543957053527899</v>
      </c>
      <c r="BB153">
        <v>0.224434469915747</v>
      </c>
      <c r="BC153">
        <v>2.0137324063377399E-2</v>
      </c>
      <c r="BD153" s="1">
        <v>0</v>
      </c>
      <c r="BE153">
        <v>668.42230694379202</v>
      </c>
      <c r="BF153">
        <v>4.3429142206886998E-2</v>
      </c>
      <c r="BG153">
        <v>4.3429142206886998E-2</v>
      </c>
      <c r="BH153">
        <v>1360.91825431454</v>
      </c>
      <c r="BI153">
        <v>59.039351512130899</v>
      </c>
      <c r="BJ153">
        <v>84.306044523301594</v>
      </c>
      <c r="BK153">
        <v>690.15548884861596</v>
      </c>
      <c r="BL153">
        <v>0.116064343968728</v>
      </c>
      <c r="BM153">
        <v>4.3450373540630298E-2</v>
      </c>
      <c r="BN153">
        <v>1</v>
      </c>
      <c r="BO153">
        <v>59.039342952465901</v>
      </c>
      <c r="BP153">
        <v>1.25204024923976</v>
      </c>
      <c r="BQ153">
        <v>432.34987939436502</v>
      </c>
      <c r="BR153" s="1">
        <v>-16.360762009323</v>
      </c>
      <c r="BS153">
        <v>84.306032300411701</v>
      </c>
      <c r="BT153">
        <v>141.68768676772501</v>
      </c>
      <c r="BU153" s="1">
        <v>1.16225888198269</v>
      </c>
      <c r="BV153">
        <v>-21.392914722079901</v>
      </c>
      <c r="BW153">
        <f t="shared" si="4"/>
        <v>2.2160985824998001</v>
      </c>
      <c r="BX153">
        <f t="shared" si="5"/>
        <v>1.9878039498996003</v>
      </c>
    </row>
    <row r="154" spans="1:76" x14ac:dyDescent="0.4">
      <c r="A154">
        <v>149</v>
      </c>
      <c r="B154" s="2">
        <v>2163</v>
      </c>
      <c r="C154">
        <v>14.2345826838501</v>
      </c>
      <c r="D154">
        <v>124.473943274452</v>
      </c>
      <c r="E154">
        <v>12.9411613018625</v>
      </c>
      <c r="F154">
        <v>0.25337733161430898</v>
      </c>
      <c r="G154">
        <v>1.04779536913091E-2</v>
      </c>
      <c r="H154">
        <v>0.10179476897500001</v>
      </c>
      <c r="I154">
        <v>469.73516966803197</v>
      </c>
      <c r="J154">
        <v>4.86602533866895E-2</v>
      </c>
      <c r="K154">
        <v>4.76602533866895E-2</v>
      </c>
      <c r="L154">
        <v>1096.64295992659</v>
      </c>
      <c r="M154">
        <v>51.760090852135498</v>
      </c>
      <c r="N154">
        <v>87.774636821918193</v>
      </c>
      <c r="O154">
        <v>532.78303461919199</v>
      </c>
      <c r="P154">
        <v>0.102796644891044</v>
      </c>
      <c r="Q154">
        <v>5.19015730146292E-2</v>
      </c>
      <c r="R154">
        <v>0.82179878268203099</v>
      </c>
      <c r="S154">
        <v>43.242396474704996</v>
      </c>
      <c r="T154">
        <v>0.83543896007131802</v>
      </c>
      <c r="U154">
        <v>249.29478806781199</v>
      </c>
      <c r="V154" s="1">
        <v>11.1216949188125</v>
      </c>
      <c r="W154">
        <v>73.330351307141001</v>
      </c>
      <c r="X154">
        <v>142.614244398556</v>
      </c>
      <c r="Y154">
        <v>2.6476780447536901</v>
      </c>
      <c r="Z154">
        <v>-25.137072046293799</v>
      </c>
      <c r="AA154">
        <v>16.169632836702199</v>
      </c>
      <c r="AB154">
        <v>124.473943274452</v>
      </c>
      <c r="AC154">
        <v>14.2189109108274</v>
      </c>
      <c r="AD154">
        <v>0.231350383081071</v>
      </c>
      <c r="AE154">
        <v>1.5292175713626101E-2</v>
      </c>
      <c r="AF154" s="1">
        <v>7.1301628000000006E-2</v>
      </c>
      <c r="AG154">
        <v>550.11790185313896</v>
      </c>
      <c r="AH154">
        <v>4.8725733388863997E-2</v>
      </c>
      <c r="AI154">
        <v>4.8725733388863997E-2</v>
      </c>
      <c r="AJ154">
        <v>1224.61650349107</v>
      </c>
      <c r="AK154">
        <v>59.453150877605097</v>
      </c>
      <c r="AL154">
        <v>91.586572823314896</v>
      </c>
      <c r="AM154">
        <v>606.12496172127396</v>
      </c>
      <c r="AN154">
        <v>0.105394597828132</v>
      </c>
      <c r="AO154">
        <v>4.8805741515223003E-2</v>
      </c>
      <c r="AP154">
        <v>0.99746733000343402</v>
      </c>
      <c r="AQ154">
        <v>59.042615108074102</v>
      </c>
      <c r="AR154">
        <v>0.99309480215142498</v>
      </c>
      <c r="AS154">
        <v>333.63184947383797</v>
      </c>
      <c r="AT154" s="1">
        <v>0.48694829312277899</v>
      </c>
      <c r="AU154">
        <v>90.954149417696996</v>
      </c>
      <c r="AV154">
        <v>137.35144549192501</v>
      </c>
      <c r="AW154">
        <v>2.0057041402113098</v>
      </c>
      <c r="AX154">
        <v>-23.091292403578802</v>
      </c>
      <c r="AY154">
        <v>21.776957965508501</v>
      </c>
      <c r="AZ154">
        <v>124.473943274452</v>
      </c>
      <c r="BA154">
        <v>15.6698354984572</v>
      </c>
      <c r="BB154">
        <v>0.224404512537979</v>
      </c>
      <c r="BC154">
        <v>2.01153701403659E-2</v>
      </c>
      <c r="BD154" s="1">
        <v>0</v>
      </c>
      <c r="BE154">
        <v>676.27275573602105</v>
      </c>
      <c r="BF154">
        <v>4.3441498889558901E-2</v>
      </c>
      <c r="BG154">
        <v>4.3441498889558901E-2</v>
      </c>
      <c r="BH154">
        <v>1376.60534633517</v>
      </c>
      <c r="BI154">
        <v>59.728920034870598</v>
      </c>
      <c r="BJ154">
        <v>84.632512830858005</v>
      </c>
      <c r="BK154">
        <v>698.25295153057596</v>
      </c>
      <c r="BL154">
        <v>0.117013434388214</v>
      </c>
      <c r="BM154">
        <v>4.3465342689716101E-2</v>
      </c>
      <c r="BN154">
        <v>1</v>
      </c>
      <c r="BO154">
        <v>59.728912331172097</v>
      </c>
      <c r="BP154">
        <v>1.2530584906476401</v>
      </c>
      <c r="BQ154">
        <v>434.91070075845897</v>
      </c>
      <c r="BR154" s="1">
        <v>-16.4904710883905</v>
      </c>
      <c r="BS154">
        <v>84.632501915151593</v>
      </c>
      <c r="BT154">
        <v>141.51150319363799</v>
      </c>
      <c r="BU154" s="1">
        <v>1.15454543028646</v>
      </c>
      <c r="BV154">
        <v>-20.973855941321499</v>
      </c>
      <c r="BW154">
        <f t="shared" si="4"/>
        <v>2.0457796427149972</v>
      </c>
      <c r="BX154">
        <f t="shared" si="5"/>
        <v>2.1174364622573023</v>
      </c>
    </row>
    <row r="155" spans="1:76" x14ac:dyDescent="0.4">
      <c r="A155">
        <v>150</v>
      </c>
      <c r="B155" s="2">
        <v>2164</v>
      </c>
      <c r="C155">
        <v>14.279752428993101</v>
      </c>
      <c r="D155">
        <v>124.473943274452</v>
      </c>
      <c r="E155">
        <v>13.007117589681</v>
      </c>
      <c r="F155">
        <v>0.25340954649313902</v>
      </c>
      <c r="G155">
        <v>1.04435168697077E-2</v>
      </c>
      <c r="H155">
        <v>0.10182624310000001</v>
      </c>
      <c r="I155">
        <v>473.53418551903798</v>
      </c>
      <c r="J155">
        <v>4.8714520772435099E-2</v>
      </c>
      <c r="K155">
        <v>4.7714520772435098E-2</v>
      </c>
      <c r="L155">
        <v>1106.9614922889</v>
      </c>
      <c r="M155">
        <v>52.309004922800597</v>
      </c>
      <c r="N155">
        <v>88.137234663569402</v>
      </c>
      <c r="O155">
        <v>537.04935699350199</v>
      </c>
      <c r="P155">
        <v>0.10329959507466201</v>
      </c>
      <c r="Q155">
        <v>5.1954930074195903E-2</v>
      </c>
      <c r="R155">
        <v>0.82121985524379204</v>
      </c>
      <c r="S155">
        <v>43.619577392587097</v>
      </c>
      <c r="T155">
        <v>0.83388275989884098</v>
      </c>
      <c r="U155">
        <v>249.98256971851001</v>
      </c>
      <c r="V155" s="1">
        <v>11.273247467382101</v>
      </c>
      <c r="W155">
        <v>73.496120491109096</v>
      </c>
      <c r="X155">
        <v>142.51061247440501</v>
      </c>
      <c r="Y155">
        <v>2.6601947220124198</v>
      </c>
      <c r="Z155">
        <v>-24.6860439441651</v>
      </c>
      <c r="AA155">
        <v>16.274554084002499</v>
      </c>
      <c r="AB155">
        <v>124.473943274452</v>
      </c>
      <c r="AC155">
        <v>14.309819435166</v>
      </c>
      <c r="AD155">
        <v>0.23284745428095999</v>
      </c>
      <c r="AE155">
        <v>1.52394389483838E-2</v>
      </c>
      <c r="AF155" s="1">
        <v>8.1319813370000202E-2</v>
      </c>
      <c r="AG155">
        <v>548.34914007573695</v>
      </c>
      <c r="AH155">
        <v>4.8723100332273797E-2</v>
      </c>
      <c r="AI155">
        <v>4.8723100332273797E-2</v>
      </c>
      <c r="AJ155">
        <v>1229.0156367606601</v>
      </c>
      <c r="AK155">
        <v>59.688886478329302</v>
      </c>
      <c r="AL155">
        <v>91.708177397520501</v>
      </c>
      <c r="AM155">
        <v>610.76803614096798</v>
      </c>
      <c r="AN155">
        <v>0.10603509584685999</v>
      </c>
      <c r="AO155">
        <v>4.8793763989119401E-2</v>
      </c>
      <c r="AP155">
        <v>0.997675891369316</v>
      </c>
      <c r="AQ155">
        <v>59.3050388524995</v>
      </c>
      <c r="AR155">
        <v>0.99356919439317903</v>
      </c>
      <c r="AS155">
        <v>334.35203809703</v>
      </c>
      <c r="AT155" s="1">
        <v>0.45409671216109998</v>
      </c>
      <c r="AU155">
        <v>91.118419936121199</v>
      </c>
      <c r="AV155">
        <v>137.27168070697101</v>
      </c>
      <c r="AW155">
        <v>1.96622444842553</v>
      </c>
      <c r="AX155">
        <v>-22.808756816438201</v>
      </c>
      <c r="AY155">
        <v>21.942535278723099</v>
      </c>
      <c r="AZ155">
        <v>124.473943274452</v>
      </c>
      <c r="BA155">
        <v>15.796934421585499</v>
      </c>
      <c r="BB155">
        <v>0.22437470099398299</v>
      </c>
      <c r="BC155">
        <v>2.0093593015990299E-2</v>
      </c>
      <c r="BD155" s="1">
        <v>0</v>
      </c>
      <c r="BE155">
        <v>684.22254090030594</v>
      </c>
      <c r="BF155">
        <v>4.3454060976590603E-2</v>
      </c>
      <c r="BG155">
        <v>4.4454060976590597E-2</v>
      </c>
      <c r="BH155">
        <v>1392.4874374598801</v>
      </c>
      <c r="BI155">
        <v>60.581621279345697</v>
      </c>
      <c r="BJ155">
        <v>85.025482402590498</v>
      </c>
      <c r="BK155">
        <v>706.45305144275903</v>
      </c>
      <c r="BL155">
        <v>0.117746492328779</v>
      </c>
      <c r="BM155">
        <v>4.3430687462207199E-2</v>
      </c>
      <c r="BN155">
        <v>1</v>
      </c>
      <c r="BO155">
        <v>60.581614346017098</v>
      </c>
      <c r="BP155">
        <v>1.25407929623753</v>
      </c>
      <c r="BQ155">
        <v>438.00007932706001</v>
      </c>
      <c r="BR155" s="1">
        <v>-16.633869723716401</v>
      </c>
      <c r="BS155">
        <v>85.025472671757996</v>
      </c>
      <c r="BT155">
        <v>141.300619231897</v>
      </c>
      <c r="BU155" s="1">
        <v>1.1467413288825501</v>
      </c>
      <c r="BV155">
        <v>-20.562713933942501</v>
      </c>
      <c r="BW155">
        <f t="shared" si="4"/>
        <v>1.8772871277268983</v>
      </c>
      <c r="BX155">
        <f t="shared" si="5"/>
        <v>2.2460428824957006</v>
      </c>
    </row>
    <row r="156" spans="1:76" x14ac:dyDescent="0.4">
      <c r="A156">
        <v>151</v>
      </c>
      <c r="B156" s="2">
        <v>2165</v>
      </c>
      <c r="C156">
        <v>14.324797174825701</v>
      </c>
      <c r="D156">
        <v>124.473943274452</v>
      </c>
      <c r="E156">
        <v>13.072873396744701</v>
      </c>
      <c r="F156">
        <v>0.25341550209949998</v>
      </c>
      <c r="G156">
        <v>1.0412291513422E-2</v>
      </c>
      <c r="H156">
        <v>0.101857716775</v>
      </c>
      <c r="I156">
        <v>477.32440087206197</v>
      </c>
      <c r="J156">
        <v>4.8768211117113797E-2</v>
      </c>
      <c r="K156">
        <v>4.7768211117113803E-2</v>
      </c>
      <c r="L156">
        <v>1117.22390301511</v>
      </c>
      <c r="M156">
        <v>52.856078458877803</v>
      </c>
      <c r="N156">
        <v>88.496273226293994</v>
      </c>
      <c r="O156">
        <v>541.30346069475297</v>
      </c>
      <c r="P156">
        <v>0.10380051695319301</v>
      </c>
      <c r="Q156">
        <v>5.2007577025128003E-2</v>
      </c>
      <c r="R156">
        <v>0.82066164595059998</v>
      </c>
      <c r="S156">
        <v>43.999381329699801</v>
      </c>
      <c r="T156">
        <v>0.83243749087309804</v>
      </c>
      <c r="U156">
        <v>250.692097030366</v>
      </c>
      <c r="V156" s="1">
        <v>11.4176506414782</v>
      </c>
      <c r="W156">
        <v>73.667615636116295</v>
      </c>
      <c r="X156">
        <v>142.40372559797299</v>
      </c>
      <c r="Y156">
        <v>2.6725761892089901</v>
      </c>
      <c r="Z156">
        <v>-24.243287363582301</v>
      </c>
      <c r="AA156">
        <v>16.3806392772942</v>
      </c>
      <c r="AB156">
        <v>124.473943274452</v>
      </c>
      <c r="AC156">
        <v>14.402810667586399</v>
      </c>
      <c r="AD156">
        <v>0.23453515967020999</v>
      </c>
      <c r="AE156">
        <v>1.5183910871961E-2</v>
      </c>
      <c r="AF156">
        <v>9.1337298689999999E-2</v>
      </c>
      <c r="AG156">
        <v>546.55533434163897</v>
      </c>
      <c r="AH156">
        <v>4.8722546389275097E-2</v>
      </c>
      <c r="AI156">
        <v>4.8722546389275097E-2</v>
      </c>
      <c r="AJ156">
        <v>1233.3780913097301</v>
      </c>
      <c r="AK156">
        <v>59.920624862155798</v>
      </c>
      <c r="AL156">
        <v>91.830004838647</v>
      </c>
      <c r="AM156">
        <v>615.49796411591103</v>
      </c>
      <c r="AN156">
        <v>0.10669681322508499</v>
      </c>
      <c r="AO156">
        <v>4.87856797940667E-2</v>
      </c>
      <c r="AP156">
        <v>0.99786861057156495</v>
      </c>
      <c r="AQ156">
        <v>59.561946048004103</v>
      </c>
      <c r="AR156">
        <v>0.99401410090470799</v>
      </c>
      <c r="AS156">
        <v>335.06550409854202</v>
      </c>
      <c r="AT156" s="1">
        <v>0.42324215028214002</v>
      </c>
      <c r="AU156">
        <v>91.2803196957626</v>
      </c>
      <c r="AV156">
        <v>137.193252873441</v>
      </c>
      <c r="AW156">
        <v>1.92754539300024</v>
      </c>
      <c r="AX156">
        <v>-22.532667058237099</v>
      </c>
      <c r="AY156">
        <v>22.108451755888801</v>
      </c>
      <c r="AZ156">
        <v>124.473943274452</v>
      </c>
      <c r="BA156">
        <v>15.9254451671105</v>
      </c>
      <c r="BB156">
        <v>0.22433915721804201</v>
      </c>
      <c r="BC156">
        <v>2.01057085191888E-2</v>
      </c>
      <c r="BD156" s="1">
        <v>0</v>
      </c>
      <c r="BE156">
        <v>692.24931230795903</v>
      </c>
      <c r="BF156">
        <v>4.3468261070253499E-2</v>
      </c>
      <c r="BG156">
        <v>4.3468261070253499E-2</v>
      </c>
      <c r="BH156">
        <v>1408.5619261762799</v>
      </c>
      <c r="BI156">
        <v>61.275089970361897</v>
      </c>
      <c r="BJ156">
        <v>85.350583927125399</v>
      </c>
      <c r="BK156">
        <v>714.76268460454105</v>
      </c>
      <c r="BL156">
        <v>0.118739065272617</v>
      </c>
      <c r="BM156">
        <v>4.34531412553699E-2</v>
      </c>
      <c r="BN156">
        <v>1</v>
      </c>
      <c r="BO156">
        <v>61.275083730366198</v>
      </c>
      <c r="BP156">
        <v>1.2553039175749601</v>
      </c>
      <c r="BQ156">
        <v>440.561611216166</v>
      </c>
      <c r="BR156" s="1">
        <v>-16.7779497367906</v>
      </c>
      <c r="BS156">
        <v>85.350575235383303</v>
      </c>
      <c r="BT156">
        <v>141.12712758588299</v>
      </c>
      <c r="BU156" s="1">
        <v>1.1388458263152199</v>
      </c>
      <c r="BV156">
        <v>-20.159660567056399</v>
      </c>
      <c r="BW156">
        <f t="shared" si="4"/>
        <v>1.710620305345202</v>
      </c>
      <c r="BX156">
        <f t="shared" si="5"/>
        <v>2.3730064911806998</v>
      </c>
    </row>
    <row r="157" spans="1:76" x14ac:dyDescent="0.4">
      <c r="A157">
        <v>152</v>
      </c>
      <c r="B157" s="2">
        <v>2166</v>
      </c>
      <c r="C157">
        <v>14.3697526836958</v>
      </c>
      <c r="D157">
        <v>124.473943274452</v>
      </c>
      <c r="E157">
        <v>13.138418077090501</v>
      </c>
      <c r="F157">
        <v>0.25340254245972998</v>
      </c>
      <c r="G157">
        <v>1.03837129235816E-2</v>
      </c>
      <c r="H157">
        <v>0.10188919</v>
      </c>
      <c r="I157">
        <v>481.10244241932202</v>
      </c>
      <c r="J157">
        <v>4.8821238595176002E-2</v>
      </c>
      <c r="K157">
        <v>4.6821238595176E-2</v>
      </c>
      <c r="L157">
        <v>1127.42032972059</v>
      </c>
      <c r="M157">
        <v>53.278860633315801</v>
      </c>
      <c r="N157">
        <v>88.790518507459595</v>
      </c>
      <c r="O157">
        <v>545.54166667290394</v>
      </c>
      <c r="P157">
        <v>0.104477333325892</v>
      </c>
      <c r="Q157">
        <v>5.2112711573141797E-2</v>
      </c>
      <c r="R157">
        <v>0.82013047103533898</v>
      </c>
      <c r="S157">
        <v>44.281067792953102</v>
      </c>
      <c r="T157">
        <v>0.83111889531030403</v>
      </c>
      <c r="U157">
        <v>251.16872408408301</v>
      </c>
      <c r="V157" s="1">
        <v>11.545761088356899</v>
      </c>
      <c r="W157">
        <v>73.795477655948901</v>
      </c>
      <c r="X157">
        <v>142.32424752391699</v>
      </c>
      <c r="Y157">
        <v>2.6848237843249998</v>
      </c>
      <c r="Z157">
        <v>-23.808824934569198</v>
      </c>
      <c r="AA157">
        <v>16.4878634433692</v>
      </c>
      <c r="AB157">
        <v>124.473943274452</v>
      </c>
      <c r="AC157">
        <v>14.4978656932315</v>
      </c>
      <c r="AD157">
        <v>0.236405689452932</v>
      </c>
      <c r="AE157">
        <v>1.51263493758247E-2</v>
      </c>
      <c r="AF157">
        <v>0.10135408397499999</v>
      </c>
      <c r="AG157">
        <v>544.74812509672904</v>
      </c>
      <c r="AH157">
        <v>4.87240374412167E-2</v>
      </c>
      <c r="AI157">
        <v>4.87240374412167E-2</v>
      </c>
      <c r="AJ157">
        <v>1237.80287067836</v>
      </c>
      <c r="AK157">
        <v>60.153671521581899</v>
      </c>
      <c r="AL157">
        <v>91.954478967367905</v>
      </c>
      <c r="AM157">
        <v>620.32905921994904</v>
      </c>
      <c r="AN157">
        <v>0.107378963398174</v>
      </c>
      <c r="AO157">
        <v>4.8781246676678602E-2</v>
      </c>
      <c r="AP157">
        <v>0.84390681135624501</v>
      </c>
      <c r="AQ157">
        <v>58.859163452646797</v>
      </c>
      <c r="AR157">
        <v>0.97847998241519296</v>
      </c>
      <c r="AS157">
        <v>327.58811043428301</v>
      </c>
      <c r="AT157" s="1">
        <v>1.5236682684389999</v>
      </c>
      <c r="AU157">
        <v>89.975616962988298</v>
      </c>
      <c r="AV157">
        <v>137.193252873441</v>
      </c>
      <c r="AW157">
        <v>1.88982099672568</v>
      </c>
      <c r="AX157">
        <v>-22.262603620117201</v>
      </c>
      <c r="AY157">
        <v>22.276595786686102</v>
      </c>
      <c r="AZ157">
        <v>124.473943274452</v>
      </c>
      <c r="BA157">
        <v>16.055057990199401</v>
      </c>
      <c r="BB157">
        <v>0.2243107322946</v>
      </c>
      <c r="BC157">
        <v>2.0089478967695199E-2</v>
      </c>
      <c r="BD157">
        <v>0</v>
      </c>
      <c r="BE157">
        <v>700.403474685285</v>
      </c>
      <c r="BF157">
        <v>4.3481463608876697E-2</v>
      </c>
      <c r="BG157">
        <v>4.3481463608876697E-2</v>
      </c>
      <c r="BH157">
        <v>1424.83365878214</v>
      </c>
      <c r="BI157">
        <v>61.979733135868997</v>
      </c>
      <c r="BJ157">
        <v>85.676511848919105</v>
      </c>
      <c r="BK157">
        <v>723.17246467872701</v>
      </c>
      <c r="BL157">
        <v>0.119734611678623</v>
      </c>
      <c r="BM157">
        <v>4.3473292305478299E-2</v>
      </c>
      <c r="BN157">
        <v>1</v>
      </c>
      <c r="BO157">
        <v>61.979727519872803</v>
      </c>
      <c r="BP157">
        <v>1.2563136689699099</v>
      </c>
      <c r="BQ157">
        <v>443.134829828058</v>
      </c>
      <c r="BR157" s="1">
        <v>-16.908631421356301</v>
      </c>
      <c r="BS157">
        <v>85.676504085752995</v>
      </c>
      <c r="BT157">
        <v>140.95406969176</v>
      </c>
      <c r="BU157" s="1">
        <v>1.13085862335047</v>
      </c>
      <c r="BV157">
        <v>-19.763839945522498</v>
      </c>
      <c r="BW157">
        <f t="shared" si="4"/>
        <v>1.5462213144519978</v>
      </c>
      <c r="BX157">
        <f t="shared" si="5"/>
        <v>2.4987636745947022</v>
      </c>
    </row>
    <row r="158" spans="1:76" x14ac:dyDescent="0.4">
      <c r="A158">
        <v>153</v>
      </c>
      <c r="B158" s="2">
        <v>2167</v>
      </c>
      <c r="C158">
        <v>14.4153810516431</v>
      </c>
      <c r="D158">
        <v>124.473943274452</v>
      </c>
      <c r="E158">
        <v>13.2035843322424</v>
      </c>
      <c r="F158">
        <v>0.253375433993064</v>
      </c>
      <c r="G158">
        <v>1.03425350398218E-2</v>
      </c>
      <c r="H158">
        <v>0.101920662775</v>
      </c>
      <c r="I158">
        <v>484.87247993576801</v>
      </c>
      <c r="J158">
        <v>4.8871748305584099E-2</v>
      </c>
      <c r="K158">
        <v>4.7871748305584098E-2</v>
      </c>
      <c r="L158">
        <v>1137.54621593301</v>
      </c>
      <c r="M158">
        <v>53.8328766720144</v>
      </c>
      <c r="N158">
        <v>89.145643169418406</v>
      </c>
      <c r="O158">
        <v>549.76209948859105</v>
      </c>
      <c r="P158">
        <v>0.10495186932480401</v>
      </c>
      <c r="Q158">
        <v>5.2155297962359799E-2</v>
      </c>
      <c r="R158">
        <v>0.820119432382166</v>
      </c>
      <c r="S158">
        <v>44.676823226902201</v>
      </c>
      <c r="T158">
        <v>0.82991706906363305</v>
      </c>
      <c r="U158">
        <v>252.00643237476999</v>
      </c>
      <c r="V158" s="1">
        <v>11.674432196189001</v>
      </c>
      <c r="W158">
        <v>73.983490898956205</v>
      </c>
      <c r="X158">
        <v>142.207709955882</v>
      </c>
      <c r="Y158">
        <v>2.6969410790217099</v>
      </c>
      <c r="Z158">
        <v>-23.382497023032901</v>
      </c>
      <c r="AA158">
        <v>16.5962047817758</v>
      </c>
      <c r="AB158">
        <v>124.473943274452</v>
      </c>
      <c r="AC158">
        <v>14.594959864127301</v>
      </c>
      <c r="AD158">
        <v>0.23816884952887701</v>
      </c>
      <c r="AE158">
        <v>1.44721452580338E-2</v>
      </c>
      <c r="AF158">
        <v>0.1013855644</v>
      </c>
      <c r="AG158">
        <v>549.369343303351</v>
      </c>
      <c r="AH158">
        <v>4.8727522961008303E-2</v>
      </c>
      <c r="AI158">
        <v>4.4727522961008299E-2</v>
      </c>
      <c r="AJ158">
        <v>1243.89662197846</v>
      </c>
      <c r="AK158">
        <v>59.947248402564298</v>
      </c>
      <c r="AL158">
        <v>91.879398621779401</v>
      </c>
      <c r="AM158">
        <v>625.50238345509604</v>
      </c>
      <c r="AN158">
        <v>0.1087818823121</v>
      </c>
      <c r="AO158">
        <v>4.8969838375770902E-2</v>
      </c>
      <c r="AP158">
        <v>0.84537496664333001</v>
      </c>
      <c r="AQ158">
        <v>57.883982975631298</v>
      </c>
      <c r="AR158">
        <v>0.96558198279464702</v>
      </c>
      <c r="AS158">
        <v>320.61267442396502</v>
      </c>
      <c r="AT158" s="1">
        <v>2.4348875250551498</v>
      </c>
      <c r="AU158">
        <v>88.717091899197499</v>
      </c>
      <c r="AV158">
        <v>137.193252873441</v>
      </c>
      <c r="AW158">
        <v>1.90302594169825</v>
      </c>
      <c r="AX158">
        <v>-21.881899025219301</v>
      </c>
      <c r="AY158">
        <v>22.446356325742201</v>
      </c>
      <c r="AZ158">
        <v>124.473943274452</v>
      </c>
      <c r="BA158">
        <v>16.1858954226104</v>
      </c>
      <c r="BB158">
        <v>0.224283953333105</v>
      </c>
      <c r="BC158">
        <v>2.0064255911662301E-2</v>
      </c>
      <c r="BD158">
        <v>0</v>
      </c>
      <c r="BE158">
        <v>708.662547279146</v>
      </c>
      <c r="BF158">
        <v>4.3494556177881102E-2</v>
      </c>
      <c r="BG158">
        <v>4.3494556177881102E-2</v>
      </c>
      <c r="BH158">
        <v>1441.31090783387</v>
      </c>
      <c r="BI158">
        <v>62.695681218422997</v>
      </c>
      <c r="BJ158">
        <v>86.004475906470603</v>
      </c>
      <c r="BK158">
        <v>731.68854154902704</v>
      </c>
      <c r="BL158">
        <v>0.120736033969499</v>
      </c>
      <c r="BM158">
        <v>4.34925259944825E-2</v>
      </c>
      <c r="BN158">
        <v>1</v>
      </c>
      <c r="BO158">
        <v>62.695676164026402</v>
      </c>
      <c r="BP158">
        <v>1.25732294242402</v>
      </c>
      <c r="BQ158">
        <v>445.72934512167598</v>
      </c>
      <c r="BR158" s="1">
        <v>-17.040191684523201</v>
      </c>
      <c r="BS158">
        <v>86.004468972967103</v>
      </c>
      <c r="BT158">
        <v>140.78080696332901</v>
      </c>
      <c r="BU158" s="1">
        <v>1.1227793747358801</v>
      </c>
      <c r="BV158">
        <v>-19.375590092749601</v>
      </c>
      <c r="BW158">
        <f t="shared" si="4"/>
        <v>1.5005979978135997</v>
      </c>
      <c r="BX158">
        <f t="shared" si="5"/>
        <v>2.5063089324697003</v>
      </c>
    </row>
    <row r="159" spans="1:76" x14ac:dyDescent="0.4">
      <c r="A159">
        <v>154</v>
      </c>
      <c r="B159" s="2">
        <v>2168</v>
      </c>
      <c r="C159">
        <v>14.460651348421401</v>
      </c>
      <c r="D159">
        <v>124.473943274452</v>
      </c>
      <c r="E159">
        <v>13.2685910831395</v>
      </c>
      <c r="F159">
        <v>0.253360871352176</v>
      </c>
      <c r="G159">
        <v>1.0320909515739799E-2</v>
      </c>
      <c r="H159">
        <v>0.10195213509999999</v>
      </c>
      <c r="I159">
        <v>488.61711575524299</v>
      </c>
      <c r="J159">
        <v>4.7922260994665199E-2</v>
      </c>
      <c r="K159">
        <v>5.4922260994665198E-2</v>
      </c>
      <c r="L159">
        <v>1147.59516810063</v>
      </c>
      <c r="M159">
        <v>55.249161194982698</v>
      </c>
      <c r="N159">
        <v>88.631625146859705</v>
      </c>
      <c r="O159">
        <v>553.94664957639395</v>
      </c>
      <c r="P159">
        <v>0.108008757492598</v>
      </c>
      <c r="Q159">
        <v>5.2961791702468099E-2</v>
      </c>
      <c r="R159">
        <v>0.81961185526426195</v>
      </c>
      <c r="S159">
        <v>45.782150882000302</v>
      </c>
      <c r="T159">
        <v>0.82864879559760396</v>
      </c>
      <c r="U159">
        <v>249.00245479959901</v>
      </c>
      <c r="V159" s="1">
        <v>11.693668749686401</v>
      </c>
      <c r="W159">
        <v>73.444489429803596</v>
      </c>
      <c r="X159">
        <v>142.207709955882</v>
      </c>
      <c r="Y159">
        <v>2.7089154340202799</v>
      </c>
      <c r="Z159">
        <v>-22.9645706364483</v>
      </c>
      <c r="AA159">
        <v>16.697500604843601</v>
      </c>
      <c r="AB159">
        <v>124.473943274452</v>
      </c>
      <c r="AC159">
        <v>14.6938216340626</v>
      </c>
      <c r="AD159">
        <v>0.23983433564906101</v>
      </c>
      <c r="AE159">
        <v>1.38503609037238E-2</v>
      </c>
      <c r="AF159">
        <v>0.101417044375</v>
      </c>
      <c r="AG159">
        <v>554.28096656434195</v>
      </c>
      <c r="AH159">
        <v>4.87460448999524E-2</v>
      </c>
      <c r="AI159">
        <v>4.5746044899952397E-2</v>
      </c>
      <c r="AJ159">
        <v>1251.519419903</v>
      </c>
      <c r="AK159">
        <v>59.991571490419602</v>
      </c>
      <c r="AL159">
        <v>91.938949328303906</v>
      </c>
      <c r="AM159">
        <v>630.97407739273297</v>
      </c>
      <c r="AN159">
        <v>0.10998803292154501</v>
      </c>
      <c r="AO159">
        <v>4.9115252408153398E-2</v>
      </c>
      <c r="AP159">
        <v>0.84884989373357</v>
      </c>
      <c r="AQ159">
        <v>57.2218298700977</v>
      </c>
      <c r="AR159">
        <v>0.95383115408529995</v>
      </c>
      <c r="AS159">
        <v>314.98176263319101</v>
      </c>
      <c r="AT159" s="1">
        <v>3.2683116972184401</v>
      </c>
      <c r="AU159">
        <v>87.694234143206003</v>
      </c>
      <c r="AV159">
        <v>137.193252873441</v>
      </c>
      <c r="AW159">
        <v>1.9161368651847801</v>
      </c>
      <c r="AX159">
        <v>-21.501826166713901</v>
      </c>
      <c r="AY159">
        <v>22.617542475538801</v>
      </c>
      <c r="AZ159">
        <v>124.473943274452</v>
      </c>
      <c r="BA159">
        <v>16.3180076486803</v>
      </c>
      <c r="BB159">
        <v>0.22425717468626799</v>
      </c>
      <c r="BC159">
        <v>2.0039218136393901E-2</v>
      </c>
      <c r="BD159" s="1">
        <v>0</v>
      </c>
      <c r="BE159">
        <v>717.02607525702604</v>
      </c>
      <c r="BF159">
        <v>4.3507825985386703E-2</v>
      </c>
      <c r="BG159">
        <v>4.3507825985386703E-2</v>
      </c>
      <c r="BH159">
        <v>1457.9972598520401</v>
      </c>
      <c r="BI159">
        <v>63.4229304134061</v>
      </c>
      <c r="BJ159">
        <v>86.334813503784801</v>
      </c>
      <c r="BK159">
        <v>740.31387147652504</v>
      </c>
      <c r="BL159">
        <v>0.121744511657581</v>
      </c>
      <c r="BM159">
        <v>4.3511332801732902E-2</v>
      </c>
      <c r="BN159">
        <v>1</v>
      </c>
      <c r="BO159">
        <v>63.422925864449198</v>
      </c>
      <c r="BP159">
        <v>1.2583354649205301</v>
      </c>
      <c r="BQ159">
        <v>448.34792250408998</v>
      </c>
      <c r="BR159" s="1">
        <v>-17.172949776208601</v>
      </c>
      <c r="BS159">
        <v>86.334807311492099</v>
      </c>
      <c r="BT159">
        <v>140.60717102822301</v>
      </c>
      <c r="BU159" s="1">
        <v>1.11460768347538</v>
      </c>
      <c r="BV159">
        <v>-18.994736868485798</v>
      </c>
      <c r="BW159">
        <f t="shared" si="4"/>
        <v>1.4627444697343996</v>
      </c>
      <c r="BX159">
        <f t="shared" si="5"/>
        <v>2.5070892982281023</v>
      </c>
    </row>
    <row r="160" spans="1:76" x14ac:dyDescent="0.4">
      <c r="A160">
        <v>155</v>
      </c>
      <c r="B160" s="2">
        <v>2169</v>
      </c>
      <c r="C160">
        <v>14.516364054771399</v>
      </c>
      <c r="D160">
        <v>124.473943274452</v>
      </c>
      <c r="E160">
        <v>13.3310817356502</v>
      </c>
      <c r="F160">
        <v>0.25336355326837501</v>
      </c>
      <c r="G160">
        <v>1.00553450825638E-2</v>
      </c>
      <c r="H160">
        <v>0.101983606975</v>
      </c>
      <c r="I160">
        <v>492.45110887218198</v>
      </c>
      <c r="J160">
        <v>4.8946549922810098E-2</v>
      </c>
      <c r="K160">
        <v>4.0946549922810098E-2</v>
      </c>
      <c r="L160">
        <v>1157.6034933327701</v>
      </c>
      <c r="M160">
        <v>54.833057748426697</v>
      </c>
      <c r="N160">
        <v>89.763729950613097</v>
      </c>
      <c r="O160">
        <v>558.09169339368304</v>
      </c>
      <c r="P160">
        <v>0.105990655386419</v>
      </c>
      <c r="Q160">
        <v>5.2245132600615897E-2</v>
      </c>
      <c r="R160">
        <v>0.826841606245312</v>
      </c>
      <c r="S160">
        <v>45.4281146703023</v>
      </c>
      <c r="T160">
        <v>0.82848041921582805</v>
      </c>
      <c r="U160">
        <v>253.799784699779</v>
      </c>
      <c r="V160" s="1">
        <v>11.8546711303294</v>
      </c>
      <c r="W160">
        <v>74.3674926198603</v>
      </c>
      <c r="X160">
        <v>141.63710116227099</v>
      </c>
      <c r="Y160">
        <v>2.7207696566110502</v>
      </c>
      <c r="Z160">
        <v>-22.552848869929502</v>
      </c>
      <c r="AA160">
        <v>16.7913855356623</v>
      </c>
      <c r="AB160">
        <v>124.473943274452</v>
      </c>
      <c r="AC160">
        <v>14.794513517396</v>
      </c>
      <c r="AD160">
        <v>0.241390130706721</v>
      </c>
      <c r="AE160">
        <v>1.33335872176716E-2</v>
      </c>
      <c r="AF160">
        <v>0.1014485239</v>
      </c>
      <c r="AG160">
        <v>559.40304216416803</v>
      </c>
      <c r="AH160">
        <v>4.7780064282174101E-2</v>
      </c>
      <c r="AI160">
        <v>5.3780064282174099E-2</v>
      </c>
      <c r="AJ160">
        <v>1260.5315348902</v>
      </c>
      <c r="AK160">
        <v>61.207765949985202</v>
      </c>
      <c r="AL160">
        <v>91.221531794524097</v>
      </c>
      <c r="AM160">
        <v>636.71916236746904</v>
      </c>
      <c r="AN160">
        <v>0.113773019379576</v>
      </c>
      <c r="AO160">
        <v>4.99541588261396E-2</v>
      </c>
      <c r="AP160">
        <v>0.85122776734140604</v>
      </c>
      <c r="AQ160">
        <v>57.641554523466198</v>
      </c>
      <c r="AR160">
        <v>0.94173596485398503</v>
      </c>
      <c r="AS160">
        <v>305.223802688749</v>
      </c>
      <c r="AT160" s="1">
        <v>4.0923505940288196</v>
      </c>
      <c r="AU160">
        <v>85.906597259974504</v>
      </c>
      <c r="AV160">
        <v>137.193252873441</v>
      </c>
      <c r="AW160">
        <v>1.92916750759597</v>
      </c>
      <c r="AX160">
        <v>-21.124175469444602</v>
      </c>
      <c r="AY160">
        <v>22.7901634265986</v>
      </c>
      <c r="AZ160">
        <v>124.473943274452</v>
      </c>
      <c r="BA160">
        <v>16.451410424076698</v>
      </c>
      <c r="BB160">
        <v>0.22423033453921601</v>
      </c>
      <c r="BC160">
        <v>2.0014639027565902E-2</v>
      </c>
      <c r="BD160" s="1">
        <v>0</v>
      </c>
      <c r="BE160">
        <v>725.49675657182297</v>
      </c>
      <c r="BF160">
        <v>4.3521280199392401E-2</v>
      </c>
      <c r="BG160">
        <v>4.3521280199392401E-2</v>
      </c>
      <c r="BH160">
        <v>1474.8953867396899</v>
      </c>
      <c r="BI160">
        <v>64.161456214784195</v>
      </c>
      <c r="BJ160">
        <v>86.667469904643994</v>
      </c>
      <c r="BK160">
        <v>749.05008538441598</v>
      </c>
      <c r="BL160">
        <v>0.12276042238777</v>
      </c>
      <c r="BM160">
        <v>4.3529788871575097E-2</v>
      </c>
      <c r="BN160">
        <v>1</v>
      </c>
      <c r="BO160">
        <v>64.161452120722998</v>
      </c>
      <c r="BP160">
        <v>1.2593522375890001</v>
      </c>
      <c r="BQ160">
        <v>450.99023148762302</v>
      </c>
      <c r="BR160" s="1">
        <v>-17.3069696033842</v>
      </c>
      <c r="BS160">
        <v>86.6674643745026</v>
      </c>
      <c r="BT160">
        <v>140.43320156845101</v>
      </c>
      <c r="BU160" s="1">
        <v>1.1063431045060299</v>
      </c>
      <c r="BV160">
        <v>-18.621115331416899</v>
      </c>
      <c r="BW160">
        <f t="shared" si="4"/>
        <v>1.4286734004849002</v>
      </c>
      <c r="BX160">
        <f t="shared" si="5"/>
        <v>2.5030601380277027</v>
      </c>
    </row>
    <row r="161" spans="1:76" x14ac:dyDescent="0.4">
      <c r="A161">
        <v>156</v>
      </c>
      <c r="B161" s="2">
        <v>2170</v>
      </c>
      <c r="C161">
        <v>14.558158012106</v>
      </c>
      <c r="D161">
        <v>124.473943274452</v>
      </c>
      <c r="E161">
        <v>13.396356076990999</v>
      </c>
      <c r="F161">
        <v>0.25328624353150497</v>
      </c>
      <c r="G161">
        <v>1.0259466822635101E-2</v>
      </c>
      <c r="H161">
        <v>0.1020150784</v>
      </c>
      <c r="I161">
        <v>496.01631242778302</v>
      </c>
      <c r="J161">
        <v>4.8003793668560703E-2</v>
      </c>
      <c r="K161">
        <v>5.5003793668560702E-2</v>
      </c>
      <c r="L161">
        <v>1167.5155993952701</v>
      </c>
      <c r="M161">
        <v>56.262213779994902</v>
      </c>
      <c r="N161">
        <v>89.249687082654603</v>
      </c>
      <c r="O161">
        <v>562.26797003617901</v>
      </c>
      <c r="P161">
        <v>0.109074855619976</v>
      </c>
      <c r="Q161">
        <v>5.3060450232874999E-2</v>
      </c>
      <c r="R161">
        <v>0.82012788052714403</v>
      </c>
      <c r="S161">
        <v>46.554405853788602</v>
      </c>
      <c r="T161">
        <v>0.82745421351233595</v>
      </c>
      <c r="U161">
        <v>250.09879780096699</v>
      </c>
      <c r="V161" s="1">
        <v>11.8573045273909</v>
      </c>
      <c r="W161">
        <v>73.850029631200002</v>
      </c>
      <c r="X161">
        <v>141.63710116227099</v>
      </c>
      <c r="Y161">
        <v>2.7324845456064502</v>
      </c>
      <c r="Z161">
        <v>-22.1545614755562</v>
      </c>
      <c r="AA161">
        <v>16.8904493751151</v>
      </c>
      <c r="AB161">
        <v>124.473943274452</v>
      </c>
      <c r="AC161">
        <v>14.894387082801501</v>
      </c>
      <c r="AD161">
        <v>0.24289524111764299</v>
      </c>
      <c r="AE161">
        <v>1.2542932070720899E-2</v>
      </c>
      <c r="AF161">
        <v>0.101480002975</v>
      </c>
      <c r="AG161">
        <v>564.92902697970499</v>
      </c>
      <c r="AH161">
        <v>4.7803613835199099E-2</v>
      </c>
      <c r="AI161">
        <v>4.6803613835199098E-2</v>
      </c>
      <c r="AJ161">
        <v>1270.8466730638399</v>
      </c>
      <c r="AK161">
        <v>61.469518217331299</v>
      </c>
      <c r="AL161">
        <v>91.383801041629198</v>
      </c>
      <c r="AM161">
        <v>642.65653622843297</v>
      </c>
      <c r="AN161">
        <v>0.114909293598142</v>
      </c>
      <c r="AO161">
        <v>5.0075854670285497E-2</v>
      </c>
      <c r="AP161">
        <v>0.86100385187470097</v>
      </c>
      <c r="AQ161">
        <v>57.372781006299697</v>
      </c>
      <c r="AR161">
        <v>0.93335335415275</v>
      </c>
      <c r="AS161">
        <v>301.90100043638699</v>
      </c>
      <c r="AT161" s="1">
        <v>4.6894556071803999</v>
      </c>
      <c r="AU161">
        <v>85.293377217432194</v>
      </c>
      <c r="AV161">
        <v>137.193252873441</v>
      </c>
      <c r="AW161">
        <v>1.94209732669262</v>
      </c>
      <c r="AX161">
        <v>-20.745786451904799</v>
      </c>
      <c r="AY161">
        <v>22.964235857442802</v>
      </c>
      <c r="AZ161">
        <v>124.473943274452</v>
      </c>
      <c r="BA161">
        <v>16.586118400397002</v>
      </c>
      <c r="BB161">
        <v>0.22420343877364199</v>
      </c>
      <c r="BC161">
        <v>1.9990516485754801E-2</v>
      </c>
      <c r="BD161">
        <v>0</v>
      </c>
      <c r="BE161">
        <v>734.07618730388299</v>
      </c>
      <c r="BF161">
        <v>4.3534915859438902E-2</v>
      </c>
      <c r="BG161">
        <v>4.3534915859438902E-2</v>
      </c>
      <c r="BH161">
        <v>1492.0079971221401</v>
      </c>
      <c r="BI161">
        <v>64.911251302759894</v>
      </c>
      <c r="BJ161">
        <v>87.002384540165295</v>
      </c>
      <c r="BK161">
        <v>757.89879321290698</v>
      </c>
      <c r="BL161">
        <v>0.123784092122455</v>
      </c>
      <c r="BM161">
        <v>4.3547948657713699E-2</v>
      </c>
      <c r="BN161">
        <v>1</v>
      </c>
      <c r="BO161">
        <v>64.911247618104795</v>
      </c>
      <c r="BP161">
        <v>1.26037304766853</v>
      </c>
      <c r="BQ161">
        <v>453.65589201658099</v>
      </c>
      <c r="BR161" s="1">
        <v>-17.442233482416999</v>
      </c>
      <c r="BS161">
        <v>87.002379601518001</v>
      </c>
      <c r="BT161">
        <v>140.25894061084401</v>
      </c>
      <c r="BU161" s="1">
        <v>1.09798515048283</v>
      </c>
      <c r="BV161">
        <v>-18.254595126561401</v>
      </c>
      <c r="BW161">
        <f t="shared" si="4"/>
        <v>1.4087750236514012</v>
      </c>
      <c r="BX161">
        <f t="shared" si="5"/>
        <v>2.4911913253433973</v>
      </c>
    </row>
    <row r="162" spans="1:76" x14ac:dyDescent="0.4">
      <c r="A162">
        <v>157</v>
      </c>
      <c r="B162" s="2">
        <v>2171</v>
      </c>
      <c r="C162">
        <v>14.613723069918599</v>
      </c>
      <c r="D162">
        <v>124.473943274452</v>
      </c>
      <c r="E162">
        <v>13.4583817192238</v>
      </c>
      <c r="F162">
        <v>0.25326407718666799</v>
      </c>
      <c r="G162">
        <v>1.0005090202275E-2</v>
      </c>
      <c r="H162">
        <v>0.102046549375</v>
      </c>
      <c r="I162">
        <v>499.838989236614</v>
      </c>
      <c r="J162">
        <v>4.9026881207115298E-2</v>
      </c>
      <c r="K162">
        <v>4.2026881207115299E-2</v>
      </c>
      <c r="L162">
        <v>1177.3663794100701</v>
      </c>
      <c r="M162">
        <v>55.956693903798701</v>
      </c>
      <c r="N162">
        <v>90.442542178616705</v>
      </c>
      <c r="O162">
        <v>566.38136252987204</v>
      </c>
      <c r="P162">
        <v>0.106841962525539</v>
      </c>
      <c r="Q162">
        <v>5.2286381835244498E-2</v>
      </c>
      <c r="R162">
        <v>0.827287660706581</v>
      </c>
      <c r="S162">
        <v>46.300715967154602</v>
      </c>
      <c r="T162">
        <v>0.82743837666241005</v>
      </c>
      <c r="U162">
        <v>255.21682377006101</v>
      </c>
      <c r="V162" s="1">
        <v>12.0168846404333</v>
      </c>
      <c r="W162">
        <v>74.835630281496194</v>
      </c>
      <c r="X162">
        <v>141.03387842644599</v>
      </c>
      <c r="Y162">
        <v>2.7440849374391401</v>
      </c>
      <c r="Z162">
        <v>-21.757545203338601</v>
      </c>
      <c r="AA162">
        <v>16.978848335144999</v>
      </c>
      <c r="AB162">
        <v>124.473943274452</v>
      </c>
      <c r="AC162">
        <v>14.9967614996172</v>
      </c>
      <c r="AD162">
        <v>0.24421769889167899</v>
      </c>
      <c r="AE162">
        <v>1.22040227555425E-2</v>
      </c>
      <c r="AF162">
        <v>0.10151148159999999</v>
      </c>
      <c r="AG162">
        <v>570.37267812566404</v>
      </c>
      <c r="AH162">
        <v>4.78490295170933E-2</v>
      </c>
      <c r="AI162">
        <v>4.6849029517093299E-2</v>
      </c>
      <c r="AJ162">
        <v>1282.3028149377001</v>
      </c>
      <c r="AK162">
        <v>61.813068854205603</v>
      </c>
      <c r="AL162">
        <v>91.611173317125306</v>
      </c>
      <c r="AM162">
        <v>648.86111179942895</v>
      </c>
      <c r="AN162">
        <v>0.11606161067793</v>
      </c>
      <c r="AO162">
        <v>5.0219018287456001E-2</v>
      </c>
      <c r="AP162">
        <v>0.86263643386332101</v>
      </c>
      <c r="AQ162">
        <v>57.234446800543999</v>
      </c>
      <c r="AR162">
        <v>0.92592792853464501</v>
      </c>
      <c r="AS162">
        <v>299.37337793453003</v>
      </c>
      <c r="AT162" s="1">
        <v>5.2248983879873299</v>
      </c>
      <c r="AU162">
        <v>84.825343940154198</v>
      </c>
      <c r="AV162">
        <v>137.193252873441</v>
      </c>
      <c r="AW162">
        <v>1.95492581583953</v>
      </c>
      <c r="AX162">
        <v>-20.375637750955399</v>
      </c>
      <c r="AY162">
        <v>23.139777782814701</v>
      </c>
      <c r="AZ162">
        <v>124.473943274452</v>
      </c>
      <c r="BA162">
        <v>16.722146191938801</v>
      </c>
      <c r="BB162">
        <v>0.22417650837554101</v>
      </c>
      <c r="BC162">
        <v>1.9966798523719801E-2</v>
      </c>
      <c r="BD162" s="1">
        <v>0</v>
      </c>
      <c r="BE162">
        <v>742.76598070745501</v>
      </c>
      <c r="BF162">
        <v>4.3548728483421402E-2</v>
      </c>
      <c r="BG162">
        <v>4.3548728483421402E-2</v>
      </c>
      <c r="BH162">
        <v>1509.3378844886199</v>
      </c>
      <c r="BI162">
        <v>65.672325848231296</v>
      </c>
      <c r="BJ162">
        <v>87.339502701873499</v>
      </c>
      <c r="BK162">
        <v>766.86162863447998</v>
      </c>
      <c r="BL162">
        <v>0.124815821779981</v>
      </c>
      <c r="BM162">
        <v>4.3565858228731699E-2</v>
      </c>
      <c r="BN162">
        <v>1</v>
      </c>
      <c r="BO162">
        <v>65.672322532041804</v>
      </c>
      <c r="BP162">
        <v>1.26139766681276</v>
      </c>
      <c r="BQ162">
        <v>456.344567297411</v>
      </c>
      <c r="BR162" s="1">
        <v>-17.5787234944513</v>
      </c>
      <c r="BS162">
        <v>87.339498291578295</v>
      </c>
      <c r="BT162">
        <v>140.08442641478899</v>
      </c>
      <c r="BU162" s="1">
        <v>1.08953329655939</v>
      </c>
      <c r="BV162">
        <v>-17.895048786472099</v>
      </c>
      <c r="BW162">
        <f t="shared" si="4"/>
        <v>1.3819074523832029</v>
      </c>
      <c r="BX162">
        <f t="shared" si="5"/>
        <v>2.4805889644832995</v>
      </c>
    </row>
    <row r="163" spans="1:76" x14ac:dyDescent="0.4">
      <c r="A163">
        <v>158</v>
      </c>
      <c r="B163" s="2">
        <v>2172</v>
      </c>
      <c r="C163">
        <v>14.6546374533606</v>
      </c>
      <c r="D163">
        <v>124.473943274452</v>
      </c>
      <c r="E163">
        <v>13.523355277037201</v>
      </c>
      <c r="F163">
        <v>0.25316853762990899</v>
      </c>
      <c r="G163">
        <v>1.02272120476029E-2</v>
      </c>
      <c r="H163">
        <v>0.1020780199</v>
      </c>
      <c r="I163">
        <v>503.365059404634</v>
      </c>
      <c r="J163">
        <v>4.80845208447147E-2</v>
      </c>
      <c r="K163">
        <v>5.4084520844714698E-2</v>
      </c>
      <c r="L163">
        <v>1187.1140287271901</v>
      </c>
      <c r="M163">
        <v>57.255951105004598</v>
      </c>
      <c r="N163">
        <v>89.851599903543502</v>
      </c>
      <c r="O163">
        <v>570.52570298997</v>
      </c>
      <c r="P163">
        <v>0.110142154331903</v>
      </c>
      <c r="Q163">
        <v>5.31602595726582E-2</v>
      </c>
      <c r="R163">
        <v>0.82011724891651505</v>
      </c>
      <c r="S163">
        <v>47.325292598211803</v>
      </c>
      <c r="T163">
        <v>0.82655674536642498</v>
      </c>
      <c r="U163">
        <v>251.18761644758499</v>
      </c>
      <c r="V163" s="1">
        <v>11.9993616370464</v>
      </c>
      <c r="W163">
        <v>74.267445982239096</v>
      </c>
      <c r="X163">
        <v>141.03387842644599</v>
      </c>
      <c r="Y163">
        <v>2.7555488759725302</v>
      </c>
      <c r="Z163">
        <v>-21.374414713000402</v>
      </c>
      <c r="AA163">
        <v>17.064033024008701</v>
      </c>
      <c r="AB163">
        <v>124.473943274452</v>
      </c>
      <c r="AC163">
        <v>15.1000717006489</v>
      </c>
      <c r="AD163">
        <v>0.24541734701467499</v>
      </c>
      <c r="AE163">
        <v>1.1920353517423999E-2</v>
      </c>
      <c r="AF163">
        <v>0.101542959775</v>
      </c>
      <c r="AG163">
        <v>576.02457983143904</v>
      </c>
      <c r="AH163">
        <v>4.7900926306423001E-2</v>
      </c>
      <c r="AI163">
        <v>4.7900926306423001E-2</v>
      </c>
      <c r="AJ163">
        <v>1294.74793083541</v>
      </c>
      <c r="AK163">
        <v>62.370243812361103</v>
      </c>
      <c r="AL163">
        <v>91.941141302570401</v>
      </c>
      <c r="AM163">
        <v>655.261172512038</v>
      </c>
      <c r="AN163">
        <v>0.116998830406514</v>
      </c>
      <c r="AO163">
        <v>5.03106469978509E-2</v>
      </c>
      <c r="AP163">
        <v>0.86377220617455097</v>
      </c>
      <c r="AQ163">
        <v>57.331515448782397</v>
      </c>
      <c r="AR163">
        <v>0.91921262359118705</v>
      </c>
      <c r="AS163">
        <v>297.69311165856197</v>
      </c>
      <c r="AT163" s="1">
        <v>5.7191081383329099</v>
      </c>
      <c r="AU163">
        <v>84.513457712703797</v>
      </c>
      <c r="AV163">
        <v>137.193252873441</v>
      </c>
      <c r="AW163">
        <v>1.9676543149619401</v>
      </c>
      <c r="AX163">
        <v>-20.007360668800199</v>
      </c>
      <c r="AY163">
        <v>23.316807327440401</v>
      </c>
      <c r="AZ163">
        <v>124.473943274452</v>
      </c>
      <c r="BA163">
        <v>16.859508590184198</v>
      </c>
      <c r="BB163">
        <v>0.22414956826664401</v>
      </c>
      <c r="BC163">
        <v>1.9943436371199601E-2</v>
      </c>
      <c r="BD163" s="1">
        <v>0</v>
      </c>
      <c r="BE163">
        <v>751.56777253829398</v>
      </c>
      <c r="BF163">
        <v>4.3562713756591702E-2</v>
      </c>
      <c r="BG163">
        <v>4.3562713756591702E-2</v>
      </c>
      <c r="BH163">
        <v>1526.8879350949701</v>
      </c>
      <c r="BI163">
        <v>66.444706516782304</v>
      </c>
      <c r="BJ163">
        <v>87.678777223078995</v>
      </c>
      <c r="BK163">
        <v>775.94025802544695</v>
      </c>
      <c r="BL163">
        <v>0.125855894161297</v>
      </c>
      <c r="BM163">
        <v>4.3583558374845101E-2</v>
      </c>
      <c r="BN163">
        <v>1</v>
      </c>
      <c r="BO163">
        <v>66.444703532211705</v>
      </c>
      <c r="BP163">
        <v>1.26242588697556</v>
      </c>
      <c r="BQ163">
        <v>459.055977678852</v>
      </c>
      <c r="BR163" s="1">
        <v>-17.716424245161299</v>
      </c>
      <c r="BS163">
        <v>87.678773284713998</v>
      </c>
      <c r="BT163">
        <v>139.90969268928399</v>
      </c>
      <c r="BU163" s="1">
        <v>1.0809869840966499</v>
      </c>
      <c r="BV163">
        <v>-17.5423510392128</v>
      </c>
      <c r="BW163">
        <f t="shared" si="4"/>
        <v>1.3670540442002022</v>
      </c>
      <c r="BX163">
        <f t="shared" si="5"/>
        <v>2.4650096295873993</v>
      </c>
    </row>
    <row r="164" spans="1:76" x14ac:dyDescent="0.4">
      <c r="A164">
        <v>159</v>
      </c>
      <c r="B164" s="2">
        <v>2173</v>
      </c>
      <c r="C164">
        <v>14.7104787615466</v>
      </c>
      <c r="D164">
        <v>124.473943274452</v>
      </c>
      <c r="E164">
        <v>13.584812433494101</v>
      </c>
      <c r="F164">
        <v>0.25314023474925701</v>
      </c>
      <c r="G164" s="1">
        <v>9.95917981826051E-3</v>
      </c>
      <c r="H164">
        <v>0.102109489975</v>
      </c>
      <c r="I164">
        <v>507.16782923439598</v>
      </c>
      <c r="J164">
        <v>4.9105391224683902E-2</v>
      </c>
      <c r="K164">
        <v>4.2105391224683902E-2</v>
      </c>
      <c r="L164">
        <v>1196.8015635146801</v>
      </c>
      <c r="M164">
        <v>56.936643497520997</v>
      </c>
      <c r="N164">
        <v>91.042686897424005</v>
      </c>
      <c r="O164">
        <v>574.60132788542603</v>
      </c>
      <c r="P164">
        <v>0.10787141380816501</v>
      </c>
      <c r="Q164">
        <v>5.2380270647967797E-2</v>
      </c>
      <c r="R164">
        <v>0.82789523213078797</v>
      </c>
      <c r="S164">
        <v>47.068602985666502</v>
      </c>
      <c r="T164">
        <v>0.82668383828625003</v>
      </c>
      <c r="U164">
        <v>256.35342719656398</v>
      </c>
      <c r="V164" s="1">
        <v>12.149517815415299</v>
      </c>
      <c r="W164">
        <v>75.263517852255802</v>
      </c>
      <c r="X164">
        <v>140.430281135668</v>
      </c>
      <c r="Y164">
        <v>2.7669024709626102</v>
      </c>
      <c r="Z164">
        <v>-20.9922506105354</v>
      </c>
      <c r="AA164">
        <v>17.146001640194399</v>
      </c>
      <c r="AB164">
        <v>124.473943274452</v>
      </c>
      <c r="AC164">
        <v>15.204315450540101</v>
      </c>
      <c r="AD164">
        <v>0.24649222125699599</v>
      </c>
      <c r="AE164">
        <v>1.1694517178225901E-2</v>
      </c>
      <c r="AF164">
        <v>0.1015744375</v>
      </c>
      <c r="AG164">
        <v>581.81878562055601</v>
      </c>
      <c r="AH164">
        <v>4.7959218602934402E-2</v>
      </c>
      <c r="AI164">
        <v>4.6959218602934401E-2</v>
      </c>
      <c r="AJ164">
        <v>1308.0615605621699</v>
      </c>
      <c r="AK164">
        <v>62.838452191841903</v>
      </c>
      <c r="AL164">
        <v>92.239129972858095</v>
      </c>
      <c r="AM164">
        <v>661.83657143990501</v>
      </c>
      <c r="AN164">
        <v>0.118137371037821</v>
      </c>
      <c r="AO164">
        <v>5.0458538197264903E-2</v>
      </c>
      <c r="AP164">
        <v>0.86402038072065701</v>
      </c>
      <c r="AQ164">
        <v>57.391821666639501</v>
      </c>
      <c r="AR164">
        <v>0.91332328637608295</v>
      </c>
      <c r="AS164">
        <v>296.24484033820698</v>
      </c>
      <c r="AT164" s="1">
        <v>6.1559140538104202</v>
      </c>
      <c r="AU164">
        <v>84.244145319281401</v>
      </c>
      <c r="AV164">
        <v>137.193252873441</v>
      </c>
      <c r="AW164">
        <v>1.9802810268654301</v>
      </c>
      <c r="AX164">
        <v>-19.642867554565001</v>
      </c>
      <c r="AY164">
        <v>23.495342678753602</v>
      </c>
      <c r="AZ164">
        <v>124.473943274452</v>
      </c>
      <c r="BA164">
        <v>16.998220573998999</v>
      </c>
      <c r="BB164">
        <v>0.22412264551432501</v>
      </c>
      <c r="BC164">
        <v>1.99203864450802E-2</v>
      </c>
      <c r="BD164" s="1">
        <v>0</v>
      </c>
      <c r="BE164">
        <v>760.48322822728505</v>
      </c>
      <c r="BF164">
        <v>4.3576867591594501E-2</v>
      </c>
      <c r="BG164">
        <v>4.3576867591594501E-2</v>
      </c>
      <c r="BH164">
        <v>1544.66112886664</v>
      </c>
      <c r="BI164">
        <v>67.228435314255705</v>
      </c>
      <c r="BJ164">
        <v>88.020167865437301</v>
      </c>
      <c r="BK164">
        <v>785.13638121734903</v>
      </c>
      <c r="BL164">
        <v>0.12690457608503999</v>
      </c>
      <c r="BM164">
        <v>4.3601085280295403E-2</v>
      </c>
      <c r="BN164">
        <v>1</v>
      </c>
      <c r="BO164">
        <v>67.228432628142102</v>
      </c>
      <c r="BP164">
        <v>1.2634575252457501</v>
      </c>
      <c r="BQ164">
        <v>461.789896310156</v>
      </c>
      <c r="BR164" s="1">
        <v>-17.8553231192199</v>
      </c>
      <c r="BS164">
        <v>88.020164348589603</v>
      </c>
      <c r="BT164">
        <v>139.73476900921199</v>
      </c>
      <c r="BU164" s="1">
        <v>1.07234562343054</v>
      </c>
      <c r="BV164">
        <v>-17.196378588724102</v>
      </c>
      <c r="BW164">
        <f t="shared" si="4"/>
        <v>1.3493830559703994</v>
      </c>
      <c r="BX164">
        <f t="shared" si="5"/>
        <v>2.4464889658408993</v>
      </c>
    </row>
    <row r="165" spans="1:76" x14ac:dyDescent="0.4">
      <c r="A165">
        <v>160</v>
      </c>
      <c r="B165" s="2">
        <v>2174</v>
      </c>
      <c r="C165">
        <v>14.751317493956501</v>
      </c>
      <c r="D165">
        <v>124.473943274452</v>
      </c>
      <c r="E165">
        <v>13.6493016959254</v>
      </c>
      <c r="F165">
        <v>0.25303779982079</v>
      </c>
      <c r="G165">
        <v>1.0183484508845901E-2</v>
      </c>
      <c r="H165">
        <v>0.1021409596</v>
      </c>
      <c r="I165">
        <v>510.65722522322801</v>
      </c>
      <c r="J165">
        <v>4.8161495492567298E-2</v>
      </c>
      <c r="K165">
        <v>5.5161495492567297E-2</v>
      </c>
      <c r="L165">
        <v>1206.3892970326201</v>
      </c>
      <c r="M165">
        <v>58.373589272134197</v>
      </c>
      <c r="N165">
        <v>90.500627670081698</v>
      </c>
      <c r="O165">
        <v>578.71265571176502</v>
      </c>
      <c r="P165">
        <v>0.111000501365971</v>
      </c>
      <c r="Q165">
        <v>5.3198143664151903E-2</v>
      </c>
      <c r="R165">
        <v>0.820759348459011</v>
      </c>
      <c r="S165">
        <v>48.214257606889099</v>
      </c>
      <c r="T165">
        <v>0.82596013382211497</v>
      </c>
      <c r="U165">
        <v>252.59950510994901</v>
      </c>
      <c r="V165" s="1">
        <v>12.127610637360799</v>
      </c>
      <c r="W165">
        <v>74.749910541366106</v>
      </c>
      <c r="X165">
        <v>140.430281135668</v>
      </c>
      <c r="Y165">
        <v>2.77812437532894</v>
      </c>
      <c r="Z165">
        <v>-20.623816368902101</v>
      </c>
      <c r="AA165">
        <v>17.226583303805601</v>
      </c>
      <c r="AB165">
        <v>124.473943274452</v>
      </c>
      <c r="AC165">
        <v>15.3091105464565</v>
      </c>
      <c r="AD165">
        <v>0.24745162586846001</v>
      </c>
      <c r="AE165">
        <v>1.14852865988984E-2</v>
      </c>
      <c r="AF165">
        <v>0.101605914775</v>
      </c>
      <c r="AG165">
        <v>587.76102390584197</v>
      </c>
      <c r="AH165">
        <v>4.8020160361941802E-2</v>
      </c>
      <c r="AI165">
        <v>4.8020160361941802E-2</v>
      </c>
      <c r="AJ165">
        <v>1322.1339248567899</v>
      </c>
      <c r="AK165">
        <v>63.511696752905799</v>
      </c>
      <c r="AL165">
        <v>92.629503432947402</v>
      </c>
      <c r="AM165">
        <v>668.56067611505102</v>
      </c>
      <c r="AN165">
        <v>0.11904816145521099</v>
      </c>
      <c r="AO165">
        <v>5.0549181337380601E-2</v>
      </c>
      <c r="AP165">
        <v>0.86463739658958805</v>
      </c>
      <c r="AQ165">
        <v>57.667999495409198</v>
      </c>
      <c r="AR165">
        <v>0.90799021981365702</v>
      </c>
      <c r="AS165">
        <v>295.50655652431101</v>
      </c>
      <c r="AT165" s="1">
        <v>6.5623326655618799</v>
      </c>
      <c r="AU165">
        <v>84.106683183311702</v>
      </c>
      <c r="AV165">
        <v>137.193252873441</v>
      </c>
      <c r="AW165">
        <v>1.9928073269379101</v>
      </c>
      <c r="AX165">
        <v>-19.282131608509602</v>
      </c>
      <c r="AY165">
        <v>23.6754020959043</v>
      </c>
      <c r="AZ165">
        <v>124.473943274452</v>
      </c>
      <c r="BA165">
        <v>17.1382973099746</v>
      </c>
      <c r="BB165">
        <v>0.22409576328130501</v>
      </c>
      <c r="BC165">
        <v>1.98976101244514E-2</v>
      </c>
      <c r="BD165" s="1">
        <v>0</v>
      </c>
      <c r="BE165">
        <v>769.51404360936294</v>
      </c>
      <c r="BF165">
        <v>4.3591186111865403E-2</v>
      </c>
      <c r="BG165">
        <v>4.4591186111865397E-2</v>
      </c>
      <c r="BH165">
        <v>1562.66053919414</v>
      </c>
      <c r="BI165">
        <v>68.196034026352805</v>
      </c>
      <c r="BJ165">
        <v>88.430791687864797</v>
      </c>
      <c r="BK165">
        <v>794.45173669085398</v>
      </c>
      <c r="BL165">
        <v>0.12771933631395299</v>
      </c>
      <c r="BM165">
        <v>4.3568797509231198E-2</v>
      </c>
      <c r="BN165">
        <v>1</v>
      </c>
      <c r="BO165">
        <v>68.196031608850603</v>
      </c>
      <c r="BP165">
        <v>1.26449242175437</v>
      </c>
      <c r="BQ165">
        <v>465.08566921193199</v>
      </c>
      <c r="BR165" s="1">
        <v>-18.009085484216399</v>
      </c>
      <c r="BS165">
        <v>88.430788553054398</v>
      </c>
      <c r="BT165">
        <v>139.525555676209</v>
      </c>
      <c r="BU165" s="1">
        <v>1.06360817139847</v>
      </c>
      <c r="BV165">
        <v>-16.857010077438801</v>
      </c>
      <c r="BW165">
        <f t="shared" si="4"/>
        <v>1.3416847603925</v>
      </c>
      <c r="BX165">
        <f t="shared" si="5"/>
        <v>2.4251215310708005</v>
      </c>
    </row>
    <row r="166" spans="1:76" x14ac:dyDescent="0.4">
      <c r="A166">
        <v>161</v>
      </c>
      <c r="B166" s="2">
        <v>2175</v>
      </c>
      <c r="C166">
        <v>14.806424351970801</v>
      </c>
      <c r="D166">
        <v>124.473943274452</v>
      </c>
      <c r="E166">
        <v>13.7104042807893</v>
      </c>
      <c r="F166">
        <v>0.25300610800838202</v>
      </c>
      <c r="G166">
        <v>9.9376172876997904E-3</v>
      </c>
      <c r="H166">
        <v>0.102172428775</v>
      </c>
      <c r="I166">
        <v>514.42074940401403</v>
      </c>
      <c r="J166">
        <v>4.9182592886153398E-2</v>
      </c>
      <c r="K166">
        <v>4.1182592886153398E-2</v>
      </c>
      <c r="L166">
        <v>1215.91826194072</v>
      </c>
      <c r="M166">
        <v>57.896881755547803</v>
      </c>
      <c r="N166">
        <v>91.626129546022</v>
      </c>
      <c r="O166">
        <v>582.75544396942098</v>
      </c>
      <c r="P166">
        <v>0.108901758003229</v>
      </c>
      <c r="Q166">
        <v>5.2474803276142797E-2</v>
      </c>
      <c r="R166">
        <v>0.82800726796022395</v>
      </c>
      <c r="S166">
        <v>47.831490175200699</v>
      </c>
      <c r="T166">
        <v>0.82614967723399602</v>
      </c>
      <c r="U166">
        <v>257.50552445729699</v>
      </c>
      <c r="V166" s="1">
        <v>12.2650622342414</v>
      </c>
      <c r="W166">
        <v>75.696897350646296</v>
      </c>
      <c r="X166">
        <v>139.86229652278701</v>
      </c>
      <c r="Y166">
        <v>2.7892393922457002</v>
      </c>
      <c r="Z166">
        <v>-20.256363656932098</v>
      </c>
      <c r="AA166">
        <v>17.305077766767301</v>
      </c>
      <c r="AB166">
        <v>124.473943274452</v>
      </c>
      <c r="AC166">
        <v>15.4146003529111</v>
      </c>
      <c r="AD166">
        <v>0.248291343106297</v>
      </c>
      <c r="AE166">
        <v>1.13229313473507E-2</v>
      </c>
      <c r="AF166">
        <v>0.1016373916</v>
      </c>
      <c r="AG166">
        <v>593.80924805843802</v>
      </c>
      <c r="AH166">
        <v>4.80851141918162E-2</v>
      </c>
      <c r="AI166">
        <v>4.80851141918162E-2</v>
      </c>
      <c r="AJ166">
        <v>1336.8595962589</v>
      </c>
      <c r="AK166">
        <v>64.226108743898095</v>
      </c>
      <c r="AL166">
        <v>93.041292346224097</v>
      </c>
      <c r="AM166">
        <v>675.42087890399102</v>
      </c>
      <c r="AN166">
        <v>0.11995800106497299</v>
      </c>
      <c r="AO166">
        <v>5.0642297356672798E-2</v>
      </c>
      <c r="AP166">
        <v>0.86444321794271395</v>
      </c>
      <c r="AQ166">
        <v>58.008993698106899</v>
      </c>
      <c r="AR166">
        <v>0.90319956840944604</v>
      </c>
      <c r="AS166">
        <v>295.12103434931799</v>
      </c>
      <c r="AT166" s="1">
        <v>6.9347042019818304</v>
      </c>
      <c r="AU166">
        <v>84.034855091366794</v>
      </c>
      <c r="AV166">
        <v>137.193252873441</v>
      </c>
      <c r="AW166">
        <v>2.0052336941170399</v>
      </c>
      <c r="AX166">
        <v>-18.925944444750002</v>
      </c>
      <c r="AY166">
        <v>23.8558933899753</v>
      </c>
      <c r="AZ166">
        <v>124.473943274452</v>
      </c>
      <c r="BA166">
        <v>17.279947129290999</v>
      </c>
      <c r="BB166">
        <v>0.22406304396837601</v>
      </c>
      <c r="BC166">
        <v>1.9908408213581998E-2</v>
      </c>
      <c r="BD166">
        <v>0</v>
      </c>
      <c r="BE166">
        <v>778.63546721082298</v>
      </c>
      <c r="BF166">
        <v>4.3607109913263997E-2</v>
      </c>
      <c r="BG166">
        <v>4.3607109913263997E-2</v>
      </c>
      <c r="BH166">
        <v>1580.8833946172299</v>
      </c>
      <c r="BI166">
        <v>68.985387672061705</v>
      </c>
      <c r="BJ166">
        <v>88.771189794179804</v>
      </c>
      <c r="BK166">
        <v>803.89414039295298</v>
      </c>
      <c r="BL166">
        <v>0.12881493313383599</v>
      </c>
      <c r="BM166">
        <v>4.3593557975455201E-2</v>
      </c>
      <c r="BN166">
        <v>1</v>
      </c>
      <c r="BO166">
        <v>68.985385496309704</v>
      </c>
      <c r="BP166">
        <v>1.2657330017069699</v>
      </c>
      <c r="BQ166">
        <v>467.82392620007499</v>
      </c>
      <c r="BR166" s="1">
        <v>-18.163203440970499</v>
      </c>
      <c r="BS166">
        <v>88.771186994397198</v>
      </c>
      <c r="BT166">
        <v>139.35309359284599</v>
      </c>
      <c r="BU166" s="1">
        <v>1.0547736389267</v>
      </c>
      <c r="BV166">
        <v>-16.5243788729423</v>
      </c>
      <c r="BW166">
        <f t="shared" si="4"/>
        <v>1.3304192121820968</v>
      </c>
      <c r="BX166">
        <f t="shared" si="5"/>
        <v>2.4015655718077014</v>
      </c>
    </row>
    <row r="167" spans="1:76" x14ac:dyDescent="0.4">
      <c r="A167">
        <v>162</v>
      </c>
      <c r="B167" s="2">
        <v>2176</v>
      </c>
      <c r="C167">
        <v>14.847549937204899</v>
      </c>
      <c r="D167">
        <v>124.473943274452</v>
      </c>
      <c r="E167">
        <v>13.774320592661301</v>
      </c>
      <c r="F167">
        <v>0.25291073595912</v>
      </c>
      <c r="G167" s="1">
        <v>1.0146593343295899E-2</v>
      </c>
      <c r="H167">
        <v>0.1022038975</v>
      </c>
      <c r="I167">
        <v>517.88691365607701</v>
      </c>
      <c r="J167">
        <v>4.82363096727568E-2</v>
      </c>
      <c r="K167">
        <v>5.5236309672756799E-2</v>
      </c>
      <c r="L167">
        <v>1225.3549881592401</v>
      </c>
      <c r="M167">
        <v>59.344727277028298</v>
      </c>
      <c r="N167">
        <v>91.072636772979195</v>
      </c>
      <c r="O167">
        <v>586.83014191481595</v>
      </c>
      <c r="P167">
        <v>0.112039651172546</v>
      </c>
      <c r="Q167">
        <v>5.3288092194552397E-2</v>
      </c>
      <c r="R167">
        <v>0.82140740233064002</v>
      </c>
      <c r="S167">
        <v>48.993304911042799</v>
      </c>
      <c r="T167">
        <v>0.82557132131277899</v>
      </c>
      <c r="U167">
        <v>253.828837720275</v>
      </c>
      <c r="V167" s="1">
        <v>12.2315280313336</v>
      </c>
      <c r="W167">
        <v>75.186957076107305</v>
      </c>
      <c r="X167">
        <v>139.86229652278701</v>
      </c>
      <c r="Y167">
        <v>2.80022612392123</v>
      </c>
      <c r="Z167">
        <v>-19.901785137914398</v>
      </c>
      <c r="AA167">
        <v>17.382276834431501</v>
      </c>
      <c r="AB167">
        <v>124.473943274452</v>
      </c>
      <c r="AC167">
        <v>15.5206182198609</v>
      </c>
      <c r="AD167">
        <v>0.249019888610684</v>
      </c>
      <c r="AE167">
        <v>1.1183743888000201E-2</v>
      </c>
      <c r="AF167">
        <v>0.10166886797499999</v>
      </c>
      <c r="AG167">
        <v>599.96584821047395</v>
      </c>
      <c r="AH167">
        <v>4.8152457018561301E-2</v>
      </c>
      <c r="AI167">
        <v>4.8152457018561398E-2</v>
      </c>
      <c r="AJ167">
        <v>1352.13996290309</v>
      </c>
      <c r="AK167">
        <v>64.976592492441696</v>
      </c>
      <c r="AL167">
        <v>93.469821466315096</v>
      </c>
      <c r="AM167">
        <v>682.39674164549899</v>
      </c>
      <c r="AN167">
        <v>0.12086387646395599</v>
      </c>
      <c r="AO167">
        <v>5.0735730075888101E-2</v>
      </c>
      <c r="AP167">
        <v>0.86409980822212995</v>
      </c>
      <c r="AQ167">
        <v>58.406364016332198</v>
      </c>
      <c r="AR167">
        <v>0.89888314816025805</v>
      </c>
      <c r="AS167">
        <v>295.03299379922902</v>
      </c>
      <c r="AT167" s="1">
        <v>7.2772930907876301</v>
      </c>
      <c r="AU167">
        <v>84.0184473776186</v>
      </c>
      <c r="AV167">
        <v>137.193252873441</v>
      </c>
      <c r="AW167">
        <v>2.0175608388985999</v>
      </c>
      <c r="AX167">
        <v>-18.574245911890099</v>
      </c>
      <c r="AY167">
        <v>24.038848261837899</v>
      </c>
      <c r="AZ167">
        <v>124.473943274452</v>
      </c>
      <c r="BA167">
        <v>17.42283591783</v>
      </c>
      <c r="BB167">
        <v>0.224037300169835</v>
      </c>
      <c r="BC167">
        <v>1.98912757981465E-2</v>
      </c>
      <c r="BD167" s="1">
        <v>0</v>
      </c>
      <c r="BE167">
        <v>787.90366033388295</v>
      </c>
      <c r="BF167">
        <v>4.3622004741684602E-2</v>
      </c>
      <c r="BG167">
        <v>4.3622004741684602E-2</v>
      </c>
      <c r="BH167">
        <v>1599.3351476437399</v>
      </c>
      <c r="BI167">
        <v>69.787881656474696</v>
      </c>
      <c r="BJ167">
        <v>89.112649456935699</v>
      </c>
      <c r="BK167">
        <v>813.45314825006994</v>
      </c>
      <c r="BL167">
        <v>0.129913765501838</v>
      </c>
      <c r="BM167">
        <v>4.3615907069400897E-2</v>
      </c>
      <c r="BN167">
        <v>1</v>
      </c>
      <c r="BO167">
        <v>69.787879698297999</v>
      </c>
      <c r="BP167">
        <v>1.26675797326178</v>
      </c>
      <c r="BQ167">
        <v>470.57629769553398</v>
      </c>
      <c r="BR167" s="1">
        <v>-18.303396111373502</v>
      </c>
      <c r="BS167">
        <v>89.112646956525595</v>
      </c>
      <c r="BT167">
        <v>139.18096977161201</v>
      </c>
      <c r="BU167" s="1">
        <v>1.0458415234737899</v>
      </c>
      <c r="BV167">
        <v>-16.1977849239478</v>
      </c>
      <c r="BW167">
        <f t="shared" si="4"/>
        <v>1.3275392260242995</v>
      </c>
      <c r="BX167">
        <f t="shared" si="5"/>
        <v>2.3764609879422984</v>
      </c>
    </row>
    <row r="168" spans="1:76" x14ac:dyDescent="0.4">
      <c r="A168">
        <v>163</v>
      </c>
      <c r="B168" s="2">
        <v>2177</v>
      </c>
      <c r="C168">
        <v>14.9027474363668</v>
      </c>
      <c r="D168">
        <v>124.473943274452</v>
      </c>
      <c r="E168">
        <v>13.834876738609299</v>
      </c>
      <c r="F168">
        <v>0.25288603522911401</v>
      </c>
      <c r="G168" s="1">
        <v>9.9054254039185798E-3</v>
      </c>
      <c r="H168">
        <v>0.102235365775</v>
      </c>
      <c r="I168">
        <v>521.61681947148702</v>
      </c>
      <c r="J168">
        <v>4.9255663963909103E-2</v>
      </c>
      <c r="K168">
        <v>4.1255663963909103E-2</v>
      </c>
      <c r="L168">
        <v>1234.7419830445101</v>
      </c>
      <c r="M168">
        <v>58.852804618742603</v>
      </c>
      <c r="N168">
        <v>92.196848117034904</v>
      </c>
      <c r="O168">
        <v>590.83842901164405</v>
      </c>
      <c r="P168">
        <v>0.109906865837353</v>
      </c>
      <c r="Q168">
        <v>5.2559967654391297E-2</v>
      </c>
      <c r="R168">
        <v>0.82868042030684796</v>
      </c>
      <c r="S168">
        <v>48.604109099004198</v>
      </c>
      <c r="T168">
        <v>0.82585884247775398</v>
      </c>
      <c r="U168">
        <v>258.76964634536199</v>
      </c>
      <c r="V168" s="1">
        <v>12.3621046158779</v>
      </c>
      <c r="W168">
        <v>76.141582266031705</v>
      </c>
      <c r="X168">
        <v>139.29537146248401</v>
      </c>
      <c r="Y168">
        <v>2.81110987745893</v>
      </c>
      <c r="Z168">
        <v>-19.548473861842101</v>
      </c>
      <c r="AA168">
        <v>17.458555208660002</v>
      </c>
      <c r="AB168">
        <v>124.473943274452</v>
      </c>
      <c r="AC168">
        <v>15.6270837254459</v>
      </c>
      <c r="AD168">
        <v>0.24964516758456701</v>
      </c>
      <c r="AE168">
        <v>1.10639541722189E-2</v>
      </c>
      <c r="AF168">
        <v>0.1017003439</v>
      </c>
      <c r="AG168">
        <v>606.21459030187702</v>
      </c>
      <c r="AH168">
        <v>4.8221416185828099E-2</v>
      </c>
      <c r="AI168">
        <v>4.7221416185828098E-2</v>
      </c>
      <c r="AJ168">
        <v>1367.88545636393</v>
      </c>
      <c r="AK168">
        <v>65.607454135936607</v>
      </c>
      <c r="AL168">
        <v>93.847029133323701</v>
      </c>
      <c r="AM168">
        <v>689.47053893568102</v>
      </c>
      <c r="AN168">
        <v>0.12197426084417801</v>
      </c>
      <c r="AO168">
        <v>5.08810349620233E-2</v>
      </c>
      <c r="AP168">
        <v>0.863641417707813</v>
      </c>
      <c r="AQ168">
        <v>58.722213504663898</v>
      </c>
      <c r="AR168">
        <v>0.895053988575647</v>
      </c>
      <c r="AS168">
        <v>294.924136174669</v>
      </c>
      <c r="AT168" s="1">
        <v>7.5833548706560396</v>
      </c>
      <c r="AU168">
        <v>83.998157741756401</v>
      </c>
      <c r="AV168">
        <v>137.193252873441</v>
      </c>
      <c r="AW168">
        <v>2.0297881220632901</v>
      </c>
      <c r="AX168">
        <v>-18.227370686485699</v>
      </c>
      <c r="AY168">
        <v>24.223614575147199</v>
      </c>
      <c r="AZ168">
        <v>124.473943274452</v>
      </c>
      <c r="BA168">
        <v>17.5670957977757</v>
      </c>
      <c r="BB168">
        <v>0.22401312685835301</v>
      </c>
      <c r="BC168">
        <v>1.98653319018131E-2</v>
      </c>
      <c r="BD168" s="1">
        <v>0</v>
      </c>
      <c r="BE168">
        <v>797.29363147350705</v>
      </c>
      <c r="BF168">
        <v>4.3636752498612402E-2</v>
      </c>
      <c r="BG168">
        <v>4.3636752498612402E-2</v>
      </c>
      <c r="BH168">
        <v>1618.02514551729</v>
      </c>
      <c r="BI168">
        <v>70.603643502241297</v>
      </c>
      <c r="BJ168">
        <v>89.456402800936303</v>
      </c>
      <c r="BK168">
        <v>823.13567648078197</v>
      </c>
      <c r="BL168">
        <v>0.13101899087343399</v>
      </c>
      <c r="BM168">
        <v>4.3637230675475598E-2</v>
      </c>
      <c r="BN168">
        <v>1</v>
      </c>
      <c r="BO168">
        <v>70.603641739882207</v>
      </c>
      <c r="BP168">
        <v>1.2677830286341301</v>
      </c>
      <c r="BQ168">
        <v>473.35278756851199</v>
      </c>
      <c r="BR168" s="1">
        <v>-18.444606438030299</v>
      </c>
      <c r="BS168">
        <v>89.4564005679877</v>
      </c>
      <c r="BT168">
        <v>139.00856819187601</v>
      </c>
      <c r="BU168" s="1">
        <v>1.0368112709400299</v>
      </c>
      <c r="BV168">
        <v>-15.8774985476996</v>
      </c>
      <c r="BW168">
        <f t="shared" si="4"/>
        <v>1.3211031753564022</v>
      </c>
      <c r="BX168">
        <f t="shared" si="5"/>
        <v>2.3498721387860986</v>
      </c>
    </row>
    <row r="169" spans="1:76" x14ac:dyDescent="0.4">
      <c r="A169">
        <v>164</v>
      </c>
      <c r="B169" s="2">
        <v>2178</v>
      </c>
      <c r="C169">
        <v>14.9438881605722</v>
      </c>
      <c r="D169">
        <v>124.473943274452</v>
      </c>
      <c r="E169">
        <v>13.898269357764001</v>
      </c>
      <c r="F169">
        <v>0.25279975377890102</v>
      </c>
      <c r="G169">
        <v>1.01159017019748E-2</v>
      </c>
      <c r="H169">
        <v>0.1022668336</v>
      </c>
      <c r="I169">
        <v>525.04962513969201</v>
      </c>
      <c r="J169">
        <v>4.8307662045521803E-2</v>
      </c>
      <c r="K169">
        <v>5.5307662045521899E-2</v>
      </c>
      <c r="L169">
        <v>1244.0455027401599</v>
      </c>
      <c r="M169">
        <v>60.311149311194001</v>
      </c>
      <c r="N169">
        <v>91.632783226485003</v>
      </c>
      <c r="O169">
        <v>594.88031409853397</v>
      </c>
      <c r="P169">
        <v>0.11305611831457101</v>
      </c>
      <c r="Q169">
        <v>5.33701320015963E-2</v>
      </c>
      <c r="R169">
        <v>0.82210281615500103</v>
      </c>
      <c r="S169">
        <v>49.780913109261597</v>
      </c>
      <c r="T169">
        <v>0.82540150001787504</v>
      </c>
      <c r="U169">
        <v>255.09939260369401</v>
      </c>
      <c r="V169" s="1">
        <v>12.3187402948576</v>
      </c>
      <c r="W169">
        <v>75.6338367259535</v>
      </c>
      <c r="X169">
        <v>139.29537146248401</v>
      </c>
      <c r="Y169">
        <v>2.82186870316005</v>
      </c>
      <c r="Z169">
        <v>-19.2074546093062</v>
      </c>
      <c r="AA169">
        <v>17.535103517979501</v>
      </c>
      <c r="AB169">
        <v>124.473943274452</v>
      </c>
      <c r="AC169">
        <v>15.733745314404301</v>
      </c>
      <c r="AD169">
        <v>0.25017680907633799</v>
      </c>
      <c r="AE169">
        <v>1.09437569303233E-2</v>
      </c>
      <c r="AF169">
        <v>0.101731819375</v>
      </c>
      <c r="AG169">
        <v>612.55165568086397</v>
      </c>
      <c r="AH169">
        <v>4.82896163255188E-2</v>
      </c>
      <c r="AI169">
        <v>4.82896163255188E-2</v>
      </c>
      <c r="AJ169">
        <v>1384.0174714641901</v>
      </c>
      <c r="AK169">
        <v>66.431183928599097</v>
      </c>
      <c r="AL169">
        <v>94.3038903195947</v>
      </c>
      <c r="AM169">
        <v>696.62499364182599</v>
      </c>
      <c r="AN169">
        <v>0.12284395520208501</v>
      </c>
      <c r="AO169">
        <v>5.09644420665403E-2</v>
      </c>
      <c r="AP169">
        <v>0.86368629469340796</v>
      </c>
      <c r="AQ169">
        <v>59.2278621833442</v>
      </c>
      <c r="AR169">
        <v>0.89156716290052795</v>
      </c>
      <c r="AS169">
        <v>295.35393702658803</v>
      </c>
      <c r="AT169" s="1">
        <v>7.8734548871464503</v>
      </c>
      <c r="AU169">
        <v>84.078251942723597</v>
      </c>
      <c r="AV169">
        <v>137.15116573981399</v>
      </c>
      <c r="AW169">
        <v>2.04191754727051</v>
      </c>
      <c r="AX169">
        <v>-17.885448199567001</v>
      </c>
      <c r="AY169">
        <v>24.4099887750688</v>
      </c>
      <c r="AZ169">
        <v>124.473943274452</v>
      </c>
      <c r="BA169">
        <v>17.712781319194502</v>
      </c>
      <c r="BB169">
        <v>0.22398890214667</v>
      </c>
      <c r="BC169">
        <v>1.9839634382551499E-2</v>
      </c>
      <c r="BD169" s="1">
        <v>0</v>
      </c>
      <c r="BE169">
        <v>806.80496561216898</v>
      </c>
      <c r="BF169">
        <v>4.3651639278033401E-2</v>
      </c>
      <c r="BG169">
        <v>4.3651639278033401E-2</v>
      </c>
      <c r="BH169">
        <v>1636.9575340771901</v>
      </c>
      <c r="BI169">
        <v>71.432653947596293</v>
      </c>
      <c r="BJ169">
        <v>89.802785762822296</v>
      </c>
      <c r="BK169">
        <v>832.94509513097398</v>
      </c>
      <c r="BL169">
        <v>0.132131915241083</v>
      </c>
      <c r="BM169">
        <v>4.3658025503975302E-2</v>
      </c>
      <c r="BN169">
        <v>1</v>
      </c>
      <c r="BO169">
        <v>71.432652361473103</v>
      </c>
      <c r="BP169">
        <v>1.2688118422690799</v>
      </c>
      <c r="BQ169">
        <v>476.15622021833099</v>
      </c>
      <c r="BR169" s="1">
        <v>-18.587163520666302</v>
      </c>
      <c r="BS169">
        <v>89.802783768800396</v>
      </c>
      <c r="BT169">
        <v>138.83573137470799</v>
      </c>
      <c r="BU169" s="1">
        <v>1.0276822697878001</v>
      </c>
      <c r="BV169">
        <v>-15.563373388273099</v>
      </c>
      <c r="BW169">
        <f t="shared" si="4"/>
        <v>1.322006409739199</v>
      </c>
      <c r="BX169">
        <f t="shared" si="5"/>
        <v>2.322074811293902</v>
      </c>
    </row>
    <row r="170" spans="1:76" x14ac:dyDescent="0.4">
      <c r="A170">
        <v>165</v>
      </c>
      <c r="B170" s="2">
        <v>2179</v>
      </c>
      <c r="C170">
        <v>14.9991625821872</v>
      </c>
      <c r="D170">
        <v>124.473943274452</v>
      </c>
      <c r="E170">
        <v>13.958272877724101</v>
      </c>
      <c r="F170">
        <v>0.25278310965519502</v>
      </c>
      <c r="G170">
        <v>9.8786598925881906E-3</v>
      </c>
      <c r="H170">
        <v>0.10229830097500001</v>
      </c>
      <c r="I170">
        <v>528.74961665514695</v>
      </c>
      <c r="J170">
        <v>4.9325325306283203E-2</v>
      </c>
      <c r="K170">
        <v>4.2325325306283197E-2</v>
      </c>
      <c r="L170">
        <v>1253.30872536726</v>
      </c>
      <c r="M170">
        <v>59.937566351080498</v>
      </c>
      <c r="N170">
        <v>92.817849362435894</v>
      </c>
      <c r="O170">
        <v>598.85828885484796</v>
      </c>
      <c r="P170">
        <v>0.11070661572127299</v>
      </c>
      <c r="Q170">
        <v>5.2585249302516499E-2</v>
      </c>
      <c r="R170">
        <v>0.82939721182682402</v>
      </c>
      <c r="S170">
        <v>49.4951630409088</v>
      </c>
      <c r="T170">
        <v>0.82577865692767805</v>
      </c>
      <c r="U170">
        <v>260.339238547739</v>
      </c>
      <c r="V170" s="1">
        <v>12.451101460633399</v>
      </c>
      <c r="W170">
        <v>76.6469989854278</v>
      </c>
      <c r="X170">
        <v>138.699934434059</v>
      </c>
      <c r="Y170">
        <v>2.8325294451426002</v>
      </c>
      <c r="Z170">
        <v>-18.867632577325502</v>
      </c>
      <c r="AA170">
        <v>17.610866059270201</v>
      </c>
      <c r="AB170">
        <v>124.473943274452</v>
      </c>
      <c r="AC170">
        <v>15.8408201253764</v>
      </c>
      <c r="AD170">
        <v>0.25061393277615801</v>
      </c>
      <c r="AE170">
        <v>1.0854159786486E-2</v>
      </c>
      <c r="AF170">
        <v>0.1017632944</v>
      </c>
      <c r="AG170">
        <v>618.94232099533497</v>
      </c>
      <c r="AH170">
        <v>4.83591392495425E-2</v>
      </c>
      <c r="AI170">
        <v>4.8359139249542597E-2</v>
      </c>
      <c r="AJ170">
        <v>1400.46073918669</v>
      </c>
      <c r="AK170">
        <v>67.276237171882499</v>
      </c>
      <c r="AL170">
        <v>94.769000547982799</v>
      </c>
      <c r="AM170">
        <v>703.85412171049495</v>
      </c>
      <c r="AN170">
        <v>0.123712193570781</v>
      </c>
      <c r="AO170">
        <v>5.1048040492802399E-2</v>
      </c>
      <c r="AP170">
        <v>0.86312391105191899</v>
      </c>
      <c r="AQ170">
        <v>59.768295954225898</v>
      </c>
      <c r="AR170">
        <v>0.88840129095694298</v>
      </c>
      <c r="AS170">
        <v>295.87875444594198</v>
      </c>
      <c r="AT170" s="1">
        <v>8.14329906346393</v>
      </c>
      <c r="AU170">
        <v>84.192902429527194</v>
      </c>
      <c r="AV170">
        <v>137.09101244524899</v>
      </c>
      <c r="AW170">
        <v>2.05395038024565</v>
      </c>
      <c r="AX170">
        <v>-17.5490059521033</v>
      </c>
      <c r="AY170">
        <v>24.597980802361299</v>
      </c>
      <c r="AZ170">
        <v>124.473943274452</v>
      </c>
      <c r="BA170">
        <v>17.859910132379401</v>
      </c>
      <c r="BB170">
        <v>0.22396456822194</v>
      </c>
      <c r="BC170">
        <v>1.98144433676164E-2</v>
      </c>
      <c r="BD170" s="1">
        <v>0</v>
      </c>
      <c r="BE170">
        <v>816.44075171516795</v>
      </c>
      <c r="BF170">
        <v>4.3666673437389301E-2</v>
      </c>
      <c r="BG170">
        <v>4.3666673437389301E-2</v>
      </c>
      <c r="BH170">
        <v>1656.1354483139601</v>
      </c>
      <c r="BI170">
        <v>72.274873278165899</v>
      </c>
      <c r="BJ170">
        <v>90.151732354440597</v>
      </c>
      <c r="BK170">
        <v>842.88330468330196</v>
      </c>
      <c r="BL170">
        <v>0.13325298149020101</v>
      </c>
      <c r="BM170">
        <v>4.3678376353346697E-2</v>
      </c>
      <c r="BN170">
        <v>1</v>
      </c>
      <c r="BO170">
        <v>72.274871850655003</v>
      </c>
      <c r="BP170">
        <v>1.2698453740115201</v>
      </c>
      <c r="BQ170">
        <v>478.98617979766999</v>
      </c>
      <c r="BR170" s="1">
        <v>-18.731129531978599</v>
      </c>
      <c r="BS170">
        <v>90.151730573841405</v>
      </c>
      <c r="BT170">
        <v>138.662504179378</v>
      </c>
      <c r="BU170" s="1">
        <v>1.01845385523161</v>
      </c>
      <c r="BV170">
        <v>-15.255270750885799</v>
      </c>
      <c r="BW170">
        <f t="shared" si="4"/>
        <v>1.3186266252222012</v>
      </c>
      <c r="BX170">
        <f t="shared" si="5"/>
        <v>2.2937352012175012</v>
      </c>
    </row>
    <row r="171" spans="1:76" x14ac:dyDescent="0.4">
      <c r="A171">
        <v>166</v>
      </c>
      <c r="B171" s="2">
        <v>2180</v>
      </c>
      <c r="C171">
        <v>15.039545144233299</v>
      </c>
      <c r="D171">
        <v>124.473943274452</v>
      </c>
      <c r="E171">
        <v>14.0213022363083</v>
      </c>
      <c r="F171">
        <v>0.25270567125364402</v>
      </c>
      <c r="G171">
        <v>1.01053733905176E-2</v>
      </c>
      <c r="H171">
        <v>0.10232976789999999</v>
      </c>
      <c r="I171">
        <v>532.14484022136503</v>
      </c>
      <c r="J171">
        <v>4.8377445484256702E-2</v>
      </c>
      <c r="K171">
        <v>5.4377445484256701E-2</v>
      </c>
      <c r="L171">
        <v>1262.4950803286599</v>
      </c>
      <c r="M171">
        <v>61.258512920945002</v>
      </c>
      <c r="N171">
        <v>92.177276325907201</v>
      </c>
      <c r="O171">
        <v>602.87217654890605</v>
      </c>
      <c r="P171">
        <v>0.11407593999393301</v>
      </c>
      <c r="Q171">
        <v>5.3453434234148597E-2</v>
      </c>
      <c r="R171">
        <v>0.82236166846556602</v>
      </c>
      <c r="S171">
        <v>50.560978268789597</v>
      </c>
      <c r="T171">
        <v>0.82537064414278705</v>
      </c>
      <c r="U171">
        <v>256.30416151311499</v>
      </c>
      <c r="V171" s="1">
        <v>12.3941297044989</v>
      </c>
      <c r="W171">
        <v>76.080417936441705</v>
      </c>
      <c r="X171">
        <v>138.699934434059</v>
      </c>
      <c r="Y171">
        <v>2.8430678901676298</v>
      </c>
      <c r="Z171">
        <v>-18.539666933524298</v>
      </c>
      <c r="AA171">
        <v>17.686356078918099</v>
      </c>
      <c r="AB171">
        <v>124.473943274452</v>
      </c>
      <c r="AC171">
        <v>15.948197589025201</v>
      </c>
      <c r="AD171">
        <v>0.250967148552243</v>
      </c>
      <c r="AE171">
        <v>1.07750218702695E-2</v>
      </c>
      <c r="AF171">
        <v>0.10179476897500001</v>
      </c>
      <c r="AG171">
        <v>625.39342640553195</v>
      </c>
      <c r="AH171">
        <v>4.8428958191063298E-2</v>
      </c>
      <c r="AI171">
        <v>4.8428958191063298E-2</v>
      </c>
      <c r="AJ171">
        <v>1417.14697139186</v>
      </c>
      <c r="AK171">
        <v>68.138995755154994</v>
      </c>
      <c r="AL171">
        <v>95.239299183557605</v>
      </c>
      <c r="AM171">
        <v>711.143921038901</v>
      </c>
      <c r="AN171">
        <v>0.124577156937592</v>
      </c>
      <c r="AO171">
        <v>5.1130498925707299E-2</v>
      </c>
      <c r="AP171">
        <v>0.86255225848996397</v>
      </c>
      <c r="AQ171">
        <v>60.338567754868002</v>
      </c>
      <c r="AR171">
        <v>0.88552182324030104</v>
      </c>
      <c r="AS171">
        <v>296.51995851455598</v>
      </c>
      <c r="AT171" s="1">
        <v>8.3948667743065997</v>
      </c>
      <c r="AU171">
        <v>84.336477857152303</v>
      </c>
      <c r="AV171">
        <v>137.01583572854301</v>
      </c>
      <c r="AW171">
        <v>2.0658879792645801</v>
      </c>
      <c r="AX171">
        <v>-17.2178869508272</v>
      </c>
      <c r="AY171">
        <v>24.787608554529299</v>
      </c>
      <c r="AZ171">
        <v>124.473943274452</v>
      </c>
      <c r="BA171">
        <v>18.008498711850599</v>
      </c>
      <c r="BB171">
        <v>0.223940133789716</v>
      </c>
      <c r="BC171">
        <v>1.97897501108763E-2</v>
      </c>
      <c r="BD171" s="1">
        <v>0</v>
      </c>
      <c r="BE171">
        <v>826.20285471098998</v>
      </c>
      <c r="BF171">
        <v>4.3681853302912403E-2</v>
      </c>
      <c r="BG171">
        <v>4.3681853302912403E-2</v>
      </c>
      <c r="BH171">
        <v>1675.56206910164</v>
      </c>
      <c r="BI171">
        <v>73.1302833200686</v>
      </c>
      <c r="BJ171">
        <v>90.503171792713601</v>
      </c>
      <c r="BK171">
        <v>852.95218421264303</v>
      </c>
      <c r="BL171">
        <v>0.13438257395276901</v>
      </c>
      <c r="BM171">
        <v>4.36983456586418E-2</v>
      </c>
      <c r="BN171">
        <v>1</v>
      </c>
      <c r="BO171">
        <v>73.130282035308895</v>
      </c>
      <c r="BP171">
        <v>1.27088337791933</v>
      </c>
      <c r="BQ171">
        <v>481.84220761295802</v>
      </c>
      <c r="BR171" s="1">
        <v>-18.8764824933947</v>
      </c>
      <c r="BS171">
        <v>90.503170202745295</v>
      </c>
      <c r="BT171">
        <v>138.48893304980299</v>
      </c>
      <c r="BU171" s="1">
        <v>1.0091253156065001</v>
      </c>
      <c r="BV171">
        <v>-14.9530801121332</v>
      </c>
      <c r="BW171">
        <f t="shared" si="4"/>
        <v>1.3217799826970982</v>
      </c>
      <c r="BX171">
        <f t="shared" si="5"/>
        <v>2.2648068386939997</v>
      </c>
    </row>
    <row r="172" spans="1:76" x14ac:dyDescent="0.4">
      <c r="A172">
        <v>167</v>
      </c>
      <c r="B172" s="2">
        <v>2181</v>
      </c>
      <c r="C172">
        <v>15.095207698583801</v>
      </c>
      <c r="D172">
        <v>124.473943274452</v>
      </c>
      <c r="E172">
        <v>14.0806745377136</v>
      </c>
      <c r="F172">
        <v>0.25270517881388999</v>
      </c>
      <c r="G172">
        <v>9.8515684934983201E-3</v>
      </c>
      <c r="H172">
        <v>0.102361234375</v>
      </c>
      <c r="I172">
        <v>535.83014743040997</v>
      </c>
      <c r="J172">
        <v>4.9392696474901999E-2</v>
      </c>
      <c r="K172">
        <v>4.2392696474902E-2</v>
      </c>
      <c r="L172">
        <v>1271.6528893801301</v>
      </c>
      <c r="M172">
        <v>60.872942922487802</v>
      </c>
      <c r="N172">
        <v>93.360866924358604</v>
      </c>
      <c r="O172">
        <v>606.81772441528904</v>
      </c>
      <c r="P172">
        <v>0.111690825122072</v>
      </c>
      <c r="Q172">
        <v>5.2663175625897202E-2</v>
      </c>
      <c r="R172">
        <v>0.83026765109322398</v>
      </c>
      <c r="S172">
        <v>50.270850308193197</v>
      </c>
      <c r="T172">
        <v>0.82583242890368103</v>
      </c>
      <c r="U172">
        <v>261.57325901250698</v>
      </c>
      <c r="V172" s="1">
        <v>12.520079438231701</v>
      </c>
      <c r="W172">
        <v>77.100431496696402</v>
      </c>
      <c r="X172">
        <v>138.106541525914</v>
      </c>
      <c r="Y172">
        <v>2.8535116953575499</v>
      </c>
      <c r="Z172">
        <v>-18.2125175491927</v>
      </c>
      <c r="AA172">
        <v>17.761728314543799</v>
      </c>
      <c r="AB172">
        <v>124.473943274452</v>
      </c>
      <c r="AC172">
        <v>16.055841641787101</v>
      </c>
      <c r="AD172">
        <v>0.251246187271638</v>
      </c>
      <c r="AE172">
        <v>1.0704730629564001E-2</v>
      </c>
      <c r="AF172">
        <v>0.10182624310000001</v>
      </c>
      <c r="AG172">
        <v>631.893366019626</v>
      </c>
      <c r="AH172">
        <v>4.8498761240812302E-2</v>
      </c>
      <c r="AI172">
        <v>4.7498761240812398E-2</v>
      </c>
      <c r="AJ172">
        <v>1434.0167505116999</v>
      </c>
      <c r="AK172">
        <v>68.857662353966205</v>
      </c>
      <c r="AL172">
        <v>95.646879500547996</v>
      </c>
      <c r="AM172">
        <v>718.48254122264495</v>
      </c>
      <c r="AN172">
        <v>0.12565459793228601</v>
      </c>
      <c r="AO172">
        <v>5.1264402185133201E-2</v>
      </c>
      <c r="AP172">
        <v>0.86198535858191805</v>
      </c>
      <c r="AQ172">
        <v>60.797672734200198</v>
      </c>
      <c r="AR172">
        <v>0.88294709195422205</v>
      </c>
      <c r="AS172">
        <v>296.97319881168698</v>
      </c>
      <c r="AT172" s="1">
        <v>8.6204100923163196</v>
      </c>
      <c r="AU172">
        <v>84.451134109504807</v>
      </c>
      <c r="AV172">
        <v>136.955922612162</v>
      </c>
      <c r="AW172">
        <v>2.0777303455655098</v>
      </c>
      <c r="AX172">
        <v>-16.892283424246699</v>
      </c>
      <c r="AY172">
        <v>24.978891376263402</v>
      </c>
      <c r="AZ172">
        <v>124.473943274452</v>
      </c>
      <c r="BA172">
        <v>18.1585634899022</v>
      </c>
      <c r="BB172">
        <v>0.223915622479959</v>
      </c>
      <c r="BC172">
        <v>1.9765497892369099E-2</v>
      </c>
      <c r="BD172" s="1">
        <v>0</v>
      </c>
      <c r="BE172">
        <v>836.09315961329696</v>
      </c>
      <c r="BF172">
        <v>4.3697175635454798E-2</v>
      </c>
      <c r="BG172">
        <v>4.3697175635454798E-2</v>
      </c>
      <c r="BH172">
        <v>1695.2406762159401</v>
      </c>
      <c r="BI172">
        <v>73.998887541560705</v>
      </c>
      <c r="BJ172">
        <v>90.857040294514505</v>
      </c>
      <c r="BK172">
        <v>863.15364061220703</v>
      </c>
      <c r="BL172">
        <v>0.135521047071442</v>
      </c>
      <c r="BM172">
        <v>4.37179866812515E-2</v>
      </c>
      <c r="BN172">
        <v>1</v>
      </c>
      <c r="BO172">
        <v>73.998886385276904</v>
      </c>
      <c r="BP172">
        <v>1.2719255964667</v>
      </c>
      <c r="BQ172">
        <v>484.72389780756401</v>
      </c>
      <c r="BR172" s="1">
        <v>-19.023200642061902</v>
      </c>
      <c r="BS172">
        <v>90.857038874810399</v>
      </c>
      <c r="BT172">
        <v>138.315060175665</v>
      </c>
      <c r="BU172" s="1">
        <v>0.99969589759264899</v>
      </c>
      <c r="BV172">
        <v>-14.656693450618601</v>
      </c>
      <c r="BW172">
        <f t="shared" si="4"/>
        <v>1.3202341249460012</v>
      </c>
      <c r="BX172">
        <f t="shared" si="5"/>
        <v>2.2355899736280982</v>
      </c>
    </row>
    <row r="173" spans="1:76" x14ac:dyDescent="0.4">
      <c r="A173">
        <v>168</v>
      </c>
      <c r="B173" s="2">
        <v>2182</v>
      </c>
      <c r="C173">
        <v>15.1355896005904</v>
      </c>
      <c r="D173">
        <v>124.473943274452</v>
      </c>
      <c r="E173">
        <v>14.1431659464057</v>
      </c>
      <c r="F173">
        <v>0.25263866198951102</v>
      </c>
      <c r="G173">
        <v>1.00793369367472E-2</v>
      </c>
      <c r="H173">
        <v>0.10239270039999999</v>
      </c>
      <c r="I173">
        <v>539.19396521064698</v>
      </c>
      <c r="J173">
        <v>4.8443158777283502E-2</v>
      </c>
      <c r="K173">
        <v>5.5443158777283501E-2</v>
      </c>
      <c r="L173">
        <v>1280.7447078360401</v>
      </c>
      <c r="M173">
        <v>62.340173070013897</v>
      </c>
      <c r="N173">
        <v>92.771656759248302</v>
      </c>
      <c r="O173">
        <v>610.80539865927597</v>
      </c>
      <c r="P173">
        <v>0.11488479550349399</v>
      </c>
      <c r="Q173">
        <v>5.3475878427420999E-2</v>
      </c>
      <c r="R173">
        <v>0.82325492821104995</v>
      </c>
      <c r="S173">
        <v>51.4630647527094</v>
      </c>
      <c r="T173">
        <v>0.82552008148760703</v>
      </c>
      <c r="U173">
        <v>257.79770129893302</v>
      </c>
      <c r="V173" s="1">
        <v>12.4633753794008</v>
      </c>
      <c r="W173">
        <v>76.584865647634899</v>
      </c>
      <c r="X173">
        <v>138.106541525914</v>
      </c>
      <c r="Y173">
        <v>2.8638375119963899</v>
      </c>
      <c r="Z173">
        <v>-17.897042861366799</v>
      </c>
      <c r="AA173">
        <v>17.838016576006201</v>
      </c>
      <c r="AB173">
        <v>124.473943274452</v>
      </c>
      <c r="AC173">
        <v>16.1635301519627</v>
      </c>
      <c r="AD173">
        <v>0.25146137451432998</v>
      </c>
      <c r="AE173">
        <v>1.06271950660911E-2</v>
      </c>
      <c r="AF173">
        <v>0.101857716775</v>
      </c>
      <c r="AG173">
        <v>638.44182583676604</v>
      </c>
      <c r="AH173">
        <v>4.8566522339856102E-2</v>
      </c>
      <c r="AI173">
        <v>4.8566522339856102E-2</v>
      </c>
      <c r="AJ173">
        <v>1451.02114999676</v>
      </c>
      <c r="AK173">
        <v>69.762261320982105</v>
      </c>
      <c r="AL173">
        <v>96.126750839964302</v>
      </c>
      <c r="AM173">
        <v>725.85870881239202</v>
      </c>
      <c r="AN173">
        <v>0.12648598631857499</v>
      </c>
      <c r="AO173">
        <v>5.1335466047359099E-2</v>
      </c>
      <c r="AP173">
        <v>0.86195414499475898</v>
      </c>
      <c r="AQ173">
        <v>61.432843038022497</v>
      </c>
      <c r="AR173">
        <v>0.88060280551062997</v>
      </c>
      <c r="AS173">
        <v>297.90931010239501</v>
      </c>
      <c r="AT173" s="1">
        <v>8.8371718107451809</v>
      </c>
      <c r="AU173">
        <v>84.649486474293894</v>
      </c>
      <c r="AV173">
        <v>136.852527957533</v>
      </c>
      <c r="AW173">
        <v>2.0894797374923701</v>
      </c>
      <c r="AX173">
        <v>-16.5722225212902</v>
      </c>
      <c r="AY173">
        <v>25.171848761780801</v>
      </c>
      <c r="AZ173">
        <v>124.473943274452</v>
      </c>
      <c r="BA173">
        <v>18.310121084202301</v>
      </c>
      <c r="BB173">
        <v>0.22389106184111299</v>
      </c>
      <c r="BC173">
        <v>1.9741633869041101E-2</v>
      </c>
      <c r="BD173">
        <v>0</v>
      </c>
      <c r="BE173">
        <v>846.11357746651095</v>
      </c>
      <c r="BF173">
        <v>4.3712637292979903E-2</v>
      </c>
      <c r="BG173">
        <v>4.3712637292979903E-2</v>
      </c>
      <c r="BH173">
        <v>1715.17465698151</v>
      </c>
      <c r="BI173">
        <v>74.880709738788298</v>
      </c>
      <c r="BJ173">
        <v>91.213282674956503</v>
      </c>
      <c r="BK173">
        <v>873.48961845415704</v>
      </c>
      <c r="BL173">
        <v>0.13666873307875799</v>
      </c>
      <c r="BM173">
        <v>4.3737346657868902E-2</v>
      </c>
      <c r="BN173">
        <v>1</v>
      </c>
      <c r="BO173">
        <v>74.880708698132906</v>
      </c>
      <c r="BP173">
        <v>1.2121862844656801</v>
      </c>
      <c r="BQ173">
        <v>452.50423077570201</v>
      </c>
      <c r="BR173" s="1">
        <v>-14.9021972383132</v>
      </c>
      <c r="BS173">
        <v>91.213281407319002</v>
      </c>
      <c r="BT173">
        <v>138.14092280492</v>
      </c>
      <c r="BU173" s="1">
        <v>0.99030095047239797</v>
      </c>
      <c r="BV173">
        <v>-14.366004683398099</v>
      </c>
      <c r="BW173">
        <f t="shared" si="4"/>
        <v>1.3248203400765988</v>
      </c>
      <c r="BX173">
        <f t="shared" si="5"/>
        <v>2.2062178378921011</v>
      </c>
    </row>
    <row r="174" spans="1:76" x14ac:dyDescent="0.4">
      <c r="A174">
        <v>169</v>
      </c>
      <c r="B174" s="2">
        <v>2183</v>
      </c>
      <c r="C174">
        <v>15.1905650122082</v>
      </c>
      <c r="D174">
        <v>124.473943274452</v>
      </c>
      <c r="E174">
        <v>14.202139467708401</v>
      </c>
      <c r="F174">
        <v>0.25264859742927498</v>
      </c>
      <c r="G174" s="1">
        <v>9.8451242878620504E-3</v>
      </c>
      <c r="H174">
        <v>0.10242416597499999</v>
      </c>
      <c r="I174">
        <v>542.84663318278604</v>
      </c>
      <c r="J174">
        <v>4.9458549977027103E-2</v>
      </c>
      <c r="K174">
        <v>4.1458549977027102E-2</v>
      </c>
      <c r="L174">
        <v>1289.81428412525</v>
      </c>
      <c r="M174">
        <v>61.791949092632301</v>
      </c>
      <c r="N174">
        <v>93.889714356471998</v>
      </c>
      <c r="O174">
        <v>614.725776946049</v>
      </c>
      <c r="P174">
        <v>0.11267830613346699</v>
      </c>
      <c r="Q174">
        <v>5.2742392843578997E-2</v>
      </c>
      <c r="R174">
        <v>0.83063294919532304</v>
      </c>
      <c r="S174">
        <v>51.039565559335699</v>
      </c>
      <c r="T174">
        <v>0.82599054260001203</v>
      </c>
      <c r="U174">
        <v>262.78871836389197</v>
      </c>
      <c r="V174" s="1">
        <v>12.5795696459341</v>
      </c>
      <c r="W174">
        <v>77.552016105862407</v>
      </c>
      <c r="X174">
        <v>137.549715768092</v>
      </c>
      <c r="Y174">
        <v>2.8740714884315901</v>
      </c>
      <c r="Z174">
        <v>-17.5823265897432</v>
      </c>
      <c r="AA174">
        <v>17.9140212356868</v>
      </c>
      <c r="AB174">
        <v>124.473943274452</v>
      </c>
      <c r="AC174">
        <v>16.271511940177799</v>
      </c>
      <c r="AD174">
        <v>0.25161279614226301</v>
      </c>
      <c r="AE174">
        <v>1.0573782984510499E-2</v>
      </c>
      <c r="AF174">
        <v>0.10188919</v>
      </c>
      <c r="AG174">
        <v>645.00848736924104</v>
      </c>
      <c r="AH174">
        <v>4.8634590893384601E-2</v>
      </c>
      <c r="AI174">
        <v>4.8634590893384601E-2</v>
      </c>
      <c r="AJ174">
        <v>1468.1137558043699</v>
      </c>
      <c r="AK174">
        <v>70.674309080412598</v>
      </c>
      <c r="AL174">
        <v>96.607232733697998</v>
      </c>
      <c r="AM174">
        <v>733.27179800138799</v>
      </c>
      <c r="AN174">
        <v>0.12731846894309201</v>
      </c>
      <c r="AO174">
        <v>5.1406613348495798E-2</v>
      </c>
      <c r="AP174">
        <v>0.86138075420703197</v>
      </c>
      <c r="AQ174">
        <v>62.0843660482969</v>
      </c>
      <c r="AR174">
        <v>0.87845734689330901</v>
      </c>
      <c r="AS174">
        <v>298.84501316600199</v>
      </c>
      <c r="AT174" s="1">
        <v>9.0409333497927609</v>
      </c>
      <c r="AU174">
        <v>84.865333357948799</v>
      </c>
      <c r="AV174">
        <v>136.74037724648301</v>
      </c>
      <c r="AW174">
        <v>2.1015377419344698</v>
      </c>
      <c r="AX174">
        <v>-16.258070478238199</v>
      </c>
      <c r="AY174">
        <v>25.3664958813639</v>
      </c>
      <c r="AZ174">
        <v>124.473943274452</v>
      </c>
      <c r="BA174">
        <v>18.463185092268201</v>
      </c>
      <c r="BB174">
        <v>0.22380570900910199</v>
      </c>
      <c r="BC174">
        <v>1.74239776591881E-2</v>
      </c>
      <c r="BD174">
        <v>0</v>
      </c>
      <c r="BE174">
        <v>858.26995485667896</v>
      </c>
      <c r="BF174">
        <v>4.3728235296005002E-2</v>
      </c>
      <c r="BG174">
        <v>4.4728235296005003E-2</v>
      </c>
      <c r="BH174">
        <v>1735.81616282254</v>
      </c>
      <c r="BI174">
        <v>75.987570458152504</v>
      </c>
      <c r="BJ174">
        <v>91.648554038094701</v>
      </c>
      <c r="BK174">
        <v>884.03050899073003</v>
      </c>
      <c r="BL174">
        <v>0.13756439964848999</v>
      </c>
      <c r="BM174">
        <v>4.3706632612321099E-2</v>
      </c>
      <c r="BN174">
        <v>1</v>
      </c>
      <c r="BO174">
        <v>75.987569521562705</v>
      </c>
      <c r="BP174">
        <v>1.1664214368097301</v>
      </c>
      <c r="BQ174">
        <v>429.23613694632797</v>
      </c>
      <c r="BR174" s="1">
        <v>-11.7438311355075</v>
      </c>
      <c r="BS174">
        <v>91.648552908474301</v>
      </c>
      <c r="BT174">
        <v>137.92937113703101</v>
      </c>
      <c r="BU174" s="1">
        <v>0.98102665574368897</v>
      </c>
      <c r="BV174">
        <v>-14.066105628513499</v>
      </c>
      <c r="BW174">
        <f t="shared" si="4"/>
        <v>1.3242561115050009</v>
      </c>
      <c r="BX174">
        <f t="shared" si="5"/>
        <v>2.1919648497247</v>
      </c>
    </row>
    <row r="175" spans="1:76" x14ac:dyDescent="0.4">
      <c r="A175">
        <v>170</v>
      </c>
      <c r="B175" s="2">
        <v>2184</v>
      </c>
      <c r="C175">
        <v>15.2312735013716</v>
      </c>
      <c r="D175">
        <v>124.473943274452</v>
      </c>
      <c r="E175">
        <v>14.264012109522501</v>
      </c>
      <c r="F175">
        <v>0.252599213385935</v>
      </c>
      <c r="G175">
        <v>1.00569411124299E-2</v>
      </c>
      <c r="H175">
        <v>0.1024556311</v>
      </c>
      <c r="I175">
        <v>546.194806022698</v>
      </c>
      <c r="J175">
        <v>4.8506604098533697E-2</v>
      </c>
      <c r="K175">
        <v>5.5506604098533703E-2</v>
      </c>
      <c r="L175">
        <v>1298.8282073775099</v>
      </c>
      <c r="M175">
        <v>63.272407535664499</v>
      </c>
      <c r="N175">
        <v>93.2911594186222</v>
      </c>
      <c r="O175">
        <v>618.68476853974698</v>
      </c>
      <c r="P175">
        <v>0.11588058895230501</v>
      </c>
      <c r="Q175">
        <v>5.3550642554330702E-2</v>
      </c>
      <c r="R175">
        <v>0.82413740778919997</v>
      </c>
      <c r="S175">
        <v>52.248215861726699</v>
      </c>
      <c r="T175">
        <v>0.82576620515469001</v>
      </c>
      <c r="U175">
        <v>259.07643746298498</v>
      </c>
      <c r="V175" s="1">
        <v>12.515488328978</v>
      </c>
      <c r="W175">
        <v>77.036686687596898</v>
      </c>
      <c r="X175">
        <v>137.549715768092</v>
      </c>
      <c r="Y175">
        <v>2.8841904444048598</v>
      </c>
      <c r="Z175">
        <v>-17.278525601220899</v>
      </c>
      <c r="AA175">
        <v>17.990139664127501</v>
      </c>
      <c r="AB175">
        <v>124.473943274452</v>
      </c>
      <c r="AC175">
        <v>16.3796798001305</v>
      </c>
      <c r="AD175">
        <v>0.25171362631622801</v>
      </c>
      <c r="AE175">
        <v>1.05258548489228E-2</v>
      </c>
      <c r="AF175">
        <v>0.101920662775</v>
      </c>
      <c r="AG175">
        <v>651.60459337088105</v>
      </c>
      <c r="AH175">
        <v>4.8702152806375E-2</v>
      </c>
      <c r="AI175">
        <v>4.7702152806374999E-2</v>
      </c>
      <c r="AJ175">
        <v>1485.2544339411199</v>
      </c>
      <c r="AK175">
        <v>71.427744091707694</v>
      </c>
      <c r="AL175">
        <v>97.019574195025896</v>
      </c>
      <c r="AM175">
        <v>740.71028074118396</v>
      </c>
      <c r="AN175">
        <v>0.128369959072345</v>
      </c>
      <c r="AO175">
        <v>5.1529665189924599E-2</v>
      </c>
      <c r="AP175">
        <v>0.86082773582892103</v>
      </c>
      <c r="AQ175">
        <v>62.608347745031097</v>
      </c>
      <c r="AR175">
        <v>0.87652702099406699</v>
      </c>
      <c r="AS175">
        <v>299.541161714238</v>
      </c>
      <c r="AT175" s="1">
        <v>9.2237219781164104</v>
      </c>
      <c r="AU175">
        <v>85.040278347278999</v>
      </c>
      <c r="AV175">
        <v>136.649754830353</v>
      </c>
      <c r="AW175">
        <v>2.1134965317764398</v>
      </c>
      <c r="AX175">
        <v>-15.949590937942199</v>
      </c>
      <c r="AY175">
        <v>25.505620040879801</v>
      </c>
      <c r="AZ175">
        <v>124.473943274452</v>
      </c>
      <c r="BA175">
        <v>18.627564370209001</v>
      </c>
      <c r="BB175">
        <v>0.223359267936793</v>
      </c>
      <c r="BC175">
        <v>1.578507364284E-2</v>
      </c>
      <c r="BD175">
        <v>0</v>
      </c>
      <c r="BE175">
        <v>870.07602230379405</v>
      </c>
      <c r="BF175">
        <v>4.38134713986012E-2</v>
      </c>
      <c r="BG175">
        <v>4.38134713986012E-2</v>
      </c>
      <c r="BH175">
        <v>1756.96252760381</v>
      </c>
      <c r="BI175">
        <v>76.920522241171199</v>
      </c>
      <c r="BJ175">
        <v>92.1199312100984</v>
      </c>
      <c r="BK175">
        <v>895.10896253111002</v>
      </c>
      <c r="BL175">
        <v>0.13896153654183399</v>
      </c>
      <c r="BM175">
        <v>4.3828361304263597E-2</v>
      </c>
      <c r="BN175">
        <v>1</v>
      </c>
      <c r="BO175">
        <v>76.920521398240297</v>
      </c>
      <c r="BP175">
        <v>1.1310567453176501</v>
      </c>
      <c r="BQ175">
        <v>412.10158214423001</v>
      </c>
      <c r="BR175" s="1">
        <v>-9.2958240899267697</v>
      </c>
      <c r="BS175">
        <v>92.119930200605296</v>
      </c>
      <c r="BT175">
        <v>137.70176412691001</v>
      </c>
      <c r="BU175" s="1">
        <v>0.97192566314862505</v>
      </c>
      <c r="BV175">
        <v>-13.7756414238058</v>
      </c>
      <c r="BW175">
        <f t="shared" si="4"/>
        <v>1.3289346632786998</v>
      </c>
      <c r="BX175">
        <f t="shared" si="5"/>
        <v>2.1739495141363996</v>
      </c>
    </row>
    <row r="176" spans="1:76" x14ac:dyDescent="0.4">
      <c r="A176">
        <v>171</v>
      </c>
      <c r="B176" s="2">
        <v>2185</v>
      </c>
      <c r="C176">
        <v>15.2863646569231</v>
      </c>
      <c r="D176">
        <v>124.473943274452</v>
      </c>
      <c r="E176">
        <v>14.322398733316399</v>
      </c>
      <c r="F176">
        <v>0.252623055154578</v>
      </c>
      <c r="G176">
        <v>9.8255792464488293E-3</v>
      </c>
      <c r="H176">
        <v>0.102487095775</v>
      </c>
      <c r="I176">
        <v>549.82163970880197</v>
      </c>
      <c r="J176">
        <v>4.9520258153799103E-2</v>
      </c>
      <c r="K176">
        <v>4.1520258153799103E-2</v>
      </c>
      <c r="L176">
        <v>1307.82990033277</v>
      </c>
      <c r="M176">
        <v>62.711687644196601</v>
      </c>
      <c r="N176">
        <v>94.408928276063804</v>
      </c>
      <c r="O176">
        <v>622.57887583445597</v>
      </c>
      <c r="P176">
        <v>0.113642203140251</v>
      </c>
      <c r="Q176">
        <v>5.2813051020625397E-2</v>
      </c>
      <c r="R176">
        <v>0.83153400354862705</v>
      </c>
      <c r="S176">
        <v>51.818452454561502</v>
      </c>
      <c r="T176">
        <v>0.82629657088102404</v>
      </c>
      <c r="U176">
        <v>264.09340467483298</v>
      </c>
      <c r="V176" s="1">
        <v>12.6268892974828</v>
      </c>
      <c r="W176">
        <v>78.009773695063998</v>
      </c>
      <c r="X176">
        <v>136.99500460570499</v>
      </c>
      <c r="Y176">
        <v>2.8942207635572301</v>
      </c>
      <c r="Z176">
        <v>-16.975686720477199</v>
      </c>
      <c r="AA176">
        <v>18.067370115399601</v>
      </c>
      <c r="AB176">
        <v>124.473943274452</v>
      </c>
      <c r="AC176">
        <v>16.487816659796099</v>
      </c>
      <c r="AD176">
        <v>0.25177339641827401</v>
      </c>
      <c r="AE176">
        <v>1.04675963758079E-2</v>
      </c>
      <c r="AF176">
        <v>0.10195213509999999</v>
      </c>
      <c r="AG176">
        <v>658.23031129800302</v>
      </c>
      <c r="AH176">
        <v>4.8767272546322099E-2</v>
      </c>
      <c r="AI176">
        <v>4.8767272546322099E-2</v>
      </c>
      <c r="AJ176">
        <v>1502.4145291550899</v>
      </c>
      <c r="AK176">
        <v>72.365001500821293</v>
      </c>
      <c r="AL176">
        <v>97.500982189846496</v>
      </c>
      <c r="AM176">
        <v>748.16643291497303</v>
      </c>
      <c r="AN176">
        <v>0.12917347535293999</v>
      </c>
      <c r="AO176">
        <v>5.1590179835113902E-2</v>
      </c>
      <c r="AP176">
        <v>0.86082401565785305</v>
      </c>
      <c r="AQ176">
        <v>63.302998406986802</v>
      </c>
      <c r="AR176">
        <v>0.87477367641964798</v>
      </c>
      <c r="AS176">
        <v>300.69377489706301</v>
      </c>
      <c r="AT176" s="1">
        <v>9.4011186662837396</v>
      </c>
      <c r="AU176">
        <v>85.291292644738704</v>
      </c>
      <c r="AV176">
        <v>136.52015771585201</v>
      </c>
      <c r="AW176">
        <v>2.1253585697089101</v>
      </c>
      <c r="AX176">
        <v>-15.6468061157323</v>
      </c>
      <c r="AY176">
        <v>25.607371973482302</v>
      </c>
      <c r="AZ176">
        <v>124.473943274452</v>
      </c>
      <c r="BA176">
        <v>18.800008226039001</v>
      </c>
      <c r="BB176">
        <v>0.22273401586612601</v>
      </c>
      <c r="BC176">
        <v>1.4586503416527801E-2</v>
      </c>
      <c r="BD176">
        <v>0</v>
      </c>
      <c r="BE176">
        <v>882.05245259098604</v>
      </c>
      <c r="BF176">
        <v>4.3945208671819801E-2</v>
      </c>
      <c r="BG176">
        <v>4.4945208671819802E-2</v>
      </c>
      <c r="BH176">
        <v>1778.2808649359999</v>
      </c>
      <c r="BI176">
        <v>78.0833318801579</v>
      </c>
      <c r="BJ176">
        <v>92.739780534653207</v>
      </c>
      <c r="BK176">
        <v>906.55553983433504</v>
      </c>
      <c r="BL176">
        <v>0.14022196544253299</v>
      </c>
      <c r="BM176">
        <v>4.3961309857305002E-2</v>
      </c>
      <c r="BN176">
        <v>1</v>
      </c>
      <c r="BO176">
        <v>78.083331121520104</v>
      </c>
      <c r="BP176">
        <v>1.1035385659479</v>
      </c>
      <c r="BQ176">
        <v>400.306486922006</v>
      </c>
      <c r="BR176" s="1">
        <v>-7.3933816056663</v>
      </c>
      <c r="BS176">
        <v>92.739779633617104</v>
      </c>
      <c r="BT176">
        <v>137.40479915119499</v>
      </c>
      <c r="BU176" s="1">
        <v>0.96302788391612704</v>
      </c>
      <c r="BV176">
        <v>-13.4882222517722</v>
      </c>
      <c r="BW176">
        <f t="shared" si="4"/>
        <v>1.3288806047448993</v>
      </c>
      <c r="BX176">
        <f t="shared" si="5"/>
        <v>2.1585838639601</v>
      </c>
    </row>
    <row r="177" spans="1:76" x14ac:dyDescent="0.4">
      <c r="A177">
        <v>172</v>
      </c>
      <c r="B177" s="2">
        <v>2186</v>
      </c>
      <c r="C177">
        <v>15.327097300188299</v>
      </c>
      <c r="D177">
        <v>124.473943274452</v>
      </c>
      <c r="E177">
        <v>14.3837106128776</v>
      </c>
      <c r="F177">
        <v>0.25258680147766399</v>
      </c>
      <c r="G177" s="1">
        <v>1.0038279906398001E-2</v>
      </c>
      <c r="H177">
        <v>0.10251855999999999</v>
      </c>
      <c r="I177">
        <v>553.14406712550999</v>
      </c>
      <c r="J177">
        <v>4.8566632811509997E-2</v>
      </c>
      <c r="K177">
        <v>5.5566632811510003E-2</v>
      </c>
      <c r="L177">
        <v>1316.7838544773699</v>
      </c>
      <c r="M177">
        <v>64.205230347111396</v>
      </c>
      <c r="N177">
        <v>93.801975959827701</v>
      </c>
      <c r="O177">
        <v>626.51325724835203</v>
      </c>
      <c r="P177">
        <v>0.11685532524158</v>
      </c>
      <c r="Q177">
        <v>5.3618314340806397E-2</v>
      </c>
      <c r="R177">
        <v>0.82504868199227699</v>
      </c>
      <c r="S177">
        <v>53.042872171280003</v>
      </c>
      <c r="T177">
        <v>0.82614565642885196</v>
      </c>
      <c r="U177">
        <v>260.376268201051</v>
      </c>
      <c r="V177" s="1">
        <v>12.556611165108199</v>
      </c>
      <c r="W177">
        <v>77.494095003655303</v>
      </c>
      <c r="X177">
        <v>136.99500460570499</v>
      </c>
      <c r="Y177">
        <v>2.9041389634511701</v>
      </c>
      <c r="Z177">
        <v>-16.683256700173501</v>
      </c>
      <c r="AA177">
        <v>18.1444529730867</v>
      </c>
      <c r="AB177">
        <v>124.473943274452</v>
      </c>
      <c r="AC177">
        <v>16.596185818689701</v>
      </c>
      <c r="AD177">
        <v>0.25179143831751399</v>
      </c>
      <c r="AE177">
        <v>1.04308791456199E-2</v>
      </c>
      <c r="AF177">
        <v>0.101983606975</v>
      </c>
      <c r="AG177">
        <v>664.85757132595995</v>
      </c>
      <c r="AH177">
        <v>4.8832398919024501E-2</v>
      </c>
      <c r="AI177">
        <v>4.8832398919024501E-2</v>
      </c>
      <c r="AJ177">
        <v>1519.5665251067201</v>
      </c>
      <c r="AK177">
        <v>73.302725022250797</v>
      </c>
      <c r="AL177">
        <v>97.979664094481805</v>
      </c>
      <c r="AM177">
        <v>755.64290715333402</v>
      </c>
      <c r="AN177">
        <v>0.12998059637273801</v>
      </c>
      <c r="AO177">
        <v>5.16512442017499E-2</v>
      </c>
      <c r="AP177">
        <v>0.86029705930700595</v>
      </c>
      <c r="AQ177">
        <v>64.004959153007306</v>
      </c>
      <c r="AR177">
        <v>0.87315934207874002</v>
      </c>
      <c r="AS177">
        <v>301.81203544807198</v>
      </c>
      <c r="AT177" s="1">
        <v>9.5690614955728606</v>
      </c>
      <c r="AU177">
        <v>85.551859037833694</v>
      </c>
      <c r="AV177">
        <v>136.38616117118099</v>
      </c>
      <c r="AW177">
        <v>2.1371256877917699</v>
      </c>
      <c r="AX177">
        <v>-15.349990746522099</v>
      </c>
      <c r="AY177">
        <v>25.682126007293402</v>
      </c>
      <c r="AZ177">
        <v>124.473943274452</v>
      </c>
      <c r="BA177">
        <v>18.978780228872001</v>
      </c>
      <c r="BB177">
        <v>0.222034903483841</v>
      </c>
      <c r="BC177">
        <v>1.3734607820715901E-2</v>
      </c>
      <c r="BD177">
        <v>0</v>
      </c>
      <c r="BE177">
        <v>894.10435502701296</v>
      </c>
      <c r="BF177">
        <v>4.41106006100766E-2</v>
      </c>
      <c r="BG177">
        <v>4.6110600610076602E-2</v>
      </c>
      <c r="BH177">
        <v>1799.60023204096</v>
      </c>
      <c r="BI177">
        <v>79.457807387539006</v>
      </c>
      <c r="BJ177">
        <v>93.481424409125793</v>
      </c>
      <c r="BK177">
        <v>918.28169503010804</v>
      </c>
      <c r="BL177">
        <v>0.14132621915434301</v>
      </c>
      <c r="BM177">
        <v>4.4091518988096899E-2</v>
      </c>
      <c r="BN177">
        <v>1</v>
      </c>
      <c r="BO177">
        <v>79.457806704765005</v>
      </c>
      <c r="BP177">
        <v>1.0820068549900099</v>
      </c>
      <c r="BQ177">
        <v>392.34220780298602</v>
      </c>
      <c r="BR177" s="1">
        <v>-5.9026956540839697</v>
      </c>
      <c r="BS177">
        <v>93.481423605847993</v>
      </c>
      <c r="BT177">
        <v>137.05291255959699</v>
      </c>
      <c r="BU177" s="1">
        <v>0.95434855459537904</v>
      </c>
      <c r="BV177">
        <v>-13.205956718609499</v>
      </c>
      <c r="BW177">
        <f t="shared" si="4"/>
        <v>1.3332659536514022</v>
      </c>
      <c r="BX177">
        <f t="shared" si="5"/>
        <v>2.1440340279125998</v>
      </c>
    </row>
    <row r="178" spans="1:76" x14ac:dyDescent="0.4">
      <c r="A178">
        <v>173</v>
      </c>
      <c r="B178" s="2">
        <v>2187</v>
      </c>
      <c r="C178">
        <v>15.3822662105653</v>
      </c>
      <c r="D178">
        <v>124.473943274452</v>
      </c>
      <c r="E178">
        <v>14.4415108674905</v>
      </c>
      <c r="F178">
        <v>0.252620359014467</v>
      </c>
      <c r="G178">
        <v>9.8093858687183493E-3</v>
      </c>
      <c r="H178">
        <v>0.102550023775</v>
      </c>
      <c r="I178">
        <v>556.74884026654502</v>
      </c>
      <c r="J178">
        <v>4.9578658451215202E-2</v>
      </c>
      <c r="K178">
        <v>4.2578658451215202E-2</v>
      </c>
      <c r="L178">
        <v>1325.7328778189601</v>
      </c>
      <c r="M178">
        <v>63.772433720120397</v>
      </c>
      <c r="N178">
        <v>94.982406966983902</v>
      </c>
      <c r="O178">
        <v>630.38507073906999</v>
      </c>
      <c r="P178">
        <v>0.114398168297277</v>
      </c>
      <c r="Q178">
        <v>5.2824968721290902E-2</v>
      </c>
      <c r="R178">
        <v>0.83245908765571697</v>
      </c>
      <c r="S178">
        <v>52.723122216654701</v>
      </c>
      <c r="T178">
        <v>0.82673843761462795</v>
      </c>
      <c r="U178">
        <v>265.69053722986399</v>
      </c>
      <c r="V178" s="1">
        <v>12.6712748313606</v>
      </c>
      <c r="W178">
        <v>78.525606736761006</v>
      </c>
      <c r="X178">
        <v>136.41307476932701</v>
      </c>
      <c r="Y178">
        <v>2.9139726935354302</v>
      </c>
      <c r="Z178">
        <v>-16.391708056218199</v>
      </c>
      <c r="AA178">
        <v>18.2217723253416</v>
      </c>
      <c r="AB178">
        <v>124.473943274452</v>
      </c>
      <c r="AC178">
        <v>16.704701006666799</v>
      </c>
      <c r="AD178">
        <v>0.25177911321459701</v>
      </c>
      <c r="AE178">
        <v>1.03974057970844E-2</v>
      </c>
      <c r="AF178">
        <v>0.1020150784</v>
      </c>
      <c r="AG178">
        <v>671.50071530740001</v>
      </c>
      <c r="AH178">
        <v>4.8896786057877603E-2</v>
      </c>
      <c r="AI178">
        <v>4.7896786057877602E-2</v>
      </c>
      <c r="AJ178">
        <v>1536.68800353454</v>
      </c>
      <c r="AK178">
        <v>74.070751584652399</v>
      </c>
      <c r="AL178">
        <v>98.386877882072596</v>
      </c>
      <c r="AM178">
        <v>763.13162024532403</v>
      </c>
      <c r="AN178">
        <v>0.131012409626348</v>
      </c>
      <c r="AO178">
        <v>5.1764627249582203E-2</v>
      </c>
      <c r="AP178">
        <v>0.85980195086487299</v>
      </c>
      <c r="AQ178">
        <v>64.567396572159694</v>
      </c>
      <c r="AR178">
        <v>0.87169895256656604</v>
      </c>
      <c r="AS178">
        <v>302.65754814694299</v>
      </c>
      <c r="AT178" s="1">
        <v>9.7194635301972099</v>
      </c>
      <c r="AU178">
        <v>85.763738396097196</v>
      </c>
      <c r="AV178">
        <v>136.27759906972901</v>
      </c>
      <c r="AW178">
        <v>2.1487983849694601</v>
      </c>
      <c r="AX178">
        <v>-15.0588611634673</v>
      </c>
      <c r="AY178">
        <v>25.738280798605299</v>
      </c>
      <c r="AZ178">
        <v>124.473943274452</v>
      </c>
      <c r="BA178">
        <v>19.162546675859801</v>
      </c>
      <c r="BB178">
        <v>0.221336260476654</v>
      </c>
      <c r="BC178">
        <v>1.3129037244914901E-2</v>
      </c>
      <c r="BD178">
        <v>0</v>
      </c>
      <c r="BE178">
        <v>906.22554045473396</v>
      </c>
      <c r="BF178">
        <v>4.4299513123557302E-2</v>
      </c>
      <c r="BG178">
        <v>4.5299513123557303E-2</v>
      </c>
      <c r="BH178">
        <v>1820.85390924633</v>
      </c>
      <c r="BI178">
        <v>80.626909311122901</v>
      </c>
      <c r="BJ178">
        <v>94.182497930946994</v>
      </c>
      <c r="BK178">
        <v>930.22965396674499</v>
      </c>
      <c r="BL178">
        <v>0.14279839312109499</v>
      </c>
      <c r="BM178">
        <v>4.4308420791246E-2</v>
      </c>
      <c r="BN178">
        <v>1</v>
      </c>
      <c r="BO178">
        <v>80.626908696626302</v>
      </c>
      <c r="BP178">
        <v>1.0650843657683999</v>
      </c>
      <c r="BQ178">
        <v>386.41055260540099</v>
      </c>
      <c r="BR178" s="1">
        <v>-4.7197804295841301</v>
      </c>
      <c r="BS178">
        <v>94.182497213136699</v>
      </c>
      <c r="BT178">
        <v>136.723651939213</v>
      </c>
      <c r="BU178" s="1">
        <v>0.94589391026993197</v>
      </c>
      <c r="BV178">
        <v>-12.9295932711814</v>
      </c>
      <c r="BW178">
        <f t="shared" si="4"/>
        <v>1.332846892750899</v>
      </c>
      <c r="BX178">
        <f t="shared" si="5"/>
        <v>2.1292678922859007</v>
      </c>
    </row>
    <row r="179" spans="1:76" x14ac:dyDescent="0.4">
      <c r="A179">
        <v>174</v>
      </c>
      <c r="B179" s="2">
        <v>2188</v>
      </c>
      <c r="C179">
        <v>15.4222179433741</v>
      </c>
      <c r="D179">
        <v>124.473943274452</v>
      </c>
      <c r="E179">
        <v>14.5024326690612</v>
      </c>
      <c r="F179">
        <v>0.25258993686270598</v>
      </c>
      <c r="G179">
        <v>1.00377138271817E-2</v>
      </c>
      <c r="H179">
        <v>0.10258148709999999</v>
      </c>
      <c r="I179">
        <v>560.04070497226996</v>
      </c>
      <c r="J179">
        <v>4.8625232309249297E-2</v>
      </c>
      <c r="K179">
        <v>5.5625232309249303E-2</v>
      </c>
      <c r="L179">
        <v>1334.63727398987</v>
      </c>
      <c r="M179">
        <v>65.264919384557899</v>
      </c>
      <c r="N179">
        <v>94.3616746631822</v>
      </c>
      <c r="O179">
        <v>634.30123021961003</v>
      </c>
      <c r="P179">
        <v>0.11764465890489199</v>
      </c>
      <c r="Q179">
        <v>5.3635857370446599E-2</v>
      </c>
      <c r="R179">
        <v>0.82550829650318303</v>
      </c>
      <c r="S179">
        <v>53.947336605810399</v>
      </c>
      <c r="T179">
        <v>0.82659010559621804</v>
      </c>
      <c r="U179">
        <v>261.85286214217598</v>
      </c>
      <c r="V179" s="1">
        <v>12.599242266820101</v>
      </c>
      <c r="W179">
        <v>77.998426624075805</v>
      </c>
      <c r="X179">
        <v>136.41307476932701</v>
      </c>
      <c r="Y179">
        <v>2.9236977516993399</v>
      </c>
      <c r="Z179">
        <v>-16.110200813941201</v>
      </c>
      <c r="AA179">
        <v>18.300306863357399</v>
      </c>
      <c r="AB179">
        <v>124.473943274452</v>
      </c>
      <c r="AC179">
        <v>16.813147245852001</v>
      </c>
      <c r="AD179">
        <v>0.25174458985126102</v>
      </c>
      <c r="AE179">
        <v>1.03517078540973E-2</v>
      </c>
      <c r="AF179">
        <v>0.102046549375</v>
      </c>
      <c r="AG179">
        <v>678.16309481002997</v>
      </c>
      <c r="AH179">
        <v>4.8958555105866601E-2</v>
      </c>
      <c r="AI179">
        <v>4.8958555105866601E-2</v>
      </c>
      <c r="AJ179">
        <v>1553.76650580722</v>
      </c>
      <c r="AK179">
        <v>75.023217650986894</v>
      </c>
      <c r="AL179">
        <v>98.861509216538295</v>
      </c>
      <c r="AM179">
        <v>770.62755527055697</v>
      </c>
      <c r="AN179">
        <v>0.13179482901325301</v>
      </c>
      <c r="AO179">
        <v>5.1816013753088502E-2</v>
      </c>
      <c r="AP179">
        <v>0.85986084354438497</v>
      </c>
      <c r="AQ179">
        <v>65.298699084144104</v>
      </c>
      <c r="AR179">
        <v>0.87037987877190404</v>
      </c>
      <c r="AS179">
        <v>303.944515771466</v>
      </c>
      <c r="AT179" s="1">
        <v>9.86676018637068</v>
      </c>
      <c r="AU179">
        <v>86.047068407098095</v>
      </c>
      <c r="AV179">
        <v>136.13298008671001</v>
      </c>
      <c r="AW179">
        <v>2.1603790674943801</v>
      </c>
      <c r="AX179">
        <v>-14.7733691103913</v>
      </c>
      <c r="AY179">
        <v>25.784423352028799</v>
      </c>
      <c r="AZ179">
        <v>124.473943274452</v>
      </c>
      <c r="BA179">
        <v>19.349972727657299</v>
      </c>
      <c r="BB179">
        <v>0.22069738924143201</v>
      </c>
      <c r="BC179">
        <v>1.26610717015076E-2</v>
      </c>
      <c r="BD179">
        <v>0</v>
      </c>
      <c r="BE179">
        <v>918.45194961900404</v>
      </c>
      <c r="BF179">
        <v>4.4501700845958503E-2</v>
      </c>
      <c r="BG179">
        <v>4.6501700845958498E-2</v>
      </c>
      <c r="BH179">
        <v>1842.0552382778601</v>
      </c>
      <c r="BI179">
        <v>82.017396617368206</v>
      </c>
      <c r="BJ179">
        <v>94.978200402353494</v>
      </c>
      <c r="BK179">
        <v>942.35384857279996</v>
      </c>
      <c r="BL179">
        <v>0.14403954131125199</v>
      </c>
      <c r="BM179">
        <v>4.4491247572054901E-2</v>
      </c>
      <c r="BN179">
        <v>1</v>
      </c>
      <c r="BO179">
        <v>82.017396064321304</v>
      </c>
      <c r="BP179">
        <v>1.05173713368207</v>
      </c>
      <c r="BQ179">
        <v>383.01761938598702</v>
      </c>
      <c r="BR179" s="1">
        <v>-3.7835651302798201</v>
      </c>
      <c r="BS179">
        <v>94.978199761911299</v>
      </c>
      <c r="BT179">
        <v>136.353851907853</v>
      </c>
      <c r="BU179" s="1">
        <v>0.93766442724636401</v>
      </c>
      <c r="BV179">
        <v>-12.6593224875493</v>
      </c>
      <c r="BW179">
        <f t="shared" si="4"/>
        <v>1.3368317035499011</v>
      </c>
      <c r="BX179">
        <f t="shared" si="5"/>
        <v>2.1140466228420003</v>
      </c>
    </row>
    <row r="180" spans="1:76" x14ac:dyDescent="0.4">
      <c r="A180">
        <v>175</v>
      </c>
      <c r="B180" s="2">
        <v>2189</v>
      </c>
      <c r="C180">
        <v>15.4770063551981</v>
      </c>
      <c r="D180">
        <v>124.473943274452</v>
      </c>
      <c r="E180">
        <v>14.5597425567169</v>
      </c>
      <c r="F180">
        <v>0.25263434326497702</v>
      </c>
      <c r="G180">
        <v>9.8073051530714606E-3</v>
      </c>
      <c r="H180">
        <v>0.10261294997500001</v>
      </c>
      <c r="I180">
        <v>563.63125726454598</v>
      </c>
      <c r="J180">
        <v>4.9636701799408101E-2</v>
      </c>
      <c r="K180">
        <v>4.16367017994081E-2</v>
      </c>
      <c r="L180">
        <v>1343.5411302771799</v>
      </c>
      <c r="M180">
        <v>64.666144073950903</v>
      </c>
      <c r="N180">
        <v>95.475990424316393</v>
      </c>
      <c r="O180">
        <v>638.15024398115804</v>
      </c>
      <c r="P180">
        <v>0.115367680609964</v>
      </c>
      <c r="Q180">
        <v>5.2897886490603001E-2</v>
      </c>
      <c r="R180">
        <v>0.83297683036652304</v>
      </c>
      <c r="S180">
        <v>53.490253553205697</v>
      </c>
      <c r="T180">
        <v>0.82717555405863297</v>
      </c>
      <c r="U180">
        <v>266.88096065097199</v>
      </c>
      <c r="V180" s="1">
        <v>12.7049879888883</v>
      </c>
      <c r="W180">
        <v>78.975405278530701</v>
      </c>
      <c r="X180">
        <v>135.867519931061</v>
      </c>
      <c r="Y180">
        <v>2.9333406555200501</v>
      </c>
      <c r="Z180">
        <v>-15.829308320813499</v>
      </c>
      <c r="AA180">
        <v>18.378760081131801</v>
      </c>
      <c r="AB180">
        <v>124.473943274452</v>
      </c>
      <c r="AC180">
        <v>16.921797937669901</v>
      </c>
      <c r="AD180">
        <v>0.25168595587244502</v>
      </c>
      <c r="AE180">
        <v>1.03258737111184E-2</v>
      </c>
      <c r="AF180">
        <v>0.1020780199</v>
      </c>
      <c r="AG180">
        <v>684.818293456932</v>
      </c>
      <c r="AH180">
        <v>4.9020206113949603E-2</v>
      </c>
      <c r="AI180">
        <v>4.9020206113949603E-2</v>
      </c>
      <c r="AJ180">
        <v>1570.78915563545</v>
      </c>
      <c r="AK180">
        <v>75.971945125835902</v>
      </c>
      <c r="AL180">
        <v>99.331640490557703</v>
      </c>
      <c r="AM180">
        <v>778.13585636373398</v>
      </c>
      <c r="AN180">
        <v>0.132583024411248</v>
      </c>
      <c r="AO180">
        <v>5.1868421084954E-2</v>
      </c>
      <c r="AP180">
        <v>0.85940874043092497</v>
      </c>
      <c r="AQ180">
        <v>66.031734758352897</v>
      </c>
      <c r="AR180">
        <v>0.86915945944231698</v>
      </c>
      <c r="AS180">
        <v>305.17592354395703</v>
      </c>
      <c r="AT180" s="1">
        <v>10.0070219192651</v>
      </c>
      <c r="AU180">
        <v>86.3350349542918</v>
      </c>
      <c r="AV180">
        <v>135.98663809613501</v>
      </c>
      <c r="AW180">
        <v>2.1718695449908201</v>
      </c>
      <c r="AX180">
        <v>-14.493720921812599</v>
      </c>
      <c r="AY180">
        <v>25.823218552647401</v>
      </c>
      <c r="AZ180">
        <v>124.473943274452</v>
      </c>
      <c r="BA180">
        <v>19.540672117364</v>
      </c>
      <c r="BB180">
        <v>0.22013745345071201</v>
      </c>
      <c r="BC180">
        <v>1.2332801008027999E-2</v>
      </c>
      <c r="BD180">
        <v>0</v>
      </c>
      <c r="BE180">
        <v>930.73198607920199</v>
      </c>
      <c r="BF180">
        <v>4.4714029290273898E-2</v>
      </c>
      <c r="BG180">
        <v>4.6714029290273899E-2</v>
      </c>
      <c r="BH180">
        <v>1863.2598338612399</v>
      </c>
      <c r="BI180">
        <v>83.4111912903236</v>
      </c>
      <c r="BJ180">
        <v>95.787095199160106</v>
      </c>
      <c r="BK180">
        <v>954.64969273696295</v>
      </c>
      <c r="BL180">
        <v>0.14533483198455099</v>
      </c>
      <c r="BM180">
        <v>4.4690540298357999E-2</v>
      </c>
      <c r="BN180">
        <v>1</v>
      </c>
      <c r="BO180">
        <v>83.411190792581294</v>
      </c>
      <c r="BP180">
        <v>1.0411798779577801</v>
      </c>
      <c r="BQ180">
        <v>381.044251316074</v>
      </c>
      <c r="BR180" s="1">
        <v>-3.0371551063054101</v>
      </c>
      <c r="BS180">
        <v>95.787094627566702</v>
      </c>
      <c r="BT180">
        <v>135.982095130895</v>
      </c>
      <c r="BU180" s="1">
        <v>0.92965729044607404</v>
      </c>
      <c r="BV180">
        <v>-12.395738229651201</v>
      </c>
      <c r="BW180">
        <f t="shared" si="4"/>
        <v>1.3355873990009002</v>
      </c>
      <c r="BX180">
        <f t="shared" si="5"/>
        <v>2.0979826921613984</v>
      </c>
    </row>
    <row r="181" spans="1:76" x14ac:dyDescent="0.4">
      <c r="A181">
        <v>176</v>
      </c>
      <c r="B181" s="2">
        <v>2190</v>
      </c>
      <c r="C181">
        <v>15.5172866983819</v>
      </c>
      <c r="D181">
        <v>124.473943274452</v>
      </c>
      <c r="E181">
        <v>14.620020499222701</v>
      </c>
      <c r="F181">
        <v>0.25261748526472799</v>
      </c>
      <c r="G181">
        <v>1.00195505470958E-2</v>
      </c>
      <c r="H181">
        <v>0.1026444124</v>
      </c>
      <c r="I181">
        <v>566.91001471756999</v>
      </c>
      <c r="J181">
        <v>4.8680916601016401E-2</v>
      </c>
      <c r="K181">
        <v>5.56809166010164E-2</v>
      </c>
      <c r="L181">
        <v>1352.4079565079801</v>
      </c>
      <c r="M181">
        <v>66.174202840928203</v>
      </c>
      <c r="N181">
        <v>94.847584625042302</v>
      </c>
      <c r="O181">
        <v>642.041773896564</v>
      </c>
      <c r="P181">
        <v>0.11862098714283401</v>
      </c>
      <c r="Q181">
        <v>5.3704100851673597E-2</v>
      </c>
      <c r="R181">
        <v>0.826536714474572</v>
      </c>
      <c r="S181">
        <v>54.732588362439401</v>
      </c>
      <c r="T181">
        <v>0.82709856730737596</v>
      </c>
      <c r="U181">
        <v>263.10760560168501</v>
      </c>
      <c r="V181" s="1">
        <v>12.626988383716</v>
      </c>
      <c r="W181">
        <v>78.448301355937602</v>
      </c>
      <c r="X181">
        <v>135.867519931061</v>
      </c>
      <c r="Y181">
        <v>2.94287746384857</v>
      </c>
      <c r="Z181">
        <v>-15.558070841182801</v>
      </c>
      <c r="AA181">
        <v>18.457499732038599</v>
      </c>
      <c r="AB181">
        <v>124.473943274452</v>
      </c>
      <c r="AC181">
        <v>17.030569461883001</v>
      </c>
      <c r="AD181">
        <v>0.25161314026214099</v>
      </c>
      <c r="AE181">
        <v>1.03018890638289E-2</v>
      </c>
      <c r="AF181">
        <v>0.102109489975</v>
      </c>
      <c r="AG181">
        <v>691.48306883687098</v>
      </c>
      <c r="AH181">
        <v>4.90810320925383E-2</v>
      </c>
      <c r="AI181">
        <v>4.8081032092538299E-2</v>
      </c>
      <c r="AJ181">
        <v>1587.74681722173</v>
      </c>
      <c r="AK181">
        <v>76.742608864468295</v>
      </c>
      <c r="AL181">
        <v>99.728453793464098</v>
      </c>
      <c r="AM181">
        <v>785.65040727825397</v>
      </c>
      <c r="AN181">
        <v>0.13360078622957799</v>
      </c>
      <c r="AO181">
        <v>5.19734667087145E-2</v>
      </c>
      <c r="AP181">
        <v>0.85899352555436204</v>
      </c>
      <c r="AQ181">
        <v>66.616497343068801</v>
      </c>
      <c r="AR181">
        <v>0.86805098665224201</v>
      </c>
      <c r="AS181">
        <v>306.11313446405802</v>
      </c>
      <c r="AT181" s="1">
        <v>10.1321158339947</v>
      </c>
      <c r="AU181">
        <v>86.569382712719104</v>
      </c>
      <c r="AV181">
        <v>135.86802009233199</v>
      </c>
      <c r="AW181">
        <v>2.1832703087541101</v>
      </c>
      <c r="AX181">
        <v>-14.219606011262201</v>
      </c>
      <c r="AY181">
        <v>25.858829272720001</v>
      </c>
      <c r="AZ181">
        <v>124.473943274452</v>
      </c>
      <c r="BA181">
        <v>19.7340113256137</v>
      </c>
      <c r="BB181">
        <v>0.21967695038124599</v>
      </c>
      <c r="BC181">
        <v>1.2091509970608099E-2</v>
      </c>
      <c r="BD181" s="1">
        <v>0</v>
      </c>
      <c r="BE181">
        <v>943.10653645879597</v>
      </c>
      <c r="BF181">
        <v>4.4931543852931799E-2</v>
      </c>
      <c r="BG181">
        <v>4.59315438529318E-2</v>
      </c>
      <c r="BH181">
        <v>1884.5469217438799</v>
      </c>
      <c r="BI181">
        <v>84.606061048714196</v>
      </c>
      <c r="BJ181">
        <v>96.532803508698507</v>
      </c>
      <c r="BK181">
        <v>967.10725522191603</v>
      </c>
      <c r="BL181">
        <v>0.14693616535978901</v>
      </c>
      <c r="BM181">
        <v>4.4948158717468399E-2</v>
      </c>
      <c r="BN181">
        <v>1</v>
      </c>
      <c r="BO181">
        <v>84.606060600746105</v>
      </c>
      <c r="BP181">
        <v>1.0328104250904999</v>
      </c>
      <c r="BQ181">
        <v>379.82192978339702</v>
      </c>
      <c r="BR181" s="1">
        <v>-2.4387185942721601</v>
      </c>
      <c r="BS181">
        <v>96.532802997581399</v>
      </c>
      <c r="BT181">
        <v>135.64303589585001</v>
      </c>
      <c r="BU181" s="1">
        <v>0.92186791771133603</v>
      </c>
      <c r="BV181">
        <v>-12.138542581187201</v>
      </c>
      <c r="BW181">
        <f t="shared" si="4"/>
        <v>1.3384648299205999</v>
      </c>
      <c r="BX181">
        <f t="shared" si="5"/>
        <v>2.0810634300749999</v>
      </c>
    </row>
    <row r="182" spans="1:76" x14ac:dyDescent="0.4">
      <c r="A182">
        <v>177</v>
      </c>
      <c r="B182" s="2">
        <v>2191</v>
      </c>
      <c r="C182">
        <v>15.572182010560301</v>
      </c>
      <c r="D182">
        <v>124.473943274452</v>
      </c>
      <c r="E182">
        <v>14.676722426868499</v>
      </c>
      <c r="F182">
        <v>0.25267154886394</v>
      </c>
      <c r="G182">
        <v>9.7916467080795995E-3</v>
      </c>
      <c r="H182">
        <v>0.102675874375</v>
      </c>
      <c r="I182">
        <v>570.47841405234703</v>
      </c>
      <c r="J182">
        <v>4.9690715942195297E-2</v>
      </c>
      <c r="K182">
        <v>4.1690715942195401E-2</v>
      </c>
      <c r="L182">
        <v>1361.2799832128901</v>
      </c>
      <c r="M182">
        <v>65.564949297295499</v>
      </c>
      <c r="N182">
        <v>95.962427866408404</v>
      </c>
      <c r="O182">
        <v>645.86808065613695</v>
      </c>
      <c r="P182">
        <v>0.116312118087754</v>
      </c>
      <c r="Q182">
        <v>5.2962112071027898E-2</v>
      </c>
      <c r="R182">
        <v>0.83401622035193601</v>
      </c>
      <c r="S182">
        <v>54.270238042318297</v>
      </c>
      <c r="T182">
        <v>0.82773247938066896</v>
      </c>
      <c r="U182">
        <v>268.16136264398602</v>
      </c>
      <c r="V182" s="1">
        <v>12.7285678994084</v>
      </c>
      <c r="W182">
        <v>79.431218345250798</v>
      </c>
      <c r="X182">
        <v>135.323980533926</v>
      </c>
      <c r="Y182">
        <v>2.9523348336180599</v>
      </c>
      <c r="Z182">
        <v>-15.287579922434899</v>
      </c>
      <c r="AA182">
        <v>18.5374967581212</v>
      </c>
      <c r="AB182">
        <v>124.473943274452</v>
      </c>
      <c r="AC182">
        <v>17.139246608476601</v>
      </c>
      <c r="AD182">
        <v>0.25153272021484702</v>
      </c>
      <c r="AE182">
        <v>1.02645527175215E-2</v>
      </c>
      <c r="AF182">
        <v>0.1021409596</v>
      </c>
      <c r="AG182">
        <v>698.16267119557699</v>
      </c>
      <c r="AH182">
        <v>4.9139186813517102E-2</v>
      </c>
      <c r="AI182">
        <v>4.9139186813517102E-2</v>
      </c>
      <c r="AJ182">
        <v>1604.63903761288</v>
      </c>
      <c r="AK182">
        <v>77.700476697919896</v>
      </c>
      <c r="AL182">
        <v>100.19215343426499</v>
      </c>
      <c r="AM182">
        <v>793.16809082620205</v>
      </c>
      <c r="AN182">
        <v>0.134367692883052</v>
      </c>
      <c r="AO182">
        <v>5.20171152244557E-2</v>
      </c>
      <c r="AP182">
        <v>0.85913105977307902</v>
      </c>
      <c r="AQ182">
        <v>67.370977503985898</v>
      </c>
      <c r="AR182">
        <v>0.86706002803441595</v>
      </c>
      <c r="AS182">
        <v>307.484543492385</v>
      </c>
      <c r="AT182" s="1">
        <v>10.255673996133</v>
      </c>
      <c r="AU182">
        <v>86.8726113655419</v>
      </c>
      <c r="AV182">
        <v>135.71516562605899</v>
      </c>
      <c r="AW182">
        <v>2.1945836588497101</v>
      </c>
      <c r="AX182">
        <v>-13.950939570375199</v>
      </c>
      <c r="AY182">
        <v>25.895179852472801</v>
      </c>
      <c r="AZ182">
        <v>124.473943274452</v>
      </c>
      <c r="BA182">
        <v>19.929379354821499</v>
      </c>
      <c r="BB182">
        <v>0.219328855908552</v>
      </c>
      <c r="BC182">
        <v>1.18964881046932E-2</v>
      </c>
      <c r="BD182" s="1">
        <v>0</v>
      </c>
      <c r="BE182">
        <v>955.60207526420595</v>
      </c>
      <c r="BF182">
        <v>4.5149526927572299E-2</v>
      </c>
      <c r="BG182">
        <v>4.7149526927572301E-2</v>
      </c>
      <c r="BH182">
        <v>1906.01597924152</v>
      </c>
      <c r="BI182">
        <v>86.043260431741103</v>
      </c>
      <c r="BJ182">
        <v>97.359723297053904</v>
      </c>
      <c r="BK182">
        <v>979.72048698143897</v>
      </c>
      <c r="BL182">
        <v>0.148259125393717</v>
      </c>
      <c r="BM182">
        <v>4.5152468805893901E-2</v>
      </c>
      <c r="BN182">
        <v>1</v>
      </c>
      <c r="BO182">
        <v>86.043260028569904</v>
      </c>
      <c r="BP182">
        <v>1.0261633284535401</v>
      </c>
      <c r="BQ182">
        <v>380.076859377505</v>
      </c>
      <c r="BR182" s="1">
        <v>-1.9613144933431701</v>
      </c>
      <c r="BS182">
        <v>97.359722840857302</v>
      </c>
      <c r="BT182">
        <v>135.27107677342499</v>
      </c>
      <c r="BU182" s="1">
        <v>0.91429073860472798</v>
      </c>
      <c r="BV182">
        <v>-11.887554575403801</v>
      </c>
      <c r="BW182">
        <f t="shared" si="4"/>
        <v>1.3366403520596997</v>
      </c>
      <c r="BX182">
        <f t="shared" si="5"/>
        <v>2.0633849949713987</v>
      </c>
    </row>
    <row r="183" spans="1:76" x14ac:dyDescent="0.4">
      <c r="A183">
        <v>178</v>
      </c>
      <c r="B183" s="2">
        <v>2192</v>
      </c>
      <c r="C183">
        <v>15.6124737404601</v>
      </c>
      <c r="D183">
        <v>124.473943274452</v>
      </c>
      <c r="E183">
        <v>14.7364192177875</v>
      </c>
      <c r="F183">
        <v>0.25263373840628101</v>
      </c>
      <c r="G183">
        <v>1.00047167279832E-2</v>
      </c>
      <c r="H183">
        <v>0.1027073359</v>
      </c>
      <c r="I183">
        <v>573.73463034354802</v>
      </c>
      <c r="J183">
        <v>4.9733323633859003E-2</v>
      </c>
      <c r="K183">
        <v>4.8733323633859002E-2</v>
      </c>
      <c r="L183">
        <v>1370.11840257739</v>
      </c>
      <c r="M183">
        <v>66.073149716688505</v>
      </c>
      <c r="N183">
        <v>96.251008204914598</v>
      </c>
      <c r="O183">
        <v>649.763318586389</v>
      </c>
      <c r="P183">
        <v>0.116737358075931</v>
      </c>
      <c r="Q183">
        <v>5.29959746519773E-2</v>
      </c>
      <c r="R183">
        <v>0.82757809083314804</v>
      </c>
      <c r="S183">
        <v>54.689801327431098</v>
      </c>
      <c r="T183">
        <v>0.82771597179690304</v>
      </c>
      <c r="U183">
        <v>268.30863964425498</v>
      </c>
      <c r="V183" s="1">
        <v>12.768068917289501</v>
      </c>
      <c r="W183">
        <v>79.668496792762497</v>
      </c>
      <c r="X183">
        <v>135.19409991327001</v>
      </c>
      <c r="Y183">
        <v>2.9617066145348598</v>
      </c>
      <c r="Z183">
        <v>-15.0263055014243</v>
      </c>
      <c r="AA183">
        <v>18.617431167520198</v>
      </c>
      <c r="AB183">
        <v>124.473943274452</v>
      </c>
      <c r="AC183">
        <v>17.248110157046899</v>
      </c>
      <c r="AD183">
        <v>0.25144134035517701</v>
      </c>
      <c r="AE183" s="1">
        <v>1.0245995032719101E-2</v>
      </c>
      <c r="AF183">
        <v>0.102172428775</v>
      </c>
      <c r="AG183">
        <v>704.83171875898495</v>
      </c>
      <c r="AH183">
        <v>4.9197193420809998E-2</v>
      </c>
      <c r="AI183">
        <v>4.9197193420809998E-2</v>
      </c>
      <c r="AJ183">
        <v>1621.4633733647399</v>
      </c>
      <c r="AK183">
        <v>78.652512838691393</v>
      </c>
      <c r="AL183">
        <v>100.650643530916</v>
      </c>
      <c r="AM183">
        <v>800.69582011345904</v>
      </c>
      <c r="AN183">
        <v>0.135142068697643</v>
      </c>
      <c r="AO183">
        <v>5.2062196076398899E-2</v>
      </c>
      <c r="AP183">
        <v>0.85876478507906995</v>
      </c>
      <c r="AQ183">
        <v>68.124098182607497</v>
      </c>
      <c r="AR183">
        <v>0.86614013620039498</v>
      </c>
      <c r="AS183">
        <v>308.787536868053</v>
      </c>
      <c r="AT183" s="1">
        <v>10.3738950034127</v>
      </c>
      <c r="AU183">
        <v>87.177562096525094</v>
      </c>
      <c r="AV183">
        <v>135.562152749457</v>
      </c>
      <c r="AW183">
        <v>2.2058113290735499</v>
      </c>
      <c r="AX183">
        <v>-13.687879049642</v>
      </c>
      <c r="AY183">
        <v>25.932073328684002</v>
      </c>
      <c r="AZ183">
        <v>124.473943274452</v>
      </c>
      <c r="BA183">
        <v>20.126823809347599</v>
      </c>
      <c r="BB183">
        <v>0.21908252984144</v>
      </c>
      <c r="BC183">
        <v>1.17726594390643E-2</v>
      </c>
      <c r="BD183">
        <v>0</v>
      </c>
      <c r="BE183">
        <v>968.18657134273201</v>
      </c>
      <c r="BF183">
        <v>4.53682081604799E-2</v>
      </c>
      <c r="BG183">
        <v>4.7368208160479902E-2</v>
      </c>
      <c r="BH183">
        <v>1927.7656343159899</v>
      </c>
      <c r="BI183">
        <v>87.497632743744603</v>
      </c>
      <c r="BJ183">
        <v>98.1905235121977</v>
      </c>
      <c r="BK183">
        <v>992.507263507993</v>
      </c>
      <c r="BL183">
        <v>0.14960534796272701</v>
      </c>
      <c r="BM183">
        <v>4.5359256425945599E-2</v>
      </c>
      <c r="BN183">
        <v>1</v>
      </c>
      <c r="BO183">
        <v>87.497632380890494</v>
      </c>
      <c r="BP183">
        <v>1.02087646616928</v>
      </c>
      <c r="BQ183">
        <v>380.96911857606199</v>
      </c>
      <c r="BR183" s="1">
        <v>-1.57834331394364</v>
      </c>
      <c r="BS183">
        <v>98.190523104999997</v>
      </c>
      <c r="BT183">
        <v>134.90155431944399</v>
      </c>
      <c r="BU183" s="1">
        <v>0.90691983734511805</v>
      </c>
      <c r="BV183">
        <v>-11.6428725638033</v>
      </c>
      <c r="BW183">
        <f t="shared" si="4"/>
        <v>1.3384264517823006</v>
      </c>
      <c r="BX183">
        <f t="shared" si="5"/>
        <v>2.0450064858386998</v>
      </c>
    </row>
    <row r="184" spans="1:76" x14ac:dyDescent="0.4">
      <c r="A184">
        <v>179</v>
      </c>
      <c r="B184" s="2">
        <v>2193</v>
      </c>
      <c r="C184">
        <v>15.6560692596476</v>
      </c>
      <c r="D184">
        <v>124.473943274452</v>
      </c>
      <c r="E184">
        <v>14.795084720223199</v>
      </c>
      <c r="F184">
        <v>0.25263656818501801</v>
      </c>
      <c r="G184">
        <v>1.00103932658253E-2</v>
      </c>
      <c r="H184">
        <v>0.102738796975</v>
      </c>
      <c r="I184">
        <v>577.17128339611497</v>
      </c>
      <c r="J184">
        <v>4.9767565074010901E-2</v>
      </c>
      <c r="K184">
        <v>4.87675650740109E-2</v>
      </c>
      <c r="L184">
        <v>1378.91950134476</v>
      </c>
      <c r="M184">
        <v>66.576776737559499</v>
      </c>
      <c r="N184">
        <v>96.525133899749306</v>
      </c>
      <c r="O184">
        <v>653.62056248248302</v>
      </c>
      <c r="P184">
        <v>0.117147174352374</v>
      </c>
      <c r="Q184">
        <v>5.3018745838829401E-2</v>
      </c>
      <c r="R184">
        <v>0.82737591949688705</v>
      </c>
      <c r="S184">
        <v>55.1042433642547</v>
      </c>
      <c r="T184">
        <v>0.82767965144169298</v>
      </c>
      <c r="U184">
        <v>269.20043300767799</v>
      </c>
      <c r="V184" s="1">
        <v>12.8071321407337</v>
      </c>
      <c r="W184">
        <v>79.891889181507196</v>
      </c>
      <c r="X184">
        <v>135.072286682173</v>
      </c>
      <c r="Y184">
        <v>2.9709946126951201</v>
      </c>
      <c r="Z184">
        <v>-14.766748497106899</v>
      </c>
      <c r="AA184">
        <v>18.697662889564899</v>
      </c>
      <c r="AB184">
        <v>124.473943274452</v>
      </c>
      <c r="AC184">
        <v>17.357077433939399</v>
      </c>
      <c r="AD184">
        <v>0.25134740907701603</v>
      </c>
      <c r="AE184" s="1">
        <v>1.0228432237934499E-2</v>
      </c>
      <c r="AF184">
        <v>0.1022038975</v>
      </c>
      <c r="AG184">
        <v>711.50875955905701</v>
      </c>
      <c r="AH184">
        <v>4.92543664324415E-2</v>
      </c>
      <c r="AI184">
        <v>4.8254366432441499E-2</v>
      </c>
      <c r="AJ184">
        <v>1638.21975220625</v>
      </c>
      <c r="AK184">
        <v>79.420098777033502</v>
      </c>
      <c r="AL184">
        <v>101.034931383322</v>
      </c>
      <c r="AM184">
        <v>808.22874893116602</v>
      </c>
      <c r="AN184">
        <v>0.13615028512303701</v>
      </c>
      <c r="AO184">
        <v>5.2160138736682099E-2</v>
      </c>
      <c r="AP184">
        <v>0.85843606491657498</v>
      </c>
      <c r="AQ184">
        <v>68.722427178447205</v>
      </c>
      <c r="AR184">
        <v>0.86530271602130104</v>
      </c>
      <c r="AS184">
        <v>309.782394647979</v>
      </c>
      <c r="AT184" s="1">
        <v>10.4786492350727</v>
      </c>
      <c r="AU184">
        <v>87.425800539014702</v>
      </c>
      <c r="AV184">
        <v>135.43811744985501</v>
      </c>
      <c r="AW184">
        <v>2.2169537526300398</v>
      </c>
      <c r="AX184">
        <v>-13.4301025630688</v>
      </c>
      <c r="AY184">
        <v>25.9715100279215</v>
      </c>
      <c r="AZ184">
        <v>124.473943274452</v>
      </c>
      <c r="BA184">
        <v>20.3260280830761</v>
      </c>
      <c r="BB184">
        <v>0.218936659821174</v>
      </c>
      <c r="BC184">
        <v>1.1687265995744E-2</v>
      </c>
      <c r="BD184">
        <v>0</v>
      </c>
      <c r="BE184">
        <v>980.907567116667</v>
      </c>
      <c r="BF184">
        <v>4.5585142305122603E-2</v>
      </c>
      <c r="BG184">
        <v>4.7585142305122598E-2</v>
      </c>
      <c r="BH184">
        <v>1949.88878222893</v>
      </c>
      <c r="BI184">
        <v>88.973902815029504</v>
      </c>
      <c r="BJ184">
        <v>99.023032211558004</v>
      </c>
      <c r="BK184">
        <v>1005.47136766229</v>
      </c>
      <c r="BL184">
        <v>0.150966504912628</v>
      </c>
      <c r="BM184">
        <v>4.55648599545748E-2</v>
      </c>
      <c r="BN184">
        <v>1</v>
      </c>
      <c r="BO184">
        <v>88.973902488460794</v>
      </c>
      <c r="BP184">
        <v>1.0166665946420099</v>
      </c>
      <c r="BQ184">
        <v>382.438987750237</v>
      </c>
      <c r="BR184" s="1">
        <v>-1.2707438220740901</v>
      </c>
      <c r="BS184">
        <v>99.023031848105106</v>
      </c>
      <c r="BT184">
        <v>134.535394752695</v>
      </c>
      <c r="BU184" s="1">
        <v>0.899749275416591</v>
      </c>
      <c r="BV184">
        <v>-11.403997651515001</v>
      </c>
      <c r="BW184">
        <f t="shared" si="4"/>
        <v>1.3366459340380992</v>
      </c>
      <c r="BX184">
        <f t="shared" si="5"/>
        <v>2.0261049115537997</v>
      </c>
    </row>
    <row r="185" spans="1:76" x14ac:dyDescent="0.4">
      <c r="A185">
        <v>180</v>
      </c>
      <c r="B185" s="2">
        <v>2194</v>
      </c>
      <c r="C185">
        <v>15.699735297594501</v>
      </c>
      <c r="D185">
        <v>124.473943274452</v>
      </c>
      <c r="E185">
        <v>14.853439564642899</v>
      </c>
      <c r="F185">
        <v>0.25267731014897399</v>
      </c>
      <c r="G185">
        <v>1.0012979498267601E-2</v>
      </c>
      <c r="H185">
        <v>0.1027702576</v>
      </c>
      <c r="I185">
        <v>580.57571901614699</v>
      </c>
      <c r="J185">
        <v>4.8800862757956802E-2</v>
      </c>
      <c r="K185">
        <v>5.5800862757956801E-2</v>
      </c>
      <c r="L185">
        <v>1387.7022084340699</v>
      </c>
      <c r="M185">
        <v>68.103671481618605</v>
      </c>
      <c r="N185">
        <v>95.866561249372197</v>
      </c>
      <c r="O185">
        <v>657.43996018524501</v>
      </c>
      <c r="P185">
        <v>0.12041388254976999</v>
      </c>
      <c r="Q185">
        <v>5.3810934938475698E-2</v>
      </c>
      <c r="R185">
        <v>0.82725507661924902</v>
      </c>
      <c r="S185">
        <v>56.364548110424501</v>
      </c>
      <c r="T185">
        <v>0.82762862683016303</v>
      </c>
      <c r="U185">
        <v>266.133952724099</v>
      </c>
      <c r="V185" s="1">
        <v>12.723517870773399</v>
      </c>
      <c r="W185">
        <v>79.3419104457477</v>
      </c>
      <c r="X185">
        <v>135.072286682173</v>
      </c>
      <c r="Y185">
        <v>2.9801826130608702</v>
      </c>
      <c r="Z185">
        <v>-14.5125597046137</v>
      </c>
      <c r="AA185">
        <v>18.779162391199701</v>
      </c>
      <c r="AB185">
        <v>124.473943274452</v>
      </c>
      <c r="AC185">
        <v>17.465931571118698</v>
      </c>
      <c r="AD185">
        <v>0.25125597716787601</v>
      </c>
      <c r="AE185" s="1">
        <v>1.0196862953475E-2</v>
      </c>
      <c r="AF185">
        <v>0.102235365775</v>
      </c>
      <c r="AG185">
        <v>718.20035168375205</v>
      </c>
      <c r="AH185">
        <v>4.9308877967936801E-2</v>
      </c>
      <c r="AI185">
        <v>4.9308877967936801E-2</v>
      </c>
      <c r="AJ185">
        <v>1654.9155745795399</v>
      </c>
      <c r="AK185">
        <v>80.379218951929104</v>
      </c>
      <c r="AL185">
        <v>101.486309633942</v>
      </c>
      <c r="AM185">
        <v>815.76493067355204</v>
      </c>
      <c r="AN185">
        <v>0.13690593805064899</v>
      </c>
      <c r="AO185">
        <v>5.2197252137346002E-2</v>
      </c>
      <c r="AP185">
        <v>0.85865541180844196</v>
      </c>
      <c r="AQ185">
        <v>69.493187951477296</v>
      </c>
      <c r="AR185">
        <v>0.86456659889961995</v>
      </c>
      <c r="AS185">
        <v>311.209213477275</v>
      </c>
      <c r="AT185" s="1">
        <v>10.5829844669504</v>
      </c>
      <c r="AU185">
        <v>87.741673555090898</v>
      </c>
      <c r="AV185">
        <v>135.280959186432</v>
      </c>
      <c r="AW185">
        <v>2.2280131014093998</v>
      </c>
      <c r="AX185">
        <v>-13.177504245762201</v>
      </c>
      <c r="AY185">
        <v>26.0145036939996</v>
      </c>
      <c r="AZ185">
        <v>124.473943274452</v>
      </c>
      <c r="BA185">
        <v>20.526829214977901</v>
      </c>
      <c r="BB185">
        <v>0.21888304340138601</v>
      </c>
      <c r="BC185">
        <v>1.1631317353597801E-2</v>
      </c>
      <c r="BD185">
        <v>0</v>
      </c>
      <c r="BE185">
        <v>993.77641109505601</v>
      </c>
      <c r="BF185">
        <v>4.5799060129930499E-2</v>
      </c>
      <c r="BG185">
        <v>4.67990601299305E-2</v>
      </c>
      <c r="BH185">
        <v>1972.4739920602599</v>
      </c>
      <c r="BI185">
        <v>90.258775363091004</v>
      </c>
      <c r="BJ185">
        <v>99.784519128802998</v>
      </c>
      <c r="BK185">
        <v>1018.6215764395</v>
      </c>
      <c r="BL185">
        <v>0.15261373571765399</v>
      </c>
      <c r="BM185">
        <v>4.5817020883944501E-2</v>
      </c>
      <c r="BN185">
        <v>1</v>
      </c>
      <c r="BO185">
        <v>90.258775069179194</v>
      </c>
      <c r="BP185">
        <v>1.0133112004860001</v>
      </c>
      <c r="BQ185">
        <v>383.947220158471</v>
      </c>
      <c r="BR185" s="1">
        <v>-1.0227166035480799</v>
      </c>
      <c r="BS185">
        <v>99.784518803872203</v>
      </c>
      <c r="BT185">
        <v>134.20401822646701</v>
      </c>
      <c r="BU185" s="1">
        <v>0.89277329098137503</v>
      </c>
      <c r="BV185">
        <v>-11.170718763507701</v>
      </c>
      <c r="BW185">
        <f t="shared" si="4"/>
        <v>1.3350554588514996</v>
      </c>
      <c r="BX185">
        <f t="shared" si="5"/>
        <v>2.0067854822545002</v>
      </c>
    </row>
    <row r="186" spans="1:76" x14ac:dyDescent="0.4">
      <c r="A186">
        <v>181</v>
      </c>
      <c r="B186" s="2">
        <v>2195</v>
      </c>
      <c r="C186">
        <v>15.754845699036199</v>
      </c>
      <c r="D186">
        <v>124.473943274452</v>
      </c>
      <c r="E186">
        <v>14.908901864293201</v>
      </c>
      <c r="F186">
        <v>0.252754388366147</v>
      </c>
      <c r="G186">
        <v>9.7824787896983508E-3</v>
      </c>
      <c r="H186">
        <v>0.102801717775</v>
      </c>
      <c r="I186">
        <v>584.08376867145296</v>
      </c>
      <c r="J186">
        <v>4.9807311729248002E-2</v>
      </c>
      <c r="K186">
        <v>4.1807311729248002E-2</v>
      </c>
      <c r="L186">
        <v>1396.51670316024</v>
      </c>
      <c r="M186">
        <v>67.463424543746498</v>
      </c>
      <c r="N186">
        <v>96.978878318291706</v>
      </c>
      <c r="O186">
        <v>661.21998024532502</v>
      </c>
      <c r="P186">
        <v>0.118057472836242</v>
      </c>
      <c r="Q186">
        <v>5.3064930158238398E-2</v>
      </c>
      <c r="R186">
        <v>0.83486001233684204</v>
      </c>
      <c r="S186">
        <v>55.879279934264403</v>
      </c>
      <c r="T186">
        <v>0.82829000028051702</v>
      </c>
      <c r="U186">
        <v>271.19740422042997</v>
      </c>
      <c r="V186" s="1">
        <v>12.821760415088299</v>
      </c>
      <c r="W186">
        <v>80.326635149462007</v>
      </c>
      <c r="X186">
        <v>134.53699054290601</v>
      </c>
      <c r="Y186">
        <v>2.9892973806710899</v>
      </c>
      <c r="Z186">
        <v>-14.262092477871301</v>
      </c>
      <c r="AA186">
        <v>18.860593299851601</v>
      </c>
      <c r="AB186">
        <v>124.473943274452</v>
      </c>
      <c r="AC186">
        <v>17.574959211316799</v>
      </c>
      <c r="AD186">
        <v>0.25116427330368601</v>
      </c>
      <c r="AE186">
        <v>1.01833616733741E-2</v>
      </c>
      <c r="AF186">
        <v>0.1022668336</v>
      </c>
      <c r="AG186">
        <v>724.88155896165802</v>
      </c>
      <c r="AH186">
        <v>4.93632589923753E-2</v>
      </c>
      <c r="AI186">
        <v>4.8363258992375299E-2</v>
      </c>
      <c r="AJ186">
        <v>1671.55484154947</v>
      </c>
      <c r="AK186">
        <v>81.149737289036807</v>
      </c>
      <c r="AL186">
        <v>101.863896054522</v>
      </c>
      <c r="AM186">
        <v>823.31028179358202</v>
      </c>
      <c r="AN186">
        <v>0.137901121926193</v>
      </c>
      <c r="AO186">
        <v>5.2288654848725198E-2</v>
      </c>
      <c r="AP186">
        <v>0.85837471526069897</v>
      </c>
      <c r="AQ186">
        <v>70.104811532621497</v>
      </c>
      <c r="AR186">
        <v>0.86389449768548399</v>
      </c>
      <c r="AS186">
        <v>312.24572252183401</v>
      </c>
      <c r="AT186" s="1">
        <v>10.675073623344501</v>
      </c>
      <c r="AU186">
        <v>87.999659314307607</v>
      </c>
      <c r="AV186">
        <v>135.15315577298099</v>
      </c>
      <c r="AW186">
        <v>2.2389897858189398</v>
      </c>
      <c r="AX186">
        <v>-12.9302090637098</v>
      </c>
      <c r="AY186">
        <v>26.063121877559599</v>
      </c>
      <c r="AZ186">
        <v>124.473943274452</v>
      </c>
      <c r="BA186">
        <v>20.728878373957301</v>
      </c>
      <c r="BB186">
        <v>0.21891722702035099</v>
      </c>
      <c r="BC186">
        <v>1.1579657254898E-2</v>
      </c>
      <c r="BD186">
        <v>0</v>
      </c>
      <c r="BE186">
        <v>1006.82628771189</v>
      </c>
      <c r="BF186">
        <v>4.6007386597472097E-2</v>
      </c>
      <c r="BG186">
        <v>4.8007386597472099E-2</v>
      </c>
      <c r="BH186">
        <v>1995.6037948851299</v>
      </c>
      <c r="BI186">
        <v>91.812631361948405</v>
      </c>
      <c r="BJ186">
        <v>100.62398108834699</v>
      </c>
      <c r="BK186">
        <v>1031.9589018495999</v>
      </c>
      <c r="BL186">
        <v>0.15395907634880299</v>
      </c>
      <c r="BM186">
        <v>4.60073604230214E-2</v>
      </c>
      <c r="BN186">
        <v>1</v>
      </c>
      <c r="BO186">
        <v>91.812631097427797</v>
      </c>
      <c r="BP186">
        <v>1.01063486027098</v>
      </c>
      <c r="BQ186">
        <v>386.37122868735401</v>
      </c>
      <c r="BR186" s="1">
        <v>-0.82396392412582098</v>
      </c>
      <c r="BS186">
        <v>100.62398079844</v>
      </c>
      <c r="BT186">
        <v>133.84256148549599</v>
      </c>
      <c r="BU186" s="1">
        <v>0.88598632914070297</v>
      </c>
      <c r="BV186">
        <v>-10.942686583416499</v>
      </c>
      <c r="BW186">
        <f t="shared" si="4"/>
        <v>1.331883414161501</v>
      </c>
      <c r="BX186">
        <f t="shared" si="5"/>
        <v>1.9875224802933005</v>
      </c>
    </row>
    <row r="187" spans="1:76" x14ac:dyDescent="0.4">
      <c r="A187">
        <v>182</v>
      </c>
      <c r="B187" s="2">
        <v>2196</v>
      </c>
      <c r="C187">
        <v>15.7951139339291</v>
      </c>
      <c r="D187">
        <v>124.473943274452</v>
      </c>
      <c r="E187">
        <v>14.967424333931501</v>
      </c>
      <c r="F187">
        <v>0.25273606707427898</v>
      </c>
      <c r="G187">
        <v>9.9948588717072608E-3</v>
      </c>
      <c r="H187">
        <v>0.1028331775</v>
      </c>
      <c r="I187">
        <v>587.29543220763105</v>
      </c>
      <c r="J187">
        <v>4.9846822927953401E-2</v>
      </c>
      <c r="K187">
        <v>4.88468229279534E-2</v>
      </c>
      <c r="L187">
        <v>1405.3065306020901</v>
      </c>
      <c r="M187">
        <v>67.9679776455108</v>
      </c>
      <c r="N187">
        <v>97.257445701378501</v>
      </c>
      <c r="O187">
        <v>665.07225739281603</v>
      </c>
      <c r="P187">
        <v>0.118474114697077</v>
      </c>
      <c r="Q187">
        <v>5.3095831390787399E-2</v>
      </c>
      <c r="R187">
        <v>0.82845850957352296</v>
      </c>
      <c r="S187">
        <v>56.298418066350102</v>
      </c>
      <c r="T187">
        <v>0.82830797702965897</v>
      </c>
      <c r="U187">
        <v>271.318114301484</v>
      </c>
      <c r="V187" s="1">
        <v>12.857244136246001</v>
      </c>
      <c r="W187">
        <v>80.559118099980694</v>
      </c>
      <c r="X187">
        <v>134.41187755614499</v>
      </c>
      <c r="Y187">
        <v>2.9983324933062199</v>
      </c>
      <c r="Z187">
        <v>-14.019605911764801</v>
      </c>
      <c r="AA187">
        <v>18.9432637721345</v>
      </c>
      <c r="AB187">
        <v>124.473943274452</v>
      </c>
      <c r="AC187">
        <v>17.683868699524901</v>
      </c>
      <c r="AD187">
        <v>0.25107913012654598</v>
      </c>
      <c r="AE187">
        <v>1.01555989262333E-2</v>
      </c>
      <c r="AF187">
        <v>0.10229830097500001</v>
      </c>
      <c r="AG187">
        <v>731.58116725331297</v>
      </c>
      <c r="AH187">
        <v>4.9415054063991701E-2</v>
      </c>
      <c r="AI187">
        <v>4.9415054063991701E-2</v>
      </c>
      <c r="AJ187">
        <v>1688.14640963036</v>
      </c>
      <c r="AK187">
        <v>82.114634080466402</v>
      </c>
      <c r="AL187">
        <v>102.30879696140001</v>
      </c>
      <c r="AM187">
        <v>830.860609510524</v>
      </c>
      <c r="AN187">
        <v>0.13864316198998999</v>
      </c>
      <c r="AO187">
        <v>5.2319813694636501E-2</v>
      </c>
      <c r="AP187">
        <v>0.858634182236925</v>
      </c>
      <c r="AQ187">
        <v>70.890617578402797</v>
      </c>
      <c r="AR187">
        <v>0.86331283543119897</v>
      </c>
      <c r="AS187">
        <v>313.71194671805199</v>
      </c>
      <c r="AT187" s="1">
        <v>10.7675184802393</v>
      </c>
      <c r="AU187">
        <v>88.324497594301306</v>
      </c>
      <c r="AV187">
        <v>134.992937001706</v>
      </c>
      <c r="AW187">
        <v>2.24988590663594</v>
      </c>
      <c r="AX187">
        <v>-12.68784081345</v>
      </c>
      <c r="AY187">
        <v>26.115808928108901</v>
      </c>
      <c r="AZ187">
        <v>124.473943274452</v>
      </c>
      <c r="BA187">
        <v>20.932436198445199</v>
      </c>
      <c r="BB187">
        <v>0.21901702388409899</v>
      </c>
      <c r="BC187">
        <v>1.15656206267625E-2</v>
      </c>
      <c r="BD187">
        <v>0</v>
      </c>
      <c r="BE187">
        <v>1020.0236566884</v>
      </c>
      <c r="BF187">
        <v>4.6211979379011399E-2</v>
      </c>
      <c r="BG187">
        <v>4.8211979379011401E-2</v>
      </c>
      <c r="BH187">
        <v>2019.344165814</v>
      </c>
      <c r="BI187">
        <v>93.397139400194305</v>
      </c>
      <c r="BJ187">
        <v>101.464376022986</v>
      </c>
      <c r="BK187">
        <v>1045.5041883690301</v>
      </c>
      <c r="BL187">
        <v>0.15531661999094001</v>
      </c>
      <c r="BM187">
        <v>4.6194329626906901E-2</v>
      </c>
      <c r="BN187">
        <v>1</v>
      </c>
      <c r="BO187">
        <v>93.397139162125697</v>
      </c>
      <c r="BP187">
        <v>1.0084988784627</v>
      </c>
      <c r="BQ187">
        <v>388.99919359308899</v>
      </c>
      <c r="BR187" s="1">
        <v>-0.66397254364362501</v>
      </c>
      <c r="BS187">
        <v>101.464375764354</v>
      </c>
      <c r="BT187">
        <v>133.48467402585399</v>
      </c>
      <c r="BU187" s="1">
        <v>0.87938311098203104</v>
      </c>
      <c r="BV187">
        <v>-10.7199193397245</v>
      </c>
      <c r="BW187">
        <f t="shared" si="4"/>
        <v>1.3317650983148006</v>
      </c>
      <c r="BX187">
        <f t="shared" si="5"/>
        <v>1.9679214737255002</v>
      </c>
    </row>
    <row r="188" spans="1:76" x14ac:dyDescent="0.4">
      <c r="A188">
        <v>183</v>
      </c>
      <c r="B188" s="2">
        <v>2197</v>
      </c>
      <c r="C188">
        <v>15.8386737915202</v>
      </c>
      <c r="D188">
        <v>124.473943274452</v>
      </c>
      <c r="E188">
        <v>15.024906184570201</v>
      </c>
      <c r="F188">
        <v>0.25275536135619597</v>
      </c>
      <c r="G188">
        <v>1.0000522118480499E-2</v>
      </c>
      <c r="H188">
        <v>0.102864636775</v>
      </c>
      <c r="I188">
        <v>590.69293126777495</v>
      </c>
      <c r="J188">
        <v>4.9878079297521E-2</v>
      </c>
      <c r="K188">
        <v>4.8878079297520999E-2</v>
      </c>
      <c r="L188">
        <v>1414.0652858390799</v>
      </c>
      <c r="M188">
        <v>68.468159417989895</v>
      </c>
      <c r="N188">
        <v>97.521799093174806</v>
      </c>
      <c r="O188">
        <v>668.88663785741301</v>
      </c>
      <c r="P188">
        <v>0.118875266125785</v>
      </c>
      <c r="Q188">
        <v>5.3115786030339902E-2</v>
      </c>
      <c r="R188">
        <v>0.82829087009295099</v>
      </c>
      <c r="S188">
        <v>56.7125977894923</v>
      </c>
      <c r="T188">
        <v>0.82830615386151596</v>
      </c>
      <c r="U188">
        <v>272.19147231860899</v>
      </c>
      <c r="V188" s="1">
        <v>12.892328037668801</v>
      </c>
      <c r="W188">
        <v>80.777906324523002</v>
      </c>
      <c r="X188">
        <v>134.29456969777999</v>
      </c>
      <c r="Y188">
        <v>3.0072895892389901</v>
      </c>
      <c r="Z188">
        <v>-13.778628282801799</v>
      </c>
      <c r="AA188">
        <v>19.0258331562938</v>
      </c>
      <c r="AB188">
        <v>124.473943274452</v>
      </c>
      <c r="AC188">
        <v>17.792949209569201</v>
      </c>
      <c r="AD188">
        <v>0.25099710522701302</v>
      </c>
      <c r="AE188">
        <v>1.0145442501396399E-2</v>
      </c>
      <c r="AF188">
        <v>0.10232976789999999</v>
      </c>
      <c r="AG188">
        <v>738.271971154266</v>
      </c>
      <c r="AH188">
        <v>4.9466785727372301E-2</v>
      </c>
      <c r="AI188">
        <v>4.84667857273723E-2</v>
      </c>
      <c r="AJ188">
        <v>1704.69645298155</v>
      </c>
      <c r="AK188">
        <v>82.887201108499198</v>
      </c>
      <c r="AL188">
        <v>102.67959103125</v>
      </c>
      <c r="AM188">
        <v>838.42214385562704</v>
      </c>
      <c r="AN188">
        <v>0.13962837483444501</v>
      </c>
      <c r="AO188">
        <v>5.2405636428638901E-2</v>
      </c>
      <c r="AP188">
        <v>0.858395750660496</v>
      </c>
      <c r="AQ188">
        <v>71.513409370697701</v>
      </c>
      <c r="AR188">
        <v>0.86277987933368405</v>
      </c>
      <c r="AS188">
        <v>314.779766229801</v>
      </c>
      <c r="AT188" s="1">
        <v>10.848678533515599</v>
      </c>
      <c r="AU188">
        <v>88.589885159973804</v>
      </c>
      <c r="AV188">
        <v>134.862617934372</v>
      </c>
      <c r="AW188">
        <v>2.26070184203564</v>
      </c>
      <c r="AX188">
        <v>-12.4505503994941</v>
      </c>
      <c r="AY188">
        <v>26.173501418277901</v>
      </c>
      <c r="AZ188">
        <v>124.473943274452</v>
      </c>
      <c r="BA188">
        <v>21.137340981715798</v>
      </c>
      <c r="BB188">
        <v>0.219173749093349</v>
      </c>
      <c r="BC188">
        <v>1.15651474178877E-2</v>
      </c>
      <c r="BD188">
        <v>0</v>
      </c>
      <c r="BE188">
        <v>1033.4127783045201</v>
      </c>
      <c r="BF188">
        <v>4.6411647579864899E-2</v>
      </c>
      <c r="BG188">
        <v>4.74116475798649E-2</v>
      </c>
      <c r="BH188">
        <v>2043.74474038066</v>
      </c>
      <c r="BI188">
        <v>94.788340295478207</v>
      </c>
      <c r="BJ188">
        <v>102.23124963936</v>
      </c>
      <c r="BK188">
        <v>1059.2602903920199</v>
      </c>
      <c r="BL188">
        <v>0.15696307644977001</v>
      </c>
      <c r="BM188">
        <v>4.6426014872320301E-2</v>
      </c>
      <c r="BN188">
        <v>1</v>
      </c>
      <c r="BO188">
        <v>94.788340081216504</v>
      </c>
      <c r="BP188">
        <v>1.0067933438482499</v>
      </c>
      <c r="BQ188">
        <v>391.43466095523303</v>
      </c>
      <c r="BR188" s="1">
        <v>-0.53473939452402997</v>
      </c>
      <c r="BS188">
        <v>102.231249408274</v>
      </c>
      <c r="BT188">
        <v>133.16149870870001</v>
      </c>
      <c r="BU188" s="1">
        <v>0.87295864812748902</v>
      </c>
      <c r="BV188">
        <v>-10.5019552699606</v>
      </c>
      <c r="BW188">
        <f t="shared" si="4"/>
        <v>1.3280778833076994</v>
      </c>
      <c r="BX188">
        <f t="shared" si="5"/>
        <v>1.9485951295334996</v>
      </c>
    </row>
    <row r="189" spans="1:76" x14ac:dyDescent="0.4">
      <c r="A189">
        <v>184</v>
      </c>
      <c r="B189" s="2">
        <v>2198</v>
      </c>
      <c r="C189">
        <v>15.8822707258834</v>
      </c>
      <c r="D189">
        <v>124.473943274452</v>
      </c>
      <c r="E189">
        <v>15.0820770911594</v>
      </c>
      <c r="F189">
        <v>0.25278294601210599</v>
      </c>
      <c r="G189">
        <v>1.0003165775287299E-2</v>
      </c>
      <c r="H189">
        <v>0.1028960956</v>
      </c>
      <c r="I189">
        <v>594.05830662094797</v>
      </c>
      <c r="J189">
        <v>4.9908483446589803E-2</v>
      </c>
      <c r="K189">
        <v>4.7908483446589802E-2</v>
      </c>
      <c r="L189">
        <v>1422.8101792118</v>
      </c>
      <c r="M189">
        <v>68.814870389481896</v>
      </c>
      <c r="N189">
        <v>97.718592473609704</v>
      </c>
      <c r="O189">
        <v>672.68694685482706</v>
      </c>
      <c r="P189">
        <v>0.119471216732465</v>
      </c>
      <c r="Q189">
        <v>5.3187602605726199E-2</v>
      </c>
      <c r="R189">
        <v>0.82820244826106404</v>
      </c>
      <c r="S189">
        <v>56.999034611762603</v>
      </c>
      <c r="T189">
        <v>0.82829531305016602</v>
      </c>
      <c r="U189">
        <v>272.78744225368098</v>
      </c>
      <c r="V189" s="1">
        <v>12.9191596828908</v>
      </c>
      <c r="W189">
        <v>80.939852143750201</v>
      </c>
      <c r="X189">
        <v>134.208009249117</v>
      </c>
      <c r="Y189">
        <v>3.0161690974135702</v>
      </c>
      <c r="Z189">
        <v>-13.5425764975425</v>
      </c>
      <c r="AA189">
        <v>19.109617321074101</v>
      </c>
      <c r="AB189">
        <v>124.473943274452</v>
      </c>
      <c r="AC189">
        <v>17.901905955754199</v>
      </c>
      <c r="AD189">
        <v>0.25092426591731898</v>
      </c>
      <c r="AE189">
        <v>1.0120706289650699E-2</v>
      </c>
      <c r="AF189">
        <v>0.102361234375</v>
      </c>
      <c r="AG189">
        <v>744.98337252045997</v>
      </c>
      <c r="AH189">
        <v>4.9515999560214699E-2</v>
      </c>
      <c r="AI189">
        <v>4.9515999560214699E-2</v>
      </c>
      <c r="AJ189">
        <v>1721.21547762829</v>
      </c>
      <c r="AK189">
        <v>83.857411896405694</v>
      </c>
      <c r="AL189">
        <v>103.118069600377</v>
      </c>
      <c r="AM189">
        <v>845.99088250402303</v>
      </c>
      <c r="AN189">
        <v>0.140359550839812</v>
      </c>
      <c r="AO189">
        <v>5.2431705869534599E-2</v>
      </c>
      <c r="AP189">
        <v>0.85869462752577197</v>
      </c>
      <c r="AQ189">
        <v>72.3126626530225</v>
      </c>
      <c r="AR189">
        <v>0.86232881527937899</v>
      </c>
      <c r="AS189">
        <v>316.27733329762702</v>
      </c>
      <c r="AT189" s="1">
        <v>10.9308198641159</v>
      </c>
      <c r="AU189">
        <v>88.921682792389305</v>
      </c>
      <c r="AV189">
        <v>134.70041216955599</v>
      </c>
      <c r="AW189">
        <v>2.2714396233649499</v>
      </c>
      <c r="AX189">
        <v>-12.2179715518782</v>
      </c>
      <c r="AY189">
        <v>26.237788256409502</v>
      </c>
      <c r="AZ189">
        <v>124.473943274452</v>
      </c>
      <c r="BA189">
        <v>21.343310093626801</v>
      </c>
      <c r="BB189">
        <v>0.21938152739862901</v>
      </c>
      <c r="BC189">
        <v>1.1556596137505801E-2</v>
      </c>
      <c r="BD189">
        <v>0</v>
      </c>
      <c r="BE189">
        <v>1047.0188470114599</v>
      </c>
      <c r="BF189">
        <v>4.6604388149950798E-2</v>
      </c>
      <c r="BG189">
        <v>4.86043881499508E-2</v>
      </c>
      <c r="BH189">
        <v>2068.8493124134902</v>
      </c>
      <c r="BI189">
        <v>96.463194893440701</v>
      </c>
      <c r="BJ189">
        <v>103.076036982722</v>
      </c>
      <c r="BK189">
        <v>1073.22457733644</v>
      </c>
      <c r="BL189">
        <v>0.15830115828925501</v>
      </c>
      <c r="BM189">
        <v>4.6594442717511397E-2</v>
      </c>
      <c r="BN189">
        <v>1</v>
      </c>
      <c r="BO189">
        <v>96.4631947006052</v>
      </c>
      <c r="BP189">
        <v>1.0054309931119301</v>
      </c>
      <c r="BQ189">
        <v>394.61087175660998</v>
      </c>
      <c r="BR189" s="1">
        <v>-0.43103434663741502</v>
      </c>
      <c r="BS189">
        <v>103.076036776667</v>
      </c>
      <c r="BT189">
        <v>132.80917823250201</v>
      </c>
      <c r="BU189" s="1">
        <v>0.86670819982192004</v>
      </c>
      <c r="BV189">
        <v>-10.288537302752401</v>
      </c>
      <c r="BW189">
        <f t="shared" si="4"/>
        <v>1.3246049456642996</v>
      </c>
      <c r="BX189">
        <f t="shared" si="5"/>
        <v>1.9294342491257996</v>
      </c>
    </row>
    <row r="190" spans="1:76" x14ac:dyDescent="0.4">
      <c r="A190">
        <v>185</v>
      </c>
      <c r="B190" s="2">
        <v>2199</v>
      </c>
      <c r="C190">
        <v>15.9266433337907</v>
      </c>
      <c r="D190">
        <v>124.473943274452</v>
      </c>
      <c r="E190">
        <v>15.13876756482</v>
      </c>
      <c r="F190">
        <v>0.25281825096282401</v>
      </c>
      <c r="G190">
        <v>9.9906981335938592E-3</v>
      </c>
      <c r="H190">
        <v>0.102927553975</v>
      </c>
      <c r="I190">
        <v>597.42004877718898</v>
      </c>
      <c r="J190">
        <v>4.9936373369536401E-2</v>
      </c>
      <c r="K190">
        <v>4.89363733695364E-2</v>
      </c>
      <c r="L190">
        <v>1431.54676122721</v>
      </c>
      <c r="M190">
        <v>69.323637006402194</v>
      </c>
      <c r="N190">
        <v>97.9801468031837</v>
      </c>
      <c r="O190">
        <v>676.47297793506402</v>
      </c>
      <c r="P190">
        <v>0.119849774476728</v>
      </c>
      <c r="Q190">
        <v>5.3199528108482302E-2</v>
      </c>
      <c r="R190">
        <v>0.82860028821133502</v>
      </c>
      <c r="S190">
        <v>57.422697459793802</v>
      </c>
      <c r="T190">
        <v>0.82832782495948198</v>
      </c>
      <c r="U190">
        <v>273.74374427323602</v>
      </c>
      <c r="V190" s="1">
        <v>12.951286441820899</v>
      </c>
      <c r="W190">
        <v>81.1596818906919</v>
      </c>
      <c r="X190">
        <v>134.090875328788</v>
      </c>
      <c r="Y190">
        <v>3.0249732775002398</v>
      </c>
      <c r="Z190">
        <v>-13.3108119667474</v>
      </c>
      <c r="AA190">
        <v>19.193268322084499</v>
      </c>
      <c r="AB190">
        <v>124.473943274452</v>
      </c>
      <c r="AC190">
        <v>18.011031236496599</v>
      </c>
      <c r="AD190">
        <v>0.250856571471401</v>
      </c>
      <c r="AE190">
        <v>1.01132204037068E-2</v>
      </c>
      <c r="AF190">
        <v>0.10239270039999999</v>
      </c>
      <c r="AG190">
        <v>751.68793971007597</v>
      </c>
      <c r="AH190">
        <v>4.9565214887293797E-2</v>
      </c>
      <c r="AI190">
        <v>4.8565214887293803E-2</v>
      </c>
      <c r="AJ190">
        <v>1737.7106743361101</v>
      </c>
      <c r="AK190">
        <v>84.631883433324205</v>
      </c>
      <c r="AL190">
        <v>103.482254575689</v>
      </c>
      <c r="AM190">
        <v>853.57324031871201</v>
      </c>
      <c r="AN190">
        <v>0.14133722346184999</v>
      </c>
      <c r="AO190">
        <v>5.2512727059604601E-2</v>
      </c>
      <c r="AP190">
        <v>0.85849694308479996</v>
      </c>
      <c r="AQ190">
        <v>72.945411011477603</v>
      </c>
      <c r="AR190">
        <v>0.86191406893297395</v>
      </c>
      <c r="AS190">
        <v>317.36984813434998</v>
      </c>
      <c r="AT190" s="1">
        <v>11.0024708866772</v>
      </c>
      <c r="AU190">
        <v>89.192811103689806</v>
      </c>
      <c r="AV190">
        <v>134.56845866253499</v>
      </c>
      <c r="AW190">
        <v>2.2820995926951402</v>
      </c>
      <c r="AX190">
        <v>-11.9902438150437</v>
      </c>
      <c r="AY190">
        <v>26.306755778651802</v>
      </c>
      <c r="AZ190">
        <v>124.473943274452</v>
      </c>
      <c r="BA190">
        <v>21.550673286195199</v>
      </c>
      <c r="BB190">
        <v>0.21961839553415</v>
      </c>
      <c r="BC190">
        <v>1.15755039492666E-2</v>
      </c>
      <c r="BD190">
        <v>0</v>
      </c>
      <c r="BE190">
        <v>1060.8014620030399</v>
      </c>
      <c r="BF190">
        <v>4.6792527003307501E-2</v>
      </c>
      <c r="BG190">
        <v>4.7792527003307501E-2</v>
      </c>
      <c r="BH190">
        <v>2094.6846261730602</v>
      </c>
      <c r="BI190">
        <v>97.939163997519699</v>
      </c>
      <c r="BJ190">
        <v>103.846592943882</v>
      </c>
      <c r="BK190">
        <v>1087.41443646671</v>
      </c>
      <c r="BL190">
        <v>0.15993696466677801</v>
      </c>
      <c r="BM190">
        <v>4.68089537332625E-2</v>
      </c>
      <c r="BN190">
        <v>1</v>
      </c>
      <c r="BO190">
        <v>97.939163823967704</v>
      </c>
      <c r="BP190">
        <v>1.0043424399455001</v>
      </c>
      <c r="BQ190">
        <v>397.41286030022297</v>
      </c>
      <c r="BR190" s="1">
        <v>-0.34721700516606402</v>
      </c>
      <c r="BS190">
        <v>103.84659275986201</v>
      </c>
      <c r="BT190">
        <v>132.49112878913601</v>
      </c>
      <c r="BU190" s="1">
        <v>0.86062727813808904</v>
      </c>
      <c r="BV190">
        <v>-10.0797250087066</v>
      </c>
      <c r="BW190">
        <f t="shared" si="4"/>
        <v>1.3205681517037</v>
      </c>
      <c r="BX190">
        <f t="shared" si="5"/>
        <v>1.9105188063370999</v>
      </c>
    </row>
    <row r="191" spans="1:76" x14ac:dyDescent="0.4">
      <c r="A191">
        <v>186</v>
      </c>
      <c r="B191" s="2">
        <v>2200</v>
      </c>
      <c r="C191">
        <v>15.9706661055459</v>
      </c>
      <c r="D191">
        <v>124.473943274452</v>
      </c>
      <c r="E191">
        <v>15.195230405781199</v>
      </c>
      <c r="F191">
        <v>0.25285394137068101</v>
      </c>
      <c r="G191">
        <v>9.9944051876474701E-3</v>
      </c>
      <c r="H191">
        <v>0.10295901189999999</v>
      </c>
      <c r="I191">
        <v>600.75914373066803</v>
      </c>
      <c r="J191">
        <v>4.9964297002862097E-2</v>
      </c>
      <c r="K191">
        <v>4.8964297002862103E-2</v>
      </c>
      <c r="L191">
        <v>1440.2749610723999</v>
      </c>
      <c r="M191">
        <v>69.828111554303604</v>
      </c>
      <c r="N191">
        <v>98.238847199473199</v>
      </c>
      <c r="O191">
        <v>680.25043036731995</v>
      </c>
      <c r="P191">
        <v>0.12023255011924799</v>
      </c>
      <c r="Q191">
        <v>5.3213205006669297E-2</v>
      </c>
      <c r="R191">
        <v>0.82851121870798194</v>
      </c>
      <c r="S191">
        <v>57.841931634447803</v>
      </c>
      <c r="T191">
        <v>0.82834735677285998</v>
      </c>
      <c r="U191">
        <v>274.61890808217902</v>
      </c>
      <c r="V191" s="1">
        <v>12.9840047657874</v>
      </c>
      <c r="W191">
        <v>81.375889410096505</v>
      </c>
      <c r="X191">
        <v>133.97607985560199</v>
      </c>
      <c r="Y191">
        <v>3.0337037493936201</v>
      </c>
      <c r="Z191">
        <v>-13.0834333419208</v>
      </c>
      <c r="AA191">
        <v>19.278110287742201</v>
      </c>
      <c r="AB191">
        <v>124.473943274452</v>
      </c>
      <c r="AC191">
        <v>18.120027061677401</v>
      </c>
      <c r="AD191">
        <v>0.25079946974370798</v>
      </c>
      <c r="AE191">
        <v>1.00909290509353E-2</v>
      </c>
      <c r="AF191">
        <v>0.10242416597499999</v>
      </c>
      <c r="AG191">
        <v>758.415580956187</v>
      </c>
      <c r="AH191">
        <v>4.96119777346401E-2</v>
      </c>
      <c r="AI191">
        <v>4.96119777346401E-2</v>
      </c>
      <c r="AJ191">
        <v>1754.1931392916599</v>
      </c>
      <c r="AK191">
        <v>85.607549102819405</v>
      </c>
      <c r="AL191">
        <v>103.91458767148301</v>
      </c>
      <c r="AM191">
        <v>861.16522998859296</v>
      </c>
      <c r="AN191">
        <v>0.14205970667120199</v>
      </c>
      <c r="AO191">
        <v>5.2534411534814598E-2</v>
      </c>
      <c r="AP191">
        <v>0.85883336876342198</v>
      </c>
      <c r="AQ191">
        <v>73.757272699432804</v>
      </c>
      <c r="AR191">
        <v>0.861574399365717</v>
      </c>
      <c r="AS191">
        <v>318.89305489002101</v>
      </c>
      <c r="AT191" s="1">
        <v>11.0756149442291</v>
      </c>
      <c r="AU191">
        <v>89.530148458394194</v>
      </c>
      <c r="AV191">
        <v>134.40502071858501</v>
      </c>
      <c r="AW191">
        <v>2.2926837131728601</v>
      </c>
      <c r="AX191">
        <v>-11.767012554687</v>
      </c>
      <c r="AY191">
        <v>26.382409103632298</v>
      </c>
      <c r="AZ191">
        <v>124.473943274452</v>
      </c>
      <c r="BA191">
        <v>21.759069737504198</v>
      </c>
      <c r="BB191">
        <v>0.21988320301216299</v>
      </c>
      <c r="BC191">
        <v>1.1581949719976101E-2</v>
      </c>
      <c r="BD191">
        <v>0</v>
      </c>
      <c r="BE191">
        <v>1074.8200571387799</v>
      </c>
      <c r="BF191">
        <v>4.6973552724323298E-2</v>
      </c>
      <c r="BG191">
        <v>4.8973552724323299E-2</v>
      </c>
      <c r="BH191">
        <v>2121.2664199924998</v>
      </c>
      <c r="BI191">
        <v>99.705467276962494</v>
      </c>
      <c r="BJ191">
        <v>104.694869331346</v>
      </c>
      <c r="BK191">
        <v>1101.8198914118</v>
      </c>
      <c r="BL191">
        <v>0.16126273904457999</v>
      </c>
      <c r="BM191">
        <v>4.696039582586E-2</v>
      </c>
      <c r="BN191">
        <v>1</v>
      </c>
      <c r="BO191">
        <v>99.705467120765704</v>
      </c>
      <c r="BP191">
        <v>1.00347244602769</v>
      </c>
      <c r="BQ191">
        <v>400.88897733758398</v>
      </c>
      <c r="BR191" s="1">
        <v>-0.279921216413476</v>
      </c>
      <c r="BS191">
        <v>104.694869167333</v>
      </c>
      <c r="BT191">
        <v>132.144587920329</v>
      </c>
      <c r="BU191" s="1">
        <v>0.85471160550041902</v>
      </c>
      <c r="BV191">
        <v>-9.8750536250075491</v>
      </c>
      <c r="BW191">
        <f t="shared" si="4"/>
        <v>1.3164207872338007</v>
      </c>
      <c r="BX191">
        <f t="shared" si="5"/>
        <v>1.8919589296794506</v>
      </c>
    </row>
    <row r="192" spans="1:76" x14ac:dyDescent="0.4">
      <c r="A192">
        <v>187</v>
      </c>
      <c r="B192" s="2">
        <v>2201</v>
      </c>
      <c r="C192">
        <v>16.014609731068699</v>
      </c>
      <c r="D192">
        <v>124.473943274452</v>
      </c>
      <c r="E192">
        <v>15.2514023035533</v>
      </c>
      <c r="F192">
        <v>0.252894501242521</v>
      </c>
      <c r="G192">
        <v>9.9974093332102307E-3</v>
      </c>
      <c r="H192">
        <v>0.102990469375</v>
      </c>
      <c r="I192">
        <v>604.09078886060001</v>
      </c>
      <c r="J192">
        <v>4.9991644448093397E-2</v>
      </c>
      <c r="K192">
        <v>4.7991644448093403E-2</v>
      </c>
      <c r="L192">
        <v>1448.99420187429</v>
      </c>
      <c r="M192">
        <v>70.175867487222504</v>
      </c>
      <c r="N192">
        <v>98.429802885477102</v>
      </c>
      <c r="O192">
        <v>684.01485015059598</v>
      </c>
      <c r="P192">
        <v>0.12081349073346501</v>
      </c>
      <c r="Q192">
        <v>5.3279414540890802E-2</v>
      </c>
      <c r="R192">
        <v>0.828432261081124</v>
      </c>
      <c r="S192">
        <v>58.130616739011003</v>
      </c>
      <c r="T192">
        <v>0.82835622587202595</v>
      </c>
      <c r="U192">
        <v>275.20366383703703</v>
      </c>
      <c r="V192" s="1">
        <v>13.0085707710791</v>
      </c>
      <c r="W192">
        <v>81.534940031541296</v>
      </c>
      <c r="X192">
        <v>133.89188894570501</v>
      </c>
      <c r="Y192">
        <v>3.0423608233481101</v>
      </c>
      <c r="Z192">
        <v>-12.860144425463499</v>
      </c>
      <c r="AA192">
        <v>19.3627881522191</v>
      </c>
      <c r="AB192">
        <v>124.473943274452</v>
      </c>
      <c r="AC192">
        <v>18.229188756172899</v>
      </c>
      <c r="AD192">
        <v>0.25074843527676799</v>
      </c>
      <c r="AE192" s="1">
        <v>1.00856099383047E-2</v>
      </c>
      <c r="AF192">
        <v>0.1024556311</v>
      </c>
      <c r="AG192">
        <v>765.13849200774803</v>
      </c>
      <c r="AH192">
        <v>4.9658803430310101E-2</v>
      </c>
      <c r="AI192">
        <v>4.8658803430310101E-2</v>
      </c>
      <c r="AJ192">
        <v>1770.67015343854</v>
      </c>
      <c r="AK192">
        <v>86.384239899388007</v>
      </c>
      <c r="AL192">
        <v>104.27250638220799</v>
      </c>
      <c r="AM192">
        <v>868.77332936261803</v>
      </c>
      <c r="AN192">
        <v>0.14303176957236299</v>
      </c>
      <c r="AO192">
        <v>5.2611268207873998E-2</v>
      </c>
      <c r="AP192">
        <v>0.85867398732974098</v>
      </c>
      <c r="AQ192">
        <v>74.399367166065801</v>
      </c>
      <c r="AR192">
        <v>0.86126088801289502</v>
      </c>
      <c r="AS192">
        <v>320.00552655856899</v>
      </c>
      <c r="AT192" s="1">
        <v>11.1389341486801</v>
      </c>
      <c r="AU192">
        <v>89.805831442070598</v>
      </c>
      <c r="AV192">
        <v>134.27205725092799</v>
      </c>
      <c r="AW192">
        <v>2.30319228801529</v>
      </c>
      <c r="AX192">
        <v>-11.548409211625</v>
      </c>
      <c r="AY192">
        <v>26.4627324485987</v>
      </c>
      <c r="AZ192">
        <v>124.473943274452</v>
      </c>
      <c r="BA192">
        <v>21.968855849351399</v>
      </c>
      <c r="BB192">
        <v>0.220156020062131</v>
      </c>
      <c r="BC192">
        <v>1.16120531053691E-2</v>
      </c>
      <c r="BD192">
        <v>0</v>
      </c>
      <c r="BE192">
        <v>1089.0255003201801</v>
      </c>
      <c r="BF192">
        <v>4.7149940457698797E-2</v>
      </c>
      <c r="BG192">
        <v>4.8149940457698798E-2</v>
      </c>
      <c r="BH192">
        <v>2148.5981931655701</v>
      </c>
      <c r="BI192">
        <v>101.26482898190901</v>
      </c>
      <c r="BJ192">
        <v>105.46697178497899</v>
      </c>
      <c r="BK192">
        <v>1116.4557205217</v>
      </c>
      <c r="BL192">
        <v>0.16289330035659499</v>
      </c>
      <c r="BM192">
        <v>4.7158623706383102E-2</v>
      </c>
      <c r="BN192">
        <v>1</v>
      </c>
      <c r="BO192">
        <v>101.264828841332</v>
      </c>
      <c r="BP192">
        <v>1.0027769935289299</v>
      </c>
      <c r="BQ192">
        <v>403.92666603715497</v>
      </c>
      <c r="BR192" s="1">
        <v>-0.22551023502846501</v>
      </c>
      <c r="BS192">
        <v>105.466971638568</v>
      </c>
      <c r="BT192">
        <v>131.83237725030301</v>
      </c>
      <c r="BU192" s="1">
        <v>0.84895710829354198</v>
      </c>
      <c r="BV192">
        <v>-9.6746523133232305</v>
      </c>
      <c r="BW192">
        <f t="shared" si="4"/>
        <v>1.3117352138384994</v>
      </c>
      <c r="BX192">
        <f t="shared" si="5"/>
        <v>1.8737568983017692</v>
      </c>
    </row>
    <row r="193" spans="1:76" x14ac:dyDescent="0.4">
      <c r="A193">
        <v>188</v>
      </c>
      <c r="B193" s="2">
        <v>2202</v>
      </c>
      <c r="C193">
        <v>16.059262310115201</v>
      </c>
      <c r="D193">
        <v>124.473943274452</v>
      </c>
      <c r="E193">
        <v>15.307101912436201</v>
      </c>
      <c r="F193">
        <v>0.25293998012486102</v>
      </c>
      <c r="G193">
        <v>9.9853091248422402E-3</v>
      </c>
      <c r="H193">
        <v>0.10302192640000001</v>
      </c>
      <c r="I193">
        <v>607.41987290828399</v>
      </c>
      <c r="J193">
        <v>5.0016651750332201E-2</v>
      </c>
      <c r="K193">
        <v>4.9016651750332201E-2</v>
      </c>
      <c r="L193">
        <v>1457.7079274907901</v>
      </c>
      <c r="M193">
        <v>70.687882810644794</v>
      </c>
      <c r="N193">
        <v>98.685832813387407</v>
      </c>
      <c r="O193">
        <v>687.76541374901694</v>
      </c>
      <c r="P193">
        <v>0.121176415387877</v>
      </c>
      <c r="Q193">
        <v>5.3286292644588597E-2</v>
      </c>
      <c r="R193">
        <v>0.82883810427701499</v>
      </c>
      <c r="S193">
        <v>58.558376172546502</v>
      </c>
      <c r="T193">
        <v>0.82840755507432295</v>
      </c>
      <c r="U193">
        <v>276.150724192155</v>
      </c>
      <c r="V193" s="1">
        <v>13.038507649204</v>
      </c>
      <c r="W193">
        <v>81.752089481411602</v>
      </c>
      <c r="X193">
        <v>133.777294246862</v>
      </c>
      <c r="Y193">
        <v>3.05094664777085</v>
      </c>
      <c r="Z193">
        <v>-12.640854797283801</v>
      </c>
      <c r="AA193">
        <v>19.4486347007932</v>
      </c>
      <c r="AB193">
        <v>124.473943274452</v>
      </c>
      <c r="AC193">
        <v>18.338215081541701</v>
      </c>
      <c r="AD193">
        <v>0.25070843993441999</v>
      </c>
      <c r="AE193" s="1">
        <v>1.0065324072538399E-2</v>
      </c>
      <c r="AF193">
        <v>0.102487095775</v>
      </c>
      <c r="AG193">
        <v>771.88698572637497</v>
      </c>
      <c r="AH193">
        <v>4.9703238159218198E-2</v>
      </c>
      <c r="AI193">
        <v>4.9703238159218198E-2</v>
      </c>
      <c r="AJ193">
        <v>1787.15259197607</v>
      </c>
      <c r="AK193">
        <v>87.365850511302497</v>
      </c>
      <c r="AL193">
        <v>104.699083210989</v>
      </c>
      <c r="AM193">
        <v>876.39343268326695</v>
      </c>
      <c r="AN193">
        <v>0.14374726649744701</v>
      </c>
      <c r="AO193">
        <v>5.2629141462338498E-2</v>
      </c>
      <c r="AP193">
        <v>0.85904544125782101</v>
      </c>
      <c r="AQ193">
        <v>75.223477318923798</v>
      </c>
      <c r="AR193">
        <v>0.86101694058586598</v>
      </c>
      <c r="AS193">
        <v>321.55024565629799</v>
      </c>
      <c r="AT193" s="1">
        <v>11.2041692245826</v>
      </c>
      <c r="AU193">
        <v>90.147684308470602</v>
      </c>
      <c r="AV193">
        <v>134.10792710299901</v>
      </c>
      <c r="AW193">
        <v>2.3136272136225098</v>
      </c>
      <c r="AX193">
        <v>-11.334092200416499</v>
      </c>
      <c r="AY193">
        <v>26.5496518363802</v>
      </c>
      <c r="AZ193">
        <v>124.473943274452</v>
      </c>
      <c r="BA193">
        <v>22.179679017790001</v>
      </c>
      <c r="BB193">
        <v>0.22043806197115901</v>
      </c>
      <c r="BC193">
        <v>1.1626704558897499E-2</v>
      </c>
      <c r="BD193">
        <v>0</v>
      </c>
      <c r="BE193">
        <v>1103.4750197061001</v>
      </c>
      <c r="BF193">
        <v>4.7319283680513503E-2</v>
      </c>
      <c r="BG193">
        <v>4.9319283680513498E-2</v>
      </c>
      <c r="BH193">
        <v>2176.6750424254901</v>
      </c>
      <c r="BI193">
        <v>103.11980855764</v>
      </c>
      <c r="BJ193">
        <v>106.316441003336</v>
      </c>
      <c r="BK193">
        <v>1131.30885405564</v>
      </c>
      <c r="BL193">
        <v>0.16421254405868099</v>
      </c>
      <c r="BM193">
        <v>4.7294267071753701E-2</v>
      </c>
      <c r="BN193">
        <v>1</v>
      </c>
      <c r="BO193">
        <v>103.119808431121</v>
      </c>
      <c r="BP193">
        <v>1.00222097857195</v>
      </c>
      <c r="BQ193">
        <v>407.59662150150001</v>
      </c>
      <c r="BR193" s="1">
        <v>-0.181810814218241</v>
      </c>
      <c r="BS193">
        <v>106.316440872895</v>
      </c>
      <c r="BT193">
        <v>131.49235422298801</v>
      </c>
      <c r="BU193" s="1">
        <v>0.84335988307017196</v>
      </c>
      <c r="BV193">
        <v>-9.4781102785567697</v>
      </c>
      <c r="BW193">
        <f t="shared" si="4"/>
        <v>1.3067625968673013</v>
      </c>
      <c r="BX193">
        <f t="shared" si="5"/>
        <v>1.8559819218597298</v>
      </c>
    </row>
    <row r="194" spans="1:76" x14ac:dyDescent="0.4">
      <c r="A194">
        <v>189</v>
      </c>
      <c r="B194" s="2">
        <v>2203</v>
      </c>
      <c r="C194">
        <v>16.103498483345302</v>
      </c>
      <c r="D194">
        <v>124.473943274452</v>
      </c>
      <c r="E194">
        <v>15.362583225466601</v>
      </c>
      <c r="F194">
        <v>0.25298335850172299</v>
      </c>
      <c r="G194">
        <v>9.9892970889338892E-3</v>
      </c>
      <c r="H194">
        <v>0.103053382975</v>
      </c>
      <c r="I194">
        <v>610.72657506390897</v>
      </c>
      <c r="J194">
        <v>5.0041849050909401E-2</v>
      </c>
      <c r="K194">
        <v>4.90418490509094E-2</v>
      </c>
      <c r="L194">
        <v>1466.4143025000999</v>
      </c>
      <c r="M194">
        <v>71.194940472599299</v>
      </c>
      <c r="N194">
        <v>98.938982326246503</v>
      </c>
      <c r="O194">
        <v>691.50760523137797</v>
      </c>
      <c r="P194">
        <v>0.121544730266177</v>
      </c>
      <c r="Q194">
        <v>5.3295376977164501E-2</v>
      </c>
      <c r="R194">
        <v>0.82875854740872201</v>
      </c>
      <c r="S194">
        <v>58.981085634420502</v>
      </c>
      <c r="T194">
        <v>0.82844490413079996</v>
      </c>
      <c r="U194">
        <v>277.01565436166698</v>
      </c>
      <c r="V194" s="1">
        <v>13.069108850028501</v>
      </c>
      <c r="W194">
        <v>81.965495728066202</v>
      </c>
      <c r="X194">
        <v>133.66506628029401</v>
      </c>
      <c r="Y194">
        <v>3.0594627390876301</v>
      </c>
      <c r="Z194">
        <v>-12.425670512080501</v>
      </c>
      <c r="AA194">
        <v>19.534287622137001</v>
      </c>
      <c r="AB194">
        <v>124.473943274452</v>
      </c>
      <c r="AC194">
        <v>18.4474043588611</v>
      </c>
      <c r="AD194">
        <v>0.25067458745337701</v>
      </c>
      <c r="AE194">
        <v>1.00617885845055E-2</v>
      </c>
      <c r="AF194">
        <v>0.10251855999999999</v>
      </c>
      <c r="AG194">
        <v>778.63277195552098</v>
      </c>
      <c r="AH194">
        <v>4.9747793076751097E-2</v>
      </c>
      <c r="AI194">
        <v>4.8747793076751103E-2</v>
      </c>
      <c r="AJ194">
        <v>1803.64714031725</v>
      </c>
      <c r="AK194">
        <v>88.145312764625203</v>
      </c>
      <c r="AL194">
        <v>105.051146369623</v>
      </c>
      <c r="AM194">
        <v>884.03199351251897</v>
      </c>
      <c r="AN194">
        <v>0.144715244946131</v>
      </c>
      <c r="AO194">
        <v>5.2702355192538797E-2</v>
      </c>
      <c r="AP194">
        <v>0.85892147846688904</v>
      </c>
      <c r="AQ194">
        <v>75.874667006932995</v>
      </c>
      <c r="AR194">
        <v>0.86079071736396795</v>
      </c>
      <c r="AS194">
        <v>322.67917606186302</v>
      </c>
      <c r="AT194" s="1">
        <v>11.2601429708868</v>
      </c>
      <c r="AU194">
        <v>90.427051643415098</v>
      </c>
      <c r="AV194">
        <v>133.97440719548001</v>
      </c>
      <c r="AW194">
        <v>2.3239887528018701</v>
      </c>
      <c r="AX194">
        <v>-11.124187248067299</v>
      </c>
      <c r="AY194">
        <v>26.641092569204801</v>
      </c>
      <c r="AZ194">
        <v>124.473943274452</v>
      </c>
      <c r="BA194">
        <v>22.391915761184801</v>
      </c>
      <c r="BB194">
        <v>0.220711852252964</v>
      </c>
      <c r="BC194">
        <v>1.1662557577219099E-2</v>
      </c>
      <c r="BD194">
        <v>0</v>
      </c>
      <c r="BE194">
        <v>1118.1148994076</v>
      </c>
      <c r="BF194">
        <v>4.74841506388839E-2</v>
      </c>
      <c r="BG194">
        <v>4.8484150638883901E-2</v>
      </c>
      <c r="BH194">
        <v>2205.4826196694298</v>
      </c>
      <c r="BI194">
        <v>104.757962681398</v>
      </c>
      <c r="BJ194">
        <v>107.087687564295</v>
      </c>
      <c r="BK194">
        <v>1146.3921273559999</v>
      </c>
      <c r="BL194">
        <v>0.165843621598535</v>
      </c>
      <c r="BM194">
        <v>4.74775221316956E-2</v>
      </c>
      <c r="BN194">
        <v>1</v>
      </c>
      <c r="BO194">
        <v>104.75796256753</v>
      </c>
      <c r="BP194">
        <v>1.00177638858804</v>
      </c>
      <c r="BQ194">
        <v>410.78165397713099</v>
      </c>
      <c r="BR194" s="1">
        <v>-0.146471263660926</v>
      </c>
      <c r="BS194">
        <v>107.087687447896</v>
      </c>
      <c r="BT194">
        <v>131.18673792353599</v>
      </c>
      <c r="BU194" s="1">
        <v>0.83791618823070602</v>
      </c>
      <c r="BV194">
        <v>-9.2855834368789498</v>
      </c>
      <c r="BW194">
        <f t="shared" si="4"/>
        <v>1.3014832640132017</v>
      </c>
      <c r="BX194">
        <f t="shared" si="5"/>
        <v>1.8386038111883494</v>
      </c>
    </row>
    <row r="195" spans="1:76" x14ac:dyDescent="0.4">
      <c r="A195">
        <v>190</v>
      </c>
      <c r="B195" s="2">
        <v>2204</v>
      </c>
      <c r="C195">
        <v>16.147595835022098</v>
      </c>
      <c r="D195">
        <v>124.473943274452</v>
      </c>
      <c r="E195">
        <v>15.4177811642198</v>
      </c>
      <c r="F195">
        <v>0.25302693816167998</v>
      </c>
      <c r="G195">
        <v>9.9925425471738896E-3</v>
      </c>
      <c r="H195">
        <v>0.10308483910000001</v>
      </c>
      <c r="I195">
        <v>614.02604374822704</v>
      </c>
      <c r="J195">
        <v>5.0066613876387799E-2</v>
      </c>
      <c r="K195">
        <v>4.9066613876387798E-2</v>
      </c>
      <c r="L195">
        <v>1475.11124300505</v>
      </c>
      <c r="M195">
        <v>71.697374283359807</v>
      </c>
      <c r="N195">
        <v>99.188571392600494</v>
      </c>
      <c r="O195">
        <v>695.23892932103297</v>
      </c>
      <c r="P195">
        <v>0.121916362225926</v>
      </c>
      <c r="Q195">
        <v>5.3305555671553498E-2</v>
      </c>
      <c r="R195">
        <v>0.82868942018408798</v>
      </c>
      <c r="S195">
        <v>59.399188048326401</v>
      </c>
      <c r="T195">
        <v>0.82847089788213202</v>
      </c>
      <c r="U195">
        <v>277.864169452081</v>
      </c>
      <c r="V195" s="1">
        <v>13.1000925166732</v>
      </c>
      <c r="W195">
        <v>82.174844801273693</v>
      </c>
      <c r="X195">
        <v>133.555346625168</v>
      </c>
      <c r="Y195">
        <v>3.0679105522214898</v>
      </c>
      <c r="Z195">
        <v>-12.2143179091495</v>
      </c>
      <c r="AA195">
        <v>19.621088632464101</v>
      </c>
      <c r="AB195">
        <v>124.473943274452</v>
      </c>
      <c r="AC195">
        <v>18.556452082412999</v>
      </c>
      <c r="AD195">
        <v>0.25065150679960002</v>
      </c>
      <c r="AE195">
        <v>1.00431696021806E-2</v>
      </c>
      <c r="AF195">
        <v>0.102550023775</v>
      </c>
      <c r="AG195">
        <v>785.40649698316895</v>
      </c>
      <c r="AH195">
        <v>4.9790014454871703E-2</v>
      </c>
      <c r="AI195">
        <v>4.9790014454871703E-2</v>
      </c>
      <c r="AJ195">
        <v>1820.16387589998</v>
      </c>
      <c r="AK195">
        <v>89.133511710362598</v>
      </c>
      <c r="AL195">
        <v>105.472390112101</v>
      </c>
      <c r="AM195">
        <v>891.68469256898197</v>
      </c>
      <c r="AN195">
        <v>0.14542509091825401</v>
      </c>
      <c r="AO195">
        <v>5.2716885780249099E-2</v>
      </c>
      <c r="AP195">
        <v>0.85932517936824304</v>
      </c>
      <c r="AQ195">
        <v>76.710933212730097</v>
      </c>
      <c r="AR195">
        <v>0.860629540346179</v>
      </c>
      <c r="AS195">
        <v>324.24230473483499</v>
      </c>
      <c r="AT195" s="1">
        <v>11.318384239059</v>
      </c>
      <c r="AU195">
        <v>90.772654621390004</v>
      </c>
      <c r="AV195">
        <v>133.80998342753699</v>
      </c>
      <c r="AW195">
        <v>2.3342787370126499</v>
      </c>
      <c r="AX195">
        <v>-10.918366605183399</v>
      </c>
      <c r="AY195">
        <v>26.7389424147309</v>
      </c>
      <c r="AZ195">
        <v>124.473943274452</v>
      </c>
      <c r="BA195">
        <v>22.605215606696799</v>
      </c>
      <c r="BB195">
        <v>0.22098119574717501</v>
      </c>
      <c r="BC195">
        <v>1.16809908305725E-2</v>
      </c>
      <c r="BD195">
        <v>0</v>
      </c>
      <c r="BE195">
        <v>1133.0011314281201</v>
      </c>
      <c r="BF195">
        <v>4.7642191955345199E-2</v>
      </c>
      <c r="BG195">
        <v>4.86421919553452E-2</v>
      </c>
      <c r="BH195">
        <v>2235.0011360246899</v>
      </c>
      <c r="BI195">
        <v>106.445962646062</v>
      </c>
      <c r="BJ195">
        <v>107.859866447385</v>
      </c>
      <c r="BK195">
        <v>1161.69005896671</v>
      </c>
      <c r="BL195">
        <v>0.16745662439078701</v>
      </c>
      <c r="BM195">
        <v>4.7649117753583603E-2</v>
      </c>
      <c r="BN195">
        <v>1</v>
      </c>
      <c r="BO195">
        <v>106.445962543581</v>
      </c>
      <c r="BP195">
        <v>1.0014208586051201</v>
      </c>
      <c r="BQ195">
        <v>414.12621237317802</v>
      </c>
      <c r="BR195" s="1">
        <v>-0.11800099065498</v>
      </c>
      <c r="BS195">
        <v>107.859866343543</v>
      </c>
      <c r="BT195">
        <v>130.88365328034101</v>
      </c>
      <c r="BU195" s="1">
        <v>0.83262242201287895</v>
      </c>
      <c r="BV195">
        <v>-9.0967050581075206</v>
      </c>
      <c r="BW195">
        <f t="shared" si="4"/>
        <v>1.2959513039661008</v>
      </c>
      <c r="BX195">
        <f t="shared" si="5"/>
        <v>1.8216615470758786</v>
      </c>
    </row>
    <row r="196" spans="1:76" x14ac:dyDescent="0.4">
      <c r="A196">
        <v>191</v>
      </c>
      <c r="B196" s="2">
        <v>2205</v>
      </c>
      <c r="C196">
        <v>16.191560437592599</v>
      </c>
      <c r="D196">
        <v>124.473943274452</v>
      </c>
      <c r="E196">
        <v>15.4726924174334</v>
      </c>
      <c r="F196">
        <v>0.25307293409929699</v>
      </c>
      <c r="G196">
        <v>9.9949999003174101E-3</v>
      </c>
      <c r="H196">
        <v>0.10311629477500001</v>
      </c>
      <c r="I196">
        <v>617.31610008114001</v>
      </c>
      <c r="J196">
        <v>5.0090933688471798E-2</v>
      </c>
      <c r="K196">
        <v>4.8090933688471803E-2</v>
      </c>
      <c r="L196">
        <v>1483.7977213859799</v>
      </c>
      <c r="M196">
        <v>72.039325407875197</v>
      </c>
      <c r="N196">
        <v>99.370170811271095</v>
      </c>
      <c r="O196">
        <v>698.95680169900402</v>
      </c>
      <c r="P196">
        <v>0.122488516378464</v>
      </c>
      <c r="Q196">
        <v>5.3368377725159101E-2</v>
      </c>
      <c r="R196">
        <v>0.82863481889952595</v>
      </c>
      <c r="S196">
        <v>59.683715927115401</v>
      </c>
      <c r="T196">
        <v>0.82848799026359099</v>
      </c>
      <c r="U196">
        <v>278.42192054893701</v>
      </c>
      <c r="V196" s="1">
        <v>13.1227690475686</v>
      </c>
      <c r="W196">
        <v>82.326993107579796</v>
      </c>
      <c r="X196">
        <v>133.47583743322301</v>
      </c>
      <c r="Y196">
        <v>3.0762902426712402</v>
      </c>
      <c r="Z196">
        <v>-12.006760067904301</v>
      </c>
      <c r="AA196">
        <v>19.707667889376999</v>
      </c>
      <c r="AB196">
        <v>124.473943274452</v>
      </c>
      <c r="AC196">
        <v>18.665659578908102</v>
      </c>
      <c r="AD196">
        <v>0.25063403734345902</v>
      </c>
      <c r="AE196">
        <v>1.0041119843902199E-2</v>
      </c>
      <c r="AF196">
        <v>0.10258148709999999</v>
      </c>
      <c r="AG196">
        <v>792.17930258394802</v>
      </c>
      <c r="AH196">
        <v>4.9832409432610102E-2</v>
      </c>
      <c r="AI196">
        <v>4.8832409432610101E-2</v>
      </c>
      <c r="AJ196">
        <v>1836.7084241581099</v>
      </c>
      <c r="AK196">
        <v>89.916369455984096</v>
      </c>
      <c r="AL196">
        <v>105.81901276986</v>
      </c>
      <c r="AM196">
        <v>899.35790300544102</v>
      </c>
      <c r="AN196">
        <v>0.146390183958158</v>
      </c>
      <c r="AO196">
        <v>5.2786884788248098E-2</v>
      </c>
      <c r="AP196">
        <v>0.85923365081717296</v>
      </c>
      <c r="AQ196">
        <v>77.371148878002998</v>
      </c>
      <c r="AR196">
        <v>0.86047901340008803</v>
      </c>
      <c r="AS196">
        <v>325.384990291446</v>
      </c>
      <c r="AT196" s="1">
        <v>11.3678453686548</v>
      </c>
      <c r="AU196">
        <v>91.0550397071802</v>
      </c>
      <c r="AV196">
        <v>133.676249268639</v>
      </c>
      <c r="AW196">
        <v>2.3444973880532598</v>
      </c>
      <c r="AX196">
        <v>-10.716751948717899</v>
      </c>
      <c r="AY196">
        <v>26.842455324109299</v>
      </c>
      <c r="AZ196">
        <v>124.473943274452</v>
      </c>
      <c r="BA196">
        <v>22.819713863064099</v>
      </c>
      <c r="BB196">
        <v>0.22123720293556001</v>
      </c>
      <c r="BC196">
        <v>1.17008256745202E-2</v>
      </c>
      <c r="BD196">
        <v>0</v>
      </c>
      <c r="BE196">
        <v>1148.0973260989199</v>
      </c>
      <c r="BF196">
        <v>4.7794339414266099E-2</v>
      </c>
      <c r="BG196">
        <v>4.87943394142661E-2</v>
      </c>
      <c r="BH196">
        <v>2265.2089423777002</v>
      </c>
      <c r="BI196">
        <v>108.18087673985001</v>
      </c>
      <c r="BJ196">
        <v>108.633164231771</v>
      </c>
      <c r="BK196">
        <v>1177.20519839248</v>
      </c>
      <c r="BL196">
        <v>0.16905720315182901</v>
      </c>
      <c r="BM196">
        <v>4.7810894002136402E-2</v>
      </c>
      <c r="BN196">
        <v>1</v>
      </c>
      <c r="BO196">
        <v>108.18087664761801</v>
      </c>
      <c r="BP196">
        <v>1.0011365254686799</v>
      </c>
      <c r="BQ196">
        <v>417.52297484172499</v>
      </c>
      <c r="BR196" s="1">
        <v>-9.5064094407962305E-2</v>
      </c>
      <c r="BS196">
        <v>108.633164139153</v>
      </c>
      <c r="BT196">
        <v>130.58299049269999</v>
      </c>
      <c r="BU196" s="1">
        <v>0.82747510888687703</v>
      </c>
      <c r="BV196">
        <v>-8.9115754016321702</v>
      </c>
      <c r="BW196">
        <f t="shared" si="4"/>
        <v>1.2900081191864015</v>
      </c>
      <c r="BX196">
        <f t="shared" si="5"/>
        <v>1.8051765470857291</v>
      </c>
    </row>
    <row r="197" spans="1:76" x14ac:dyDescent="0.4">
      <c r="A197">
        <v>192</v>
      </c>
      <c r="B197" s="2">
        <v>2206</v>
      </c>
      <c r="C197">
        <v>16.236187858084399</v>
      </c>
      <c r="D197">
        <v>124.473943274452</v>
      </c>
      <c r="E197">
        <v>15.527133118220201</v>
      </c>
      <c r="F197">
        <v>0.25312172263761001</v>
      </c>
      <c r="G197">
        <v>9.9824879198311903E-3</v>
      </c>
      <c r="H197">
        <v>0.10314775</v>
      </c>
      <c r="I197">
        <v>620.60334809373103</v>
      </c>
      <c r="J197">
        <v>5.0113042571873302E-2</v>
      </c>
      <c r="K197">
        <v>4.9113042571873398E-2</v>
      </c>
      <c r="L197">
        <v>1492.4758594613099</v>
      </c>
      <c r="M197">
        <v>72.548984697673802</v>
      </c>
      <c r="N197">
        <v>99.617322896702106</v>
      </c>
      <c r="O197">
        <v>702.66014333542796</v>
      </c>
      <c r="P197">
        <v>0.122840822875454</v>
      </c>
      <c r="Q197">
        <v>5.3372210428722103E-2</v>
      </c>
      <c r="R197">
        <v>0.82906261223592004</v>
      </c>
      <c r="S197">
        <v>60.110394927191201</v>
      </c>
      <c r="T197">
        <v>0.82854908552729301</v>
      </c>
      <c r="U197">
        <v>279.34580868593201</v>
      </c>
      <c r="V197" s="1">
        <v>13.150721651136701</v>
      </c>
      <c r="W197">
        <v>82.537841788739598</v>
      </c>
      <c r="X197">
        <v>133.36597332680699</v>
      </c>
      <c r="Y197">
        <v>3.0846038143911501</v>
      </c>
      <c r="Z197">
        <v>-11.802882963968299</v>
      </c>
      <c r="AA197">
        <v>19.795376236101799</v>
      </c>
      <c r="AB197">
        <v>124.473943274452</v>
      </c>
      <c r="AC197">
        <v>18.7747190720813</v>
      </c>
      <c r="AD197">
        <v>0.25062658271634097</v>
      </c>
      <c r="AE197">
        <v>1.0023900741521201E-2</v>
      </c>
      <c r="AF197">
        <v>0.10261294997500001</v>
      </c>
      <c r="AG197">
        <v>798.98212451727602</v>
      </c>
      <c r="AH197">
        <v>4.9872524422737E-2</v>
      </c>
      <c r="AI197">
        <v>4.9872524422737E-2</v>
      </c>
      <c r="AJ197">
        <v>1853.28969737531</v>
      </c>
      <c r="AK197">
        <v>90.911811037998206</v>
      </c>
      <c r="AL197">
        <v>106.235328144242</v>
      </c>
      <c r="AM197">
        <v>907.04703040913796</v>
      </c>
      <c r="AN197">
        <v>0.14709541946322</v>
      </c>
      <c r="AO197">
        <v>5.2798457290764003E-2</v>
      </c>
      <c r="AP197">
        <v>0.859666827778923</v>
      </c>
      <c r="AQ197">
        <v>78.219594106814398</v>
      </c>
      <c r="AR197">
        <v>0.860389791092393</v>
      </c>
      <c r="AS197">
        <v>326.96407077923197</v>
      </c>
      <c r="AT197" s="1">
        <v>11.419867210139801</v>
      </c>
      <c r="AU197">
        <v>91.403791788655994</v>
      </c>
      <c r="AV197">
        <v>133.511839217042</v>
      </c>
      <c r="AW197">
        <v>2.3546464744848601</v>
      </c>
      <c r="AX197">
        <v>-10.519029646300901</v>
      </c>
      <c r="AY197">
        <v>26.951443843747601</v>
      </c>
      <c r="AZ197">
        <v>124.473943274452</v>
      </c>
      <c r="BA197">
        <v>23.035444881556899</v>
      </c>
      <c r="BB197">
        <v>0.22147547824715499</v>
      </c>
      <c r="BC197">
        <v>1.17216087016248E-2</v>
      </c>
      <c r="BD197">
        <v>0</v>
      </c>
      <c r="BE197">
        <v>1163.4064596954099</v>
      </c>
      <c r="BF197">
        <v>4.7940836692738999E-2</v>
      </c>
      <c r="BG197">
        <v>4.8940836692739E-2</v>
      </c>
      <c r="BH197">
        <v>2296.0768391601</v>
      </c>
      <c r="BI197">
        <v>109.95961185372499</v>
      </c>
      <c r="BJ197">
        <v>109.40667278300501</v>
      </c>
      <c r="BK197">
        <v>1192.93511537871</v>
      </c>
      <c r="BL197">
        <v>0.17064837624043599</v>
      </c>
      <c r="BM197">
        <v>4.7963633349076197E-2</v>
      </c>
      <c r="BN197">
        <v>1</v>
      </c>
      <c r="BO197">
        <v>109.95961177071599</v>
      </c>
      <c r="BP197">
        <v>1.00090911708668</v>
      </c>
      <c r="BQ197">
        <v>420.95832427129602</v>
      </c>
      <c r="BR197" s="1">
        <v>-7.6584087895817596E-2</v>
      </c>
      <c r="BS197">
        <v>109.406672700413</v>
      </c>
      <c r="BT197">
        <v>130.285062928012</v>
      </c>
      <c r="BU197" s="1">
        <v>0.82247088794784295</v>
      </c>
      <c r="BV197">
        <v>-8.7300783331617406</v>
      </c>
      <c r="BW197">
        <f t="shared" si="4"/>
        <v>1.2838533176673987</v>
      </c>
      <c r="BX197">
        <f t="shared" si="5"/>
        <v>1.7889513131391599</v>
      </c>
    </row>
    <row r="198" spans="1:76" x14ac:dyDescent="0.4">
      <c r="A198">
        <v>193</v>
      </c>
      <c r="B198" s="2">
        <v>2207</v>
      </c>
      <c r="C198">
        <v>16.280348637629999</v>
      </c>
      <c r="D198">
        <v>124.473943274452</v>
      </c>
      <c r="E198">
        <v>15.5813595431518</v>
      </c>
      <c r="F198">
        <v>0.25316657458788699</v>
      </c>
      <c r="G198">
        <v>9.9860654375542295E-3</v>
      </c>
      <c r="H198">
        <v>0.10317920477500001</v>
      </c>
      <c r="I198">
        <v>623.86740724085598</v>
      </c>
      <c r="J198">
        <v>5.01354566438688E-2</v>
      </c>
      <c r="K198">
        <v>4.91354566438688E-2</v>
      </c>
      <c r="L198">
        <v>1501.1426663334501</v>
      </c>
      <c r="M198">
        <v>73.053282029671095</v>
      </c>
      <c r="N198">
        <v>99.861671382900198</v>
      </c>
      <c r="O198">
        <v>706.35438361471699</v>
      </c>
      <c r="P198">
        <v>0.12319885414205201</v>
      </c>
      <c r="Q198">
        <v>5.3378428116309197E-2</v>
      </c>
      <c r="R198">
        <v>0.82900623822248398</v>
      </c>
      <c r="S198">
        <v>60.531777157724697</v>
      </c>
      <c r="T198">
        <v>0.82859764100864497</v>
      </c>
      <c r="U198">
        <v>280.18774921655898</v>
      </c>
      <c r="V198" s="1">
        <v>13.179245216340201</v>
      </c>
      <c r="W198">
        <v>82.745145335051603</v>
      </c>
      <c r="X198">
        <v>133.25831754097101</v>
      </c>
      <c r="Y198">
        <v>3.0928526421310401</v>
      </c>
      <c r="Z198">
        <v>-11.6027910476357</v>
      </c>
      <c r="AA198">
        <v>19.882835942827899</v>
      </c>
      <c r="AB198">
        <v>124.473943274452</v>
      </c>
      <c r="AC198">
        <v>18.8839349236417</v>
      </c>
      <c r="AD198">
        <v>0.25062381169829601</v>
      </c>
      <c r="AE198">
        <v>1.00230994676173E-2</v>
      </c>
      <c r="AF198">
        <v>0.1026444124</v>
      </c>
      <c r="AG198">
        <v>805.78548207746599</v>
      </c>
      <c r="AH198">
        <v>4.9912862856429603E-2</v>
      </c>
      <c r="AI198">
        <v>4.8912862856429602E-2</v>
      </c>
      <c r="AJ198">
        <v>1869.9119894133</v>
      </c>
      <c r="AK198">
        <v>91.698644305107095</v>
      </c>
      <c r="AL198">
        <v>106.576889086316</v>
      </c>
      <c r="AM198">
        <v>914.75833816155796</v>
      </c>
      <c r="AN198">
        <v>0.14805856460873601</v>
      </c>
      <c r="AO198">
        <v>5.2865594857508302E-2</v>
      </c>
      <c r="AP198">
        <v>0.85960487164563704</v>
      </c>
      <c r="AQ198">
        <v>78.888823971551602</v>
      </c>
      <c r="AR198">
        <v>0.86030523754600396</v>
      </c>
      <c r="AS198">
        <v>328.11830204878697</v>
      </c>
      <c r="AT198" s="1">
        <v>11.463522193992301</v>
      </c>
      <c r="AU198">
        <v>91.688655882317306</v>
      </c>
      <c r="AV198">
        <v>133.378161574784</v>
      </c>
      <c r="AW198">
        <v>2.3647261771543699</v>
      </c>
      <c r="AX198">
        <v>-10.3253184057717</v>
      </c>
      <c r="AY198">
        <v>27.065731316005301</v>
      </c>
      <c r="AZ198">
        <v>124.473943274452</v>
      </c>
      <c r="BA198">
        <v>23.252442756417501</v>
      </c>
      <c r="BB198">
        <v>0.22169285228607599</v>
      </c>
      <c r="BC198">
        <v>1.17427773562122E-2</v>
      </c>
      <c r="BD198">
        <v>0</v>
      </c>
      <c r="BE198">
        <v>1178.92674391841</v>
      </c>
      <c r="BF198">
        <v>4.8081919560254198E-2</v>
      </c>
      <c r="BG198">
        <v>5.00819195602542E-2</v>
      </c>
      <c r="BH198">
        <v>2327.5725196717799</v>
      </c>
      <c r="BI198">
        <v>112.040208362532</v>
      </c>
      <c r="BJ198">
        <v>110.256666813658</v>
      </c>
      <c r="BK198">
        <v>1208.87689508822</v>
      </c>
      <c r="BL198">
        <v>0.17193174860931901</v>
      </c>
      <c r="BM198">
        <v>4.8057567913573802E-2</v>
      </c>
      <c r="BN198">
        <v>1</v>
      </c>
      <c r="BO198">
        <v>112.04020828782301</v>
      </c>
      <c r="BP198">
        <v>1.0007272275738699</v>
      </c>
      <c r="BQ198">
        <v>424.875918429482</v>
      </c>
      <c r="BR198" s="1">
        <v>-6.1737652204604698E-2</v>
      </c>
      <c r="BS198">
        <v>110.256666740139</v>
      </c>
      <c r="BT198">
        <v>129.96087034631199</v>
      </c>
      <c r="BU198" s="1">
        <v>0.81760650166147297</v>
      </c>
      <c r="BV198">
        <v>-8.5521404674536896</v>
      </c>
      <c r="BW198">
        <f t="shared" si="4"/>
        <v>1.2774726418639997</v>
      </c>
      <c r="BX198">
        <f t="shared" si="5"/>
        <v>1.7731779383180104</v>
      </c>
    </row>
    <row r="199" spans="1:76" x14ac:dyDescent="0.4">
      <c r="A199">
        <v>194</v>
      </c>
      <c r="B199" s="2">
        <v>2208</v>
      </c>
      <c r="C199">
        <v>16.324325346545098</v>
      </c>
      <c r="D199">
        <v>124.473943274452</v>
      </c>
      <c r="E199">
        <v>15.6353052103173</v>
      </c>
      <c r="F199">
        <v>0.25321248746907798</v>
      </c>
      <c r="G199">
        <v>9.9889624951247508E-3</v>
      </c>
      <c r="H199">
        <v>0.1032106591</v>
      </c>
      <c r="I199">
        <v>627.12356302183798</v>
      </c>
      <c r="J199">
        <v>5.0157546982044901E-2</v>
      </c>
      <c r="K199">
        <v>4.8157546982044899E-2</v>
      </c>
      <c r="L199">
        <v>1509.7951239936899</v>
      </c>
      <c r="M199">
        <v>73.393769811057894</v>
      </c>
      <c r="N199">
        <v>100.03764171522501</v>
      </c>
      <c r="O199">
        <v>710.03454097575002</v>
      </c>
      <c r="P199">
        <v>0.123759885756728</v>
      </c>
      <c r="Q199">
        <v>5.34375815481693E-2</v>
      </c>
      <c r="R199">
        <v>0.82895969756342502</v>
      </c>
      <c r="S199">
        <v>60.8166727479679</v>
      </c>
      <c r="T199">
        <v>0.82863535834897095</v>
      </c>
      <c r="U199">
        <v>280.73524989804201</v>
      </c>
      <c r="V199" s="1">
        <v>13.1995636803165</v>
      </c>
      <c r="W199">
        <v>82.894727091081904</v>
      </c>
      <c r="X199">
        <v>133.18085873328201</v>
      </c>
      <c r="Y199">
        <v>3.10103679623175</v>
      </c>
      <c r="Z199">
        <v>-11.406234164097199</v>
      </c>
      <c r="AA199">
        <v>19.971407127798699</v>
      </c>
      <c r="AB199">
        <v>124.473943274452</v>
      </c>
      <c r="AC199">
        <v>18.992996092978</v>
      </c>
      <c r="AD199">
        <v>0.2506300016693</v>
      </c>
      <c r="AE199">
        <v>1.00070647059405E-2</v>
      </c>
      <c r="AF199">
        <v>0.102675874375</v>
      </c>
      <c r="AG199">
        <v>812.62057973354297</v>
      </c>
      <c r="AH199">
        <v>4.9950971407228997E-2</v>
      </c>
      <c r="AI199">
        <v>4.9950971407228997E-2</v>
      </c>
      <c r="AJ199">
        <v>1886.5828576292699</v>
      </c>
      <c r="AK199">
        <v>92.701897967907797</v>
      </c>
      <c r="AL199">
        <v>106.988630687541</v>
      </c>
      <c r="AM199">
        <v>922.48692310860201</v>
      </c>
      <c r="AN199">
        <v>0.1487599967022</v>
      </c>
      <c r="AO199">
        <v>5.2874527201388501E-2</v>
      </c>
      <c r="AP199">
        <v>0.86006493421351704</v>
      </c>
      <c r="AQ199">
        <v>79.749483718066699</v>
      </c>
      <c r="AR199">
        <v>0.86027886662768205</v>
      </c>
      <c r="AS199">
        <v>329.71127178183701</v>
      </c>
      <c r="AT199" s="1">
        <v>11.5099819433335</v>
      </c>
      <c r="AU199">
        <v>92.040057949925696</v>
      </c>
      <c r="AV199">
        <v>133.214014166162</v>
      </c>
      <c r="AW199">
        <v>2.3747382038418898</v>
      </c>
      <c r="AX199">
        <v>-10.135318602932401</v>
      </c>
      <c r="AY199">
        <v>27.1837773334864</v>
      </c>
      <c r="AZ199">
        <v>124.473943274452</v>
      </c>
      <c r="BA199">
        <v>23.471007229403</v>
      </c>
      <c r="BB199">
        <v>0.221881147914744</v>
      </c>
      <c r="BC199">
        <v>1.1782044897084299E-2</v>
      </c>
      <c r="BD199">
        <v>0</v>
      </c>
      <c r="BE199">
        <v>1194.6338532352399</v>
      </c>
      <c r="BF199">
        <v>4.8219519553283102E-2</v>
      </c>
      <c r="BG199">
        <v>4.9219519553283103E-2</v>
      </c>
      <c r="BH199">
        <v>2359.6570540658299</v>
      </c>
      <c r="BI199">
        <v>113.87157300861099</v>
      </c>
      <c r="BJ199">
        <v>111.022472679917</v>
      </c>
      <c r="BK199">
        <v>1225.0368227880101</v>
      </c>
      <c r="BL199">
        <v>0.173549591963084</v>
      </c>
      <c r="BM199">
        <v>4.82023570839933E-2</v>
      </c>
      <c r="BN199">
        <v>1</v>
      </c>
      <c r="BO199">
        <v>113.871572941374</v>
      </c>
      <c r="BP199">
        <v>1.0005817397626</v>
      </c>
      <c r="BQ199">
        <v>428.22968455392402</v>
      </c>
      <c r="BR199" s="1">
        <v>-4.9729553319796199E-2</v>
      </c>
      <c r="BS199">
        <v>111.02247261436101</v>
      </c>
      <c r="BT199">
        <v>129.67160416260199</v>
      </c>
      <c r="BU199" s="1">
        <v>0.81287879072250102</v>
      </c>
      <c r="BV199">
        <v>-8.3777663975798404</v>
      </c>
      <c r="BW199">
        <f t="shared" ref="BW199:BW262" si="6">AX199-Z199</f>
        <v>1.2709155611647986</v>
      </c>
      <c r="BX199">
        <f t="shared" ref="BX199:BX262" si="7">BV199-AX199</f>
        <v>1.7575522053525603</v>
      </c>
    </row>
    <row r="200" spans="1:76" x14ac:dyDescent="0.4">
      <c r="A200">
        <v>195</v>
      </c>
      <c r="B200" s="2">
        <v>2209</v>
      </c>
      <c r="C200">
        <v>16.368924979943401</v>
      </c>
      <c r="D200">
        <v>124.473943274452</v>
      </c>
      <c r="E200">
        <v>15.6887830818052</v>
      </c>
      <c r="F200">
        <v>0.25326008819620899</v>
      </c>
      <c r="G200">
        <v>9.9768613518292099E-3</v>
      </c>
      <c r="H200">
        <v>0.10324211297499999</v>
      </c>
      <c r="I200">
        <v>630.37651698341597</v>
      </c>
      <c r="J200">
        <v>5.0177533441779401E-2</v>
      </c>
      <c r="K200">
        <v>4.91775334417794E-2</v>
      </c>
      <c r="L200">
        <v>1518.4348175017899</v>
      </c>
      <c r="M200">
        <v>73.904071666416698</v>
      </c>
      <c r="N200">
        <v>100.27935577136699</v>
      </c>
      <c r="O200">
        <v>713.69940274591102</v>
      </c>
      <c r="P200">
        <v>0.12410004592705801</v>
      </c>
      <c r="Q200">
        <v>5.3438107631319502E-2</v>
      </c>
      <c r="R200">
        <v>0.82939503808239201</v>
      </c>
      <c r="S200">
        <v>61.245490150675202</v>
      </c>
      <c r="T200">
        <v>0.82871604729873405</v>
      </c>
      <c r="U200">
        <v>281.65048456395698</v>
      </c>
      <c r="V200" s="1">
        <v>13.2252266971255</v>
      </c>
      <c r="W200">
        <v>83.103111340510395</v>
      </c>
      <c r="X200">
        <v>133.073257345771</v>
      </c>
      <c r="Y200">
        <v>3.1091581950009202</v>
      </c>
      <c r="Z200">
        <v>-11.2131421331244</v>
      </c>
      <c r="AA200">
        <v>20.0597038053752</v>
      </c>
      <c r="AB200">
        <v>124.473943274452</v>
      </c>
      <c r="AC200">
        <v>19.102210012855501</v>
      </c>
      <c r="AD200">
        <v>0.25063972902799397</v>
      </c>
      <c r="AE200">
        <v>1.00073185068129E-2</v>
      </c>
      <c r="AF200">
        <v>0.1027073359</v>
      </c>
      <c r="AG200">
        <v>819.45728351888499</v>
      </c>
      <c r="AH200">
        <v>4.9989350144580502E-2</v>
      </c>
      <c r="AI200">
        <v>4.8989350144580501E-2</v>
      </c>
      <c r="AJ200">
        <v>1903.3051522026001</v>
      </c>
      <c r="AK200">
        <v>93.493169334107094</v>
      </c>
      <c r="AL200">
        <v>107.325449845977</v>
      </c>
      <c r="AM200">
        <v>930.23893134527702</v>
      </c>
      <c r="AN200">
        <v>0.14972192235649001</v>
      </c>
      <c r="AO200">
        <v>5.2939096754884403E-2</v>
      </c>
      <c r="AP200">
        <v>0.86002994238961405</v>
      </c>
      <c r="AQ200">
        <v>80.427693210621797</v>
      </c>
      <c r="AR200">
        <v>0.86025207812995896</v>
      </c>
      <c r="AS200">
        <v>330.87514142404501</v>
      </c>
      <c r="AT200" s="1">
        <v>11.548431141882</v>
      </c>
      <c r="AU200">
        <v>92.326941266234002</v>
      </c>
      <c r="AV200">
        <v>133.08061788843301</v>
      </c>
      <c r="AW200">
        <v>2.38468269490629</v>
      </c>
      <c r="AX200">
        <v>-9.9491466079972497</v>
      </c>
      <c r="AY200">
        <v>27.3074901684375</v>
      </c>
      <c r="AZ200">
        <v>124.473943274452</v>
      </c>
      <c r="BA200">
        <v>23.690774419403301</v>
      </c>
      <c r="BB200">
        <v>0.222049794164662</v>
      </c>
      <c r="BC200">
        <v>1.18011801881935E-2</v>
      </c>
      <c r="BD200">
        <v>0</v>
      </c>
      <c r="BE200">
        <v>1210.57994250512</v>
      </c>
      <c r="BF200">
        <v>4.8351291259144898E-2</v>
      </c>
      <c r="BG200">
        <v>4.9351291259144899E-2</v>
      </c>
      <c r="BH200">
        <v>2392.2962159448498</v>
      </c>
      <c r="BI200">
        <v>115.74041274678601</v>
      </c>
      <c r="BJ200">
        <v>111.78555074787</v>
      </c>
      <c r="BK200">
        <v>1241.3964528316501</v>
      </c>
      <c r="BL200">
        <v>0.17515884736197601</v>
      </c>
      <c r="BM200">
        <v>4.8338166757189799E-2</v>
      </c>
      <c r="BN200">
        <v>1</v>
      </c>
      <c r="BO200">
        <v>115.74041268627199</v>
      </c>
      <c r="BP200">
        <v>1.00046536474269</v>
      </c>
      <c r="BQ200">
        <v>431.69521962079801</v>
      </c>
      <c r="BR200" s="1">
        <v>-4.0054753280597703E-2</v>
      </c>
      <c r="BS200">
        <v>111.785550689424</v>
      </c>
      <c r="BT200">
        <v>129.38598005361001</v>
      </c>
      <c r="BU200" s="1">
        <v>0.80828468483822602</v>
      </c>
      <c r="BV200">
        <v>-8.2066946559345606</v>
      </c>
      <c r="BW200">
        <f t="shared" si="6"/>
        <v>1.2639955251271502</v>
      </c>
      <c r="BX200">
        <f t="shared" si="7"/>
        <v>1.7424519520626891</v>
      </c>
    </row>
    <row r="201" spans="1:76" x14ac:dyDescent="0.4">
      <c r="A201">
        <v>196</v>
      </c>
      <c r="B201" s="2">
        <v>2210</v>
      </c>
      <c r="C201">
        <v>16.413014676215301</v>
      </c>
      <c r="D201">
        <v>124.473943274452</v>
      </c>
      <c r="E201">
        <v>15.7420511648155</v>
      </c>
      <c r="F201">
        <v>0.253302871483162</v>
      </c>
      <c r="G201">
        <v>9.9807575236797799E-3</v>
      </c>
      <c r="H201">
        <v>0.1032735664</v>
      </c>
      <c r="I201">
        <v>633.60550393838105</v>
      </c>
      <c r="J201">
        <v>5.0197922119919899E-2</v>
      </c>
      <c r="K201">
        <v>4.9197922119919898E-2</v>
      </c>
      <c r="L201">
        <v>1527.05832156065</v>
      </c>
      <c r="M201">
        <v>74.408306770426407</v>
      </c>
      <c r="N201">
        <v>100.518167665275</v>
      </c>
      <c r="O201">
        <v>717.35440179592194</v>
      </c>
      <c r="P201">
        <v>0.12444663513235101</v>
      </c>
      <c r="Q201">
        <v>5.3441283533563602E-2</v>
      </c>
      <c r="R201">
        <v>0.82934769876624403</v>
      </c>
      <c r="S201">
        <v>61.668344535355097</v>
      </c>
      <c r="T201">
        <v>0.82878306484814601</v>
      </c>
      <c r="U201">
        <v>282.482522557685</v>
      </c>
      <c r="V201" s="1">
        <v>13.2515352254453</v>
      </c>
      <c r="W201">
        <v>83.307755070546406</v>
      </c>
      <c r="X201">
        <v>132.967933981984</v>
      </c>
      <c r="Y201">
        <v>3.1172181320688801</v>
      </c>
      <c r="Z201">
        <v>-11.0236175004601</v>
      </c>
      <c r="AA201">
        <v>20.149095488430401</v>
      </c>
      <c r="AB201">
        <v>124.473943274452</v>
      </c>
      <c r="AC201">
        <v>19.2112623898655</v>
      </c>
      <c r="AD201">
        <v>0.25065722442126598</v>
      </c>
      <c r="AE201">
        <v>9.9922903457144805E-3</v>
      </c>
      <c r="AF201">
        <v>0.102738796975</v>
      </c>
      <c r="AG201">
        <v>826.32706460950499</v>
      </c>
      <c r="AH201">
        <v>5.0025546151403498E-2</v>
      </c>
      <c r="AI201">
        <v>5.0025546151403498E-2</v>
      </c>
      <c r="AJ201">
        <v>1920.0850285445599</v>
      </c>
      <c r="AK201">
        <v>94.504662852227696</v>
      </c>
      <c r="AL201">
        <v>107.73290647943701</v>
      </c>
      <c r="AM201">
        <v>938.00913971324701</v>
      </c>
      <c r="AN201">
        <v>0.15042017355433901</v>
      </c>
      <c r="AO201">
        <v>5.2945654125954499E-2</v>
      </c>
      <c r="AP201">
        <v>0.86051457341924498</v>
      </c>
      <c r="AQ201">
        <v>81.300552275536702</v>
      </c>
      <c r="AR201">
        <v>0.86028085622253803</v>
      </c>
      <c r="AS201">
        <v>332.48017837359799</v>
      </c>
      <c r="AT201" s="1">
        <v>11.589887102591</v>
      </c>
      <c r="AU201">
        <v>92.680557029472297</v>
      </c>
      <c r="AV201">
        <v>132.916944039459</v>
      </c>
      <c r="AW201">
        <v>2.3945612994113499</v>
      </c>
      <c r="AX201">
        <v>-9.7665164128792394</v>
      </c>
      <c r="AY201">
        <v>27.436129013717402</v>
      </c>
      <c r="AZ201">
        <v>124.473943274452</v>
      </c>
      <c r="BA201">
        <v>23.911891225755099</v>
      </c>
      <c r="BB201">
        <v>0.22219493309666699</v>
      </c>
      <c r="BC201">
        <v>1.18194938668246E-2</v>
      </c>
      <c r="BD201">
        <v>0</v>
      </c>
      <c r="BE201">
        <v>1226.7237750711099</v>
      </c>
      <c r="BF201">
        <v>4.8478183205737699E-2</v>
      </c>
      <c r="BG201">
        <v>4.94781832057377E-2</v>
      </c>
      <c r="BH201">
        <v>2425.4603561017998</v>
      </c>
      <c r="BI201">
        <v>117.643919920145</v>
      </c>
      <c r="BJ201">
        <v>112.54634597664101</v>
      </c>
      <c r="BK201">
        <v>1257.9576673234001</v>
      </c>
      <c r="BL201">
        <v>0.17676447906190201</v>
      </c>
      <c r="BM201">
        <v>4.8466682845618302E-2</v>
      </c>
      <c r="BN201">
        <v>1</v>
      </c>
      <c r="BO201">
        <v>117.643919865683</v>
      </c>
      <c r="BP201">
        <v>1.0003722744722301</v>
      </c>
      <c r="BQ201">
        <v>435.16988012824601</v>
      </c>
      <c r="BR201" s="1">
        <v>-3.2260386731092501E-2</v>
      </c>
      <c r="BS201">
        <v>112.546345924538</v>
      </c>
      <c r="BT201">
        <v>129.10376482453501</v>
      </c>
      <c r="BU201" s="1">
        <v>0.80382119668410501</v>
      </c>
      <c r="BV201">
        <v>-8.0390459474485496</v>
      </c>
      <c r="BW201">
        <f t="shared" si="6"/>
        <v>1.2571010875808604</v>
      </c>
      <c r="BX201">
        <f t="shared" si="7"/>
        <v>1.7274704654306898</v>
      </c>
    </row>
    <row r="202" spans="1:76" x14ac:dyDescent="0.4">
      <c r="A202">
        <v>197</v>
      </c>
      <c r="B202" s="2">
        <v>2211</v>
      </c>
      <c r="C202">
        <v>16.456881340529801</v>
      </c>
      <c r="D202">
        <v>124.473943274452</v>
      </c>
      <c r="E202">
        <v>15.795041810815</v>
      </c>
      <c r="F202">
        <v>0.25334601088256797</v>
      </c>
      <c r="G202">
        <v>9.9839283306125907E-3</v>
      </c>
      <c r="H202">
        <v>0.103305019375</v>
      </c>
      <c r="I202">
        <v>636.82594857611502</v>
      </c>
      <c r="J202">
        <v>5.0218078041582702E-2</v>
      </c>
      <c r="K202">
        <v>4.82180780415827E-2</v>
      </c>
      <c r="L202">
        <v>1535.6623308139001</v>
      </c>
      <c r="M202">
        <v>74.745526615333603</v>
      </c>
      <c r="N202">
        <v>100.688240318626</v>
      </c>
      <c r="O202">
        <v>720.99444135842998</v>
      </c>
      <c r="P202">
        <v>0.124998353254998</v>
      </c>
      <c r="Q202">
        <v>5.3497569585298103E-2</v>
      </c>
      <c r="R202">
        <v>0.82931055750182803</v>
      </c>
      <c r="S202">
        <v>61.9519294964552</v>
      </c>
      <c r="T202">
        <v>0.828837955952619</v>
      </c>
      <c r="U202">
        <v>283.01762722679598</v>
      </c>
      <c r="V202" s="1">
        <v>13.269700734961701</v>
      </c>
      <c r="W202">
        <v>83.454235294155893</v>
      </c>
      <c r="X202">
        <v>132.89275524412801</v>
      </c>
      <c r="Y202">
        <v>3.12521659866422</v>
      </c>
      <c r="Z202">
        <v>-10.837425849283401</v>
      </c>
      <c r="AA202">
        <v>20.238187590357299</v>
      </c>
      <c r="AB202">
        <v>124.473943274452</v>
      </c>
      <c r="AC202">
        <v>19.3204637622569</v>
      </c>
      <c r="AD202">
        <v>0.25067703346914899</v>
      </c>
      <c r="AE202">
        <v>9.9934383567210003E-3</v>
      </c>
      <c r="AF202">
        <v>0.1027702576</v>
      </c>
      <c r="AG202">
        <v>833.19912414844805</v>
      </c>
      <c r="AH202">
        <v>5.0062056451782702E-2</v>
      </c>
      <c r="AI202">
        <v>4.9062056451782701E-2</v>
      </c>
      <c r="AJ202">
        <v>1936.92390553939</v>
      </c>
      <c r="AK202">
        <v>95.300678506977206</v>
      </c>
      <c r="AL202">
        <v>108.065235887272</v>
      </c>
      <c r="AM202">
        <v>945.80358630752596</v>
      </c>
      <c r="AN202">
        <v>0.15138144115812999</v>
      </c>
      <c r="AO202">
        <v>5.3007901433349103E-2</v>
      </c>
      <c r="AP202">
        <v>0.860504254048573</v>
      </c>
      <c r="AQ202">
        <v>81.987638346360995</v>
      </c>
      <c r="AR202">
        <v>0.86030487537776101</v>
      </c>
      <c r="AS202">
        <v>333.65196704736798</v>
      </c>
      <c r="AT202" s="1">
        <v>11.6236404750438</v>
      </c>
      <c r="AU202">
        <v>92.969049292667506</v>
      </c>
      <c r="AV202">
        <v>132.784023386314</v>
      </c>
      <c r="AW202">
        <v>2.4043741179284401</v>
      </c>
      <c r="AX202">
        <v>-9.5875423509289899</v>
      </c>
      <c r="AY202">
        <v>27.5695205261826</v>
      </c>
      <c r="AZ202">
        <v>124.473943274452</v>
      </c>
      <c r="BA202">
        <v>24.134396811823301</v>
      </c>
      <c r="BB202">
        <v>0.222316593633794</v>
      </c>
      <c r="BC202">
        <v>1.18369444622674E-2</v>
      </c>
      <c r="BD202">
        <v>0</v>
      </c>
      <c r="BE202">
        <v>1243.0672922794099</v>
      </c>
      <c r="BF202">
        <v>4.8600441896646203E-2</v>
      </c>
      <c r="BG202">
        <v>4.9600441896646197E-2</v>
      </c>
      <c r="BH202">
        <v>2459.1175743343001</v>
      </c>
      <c r="BI202">
        <v>119.579331372019</v>
      </c>
      <c r="BJ202">
        <v>113.304228226474</v>
      </c>
      <c r="BK202">
        <v>1274.71789953192</v>
      </c>
      <c r="BL202">
        <v>0.178368755777979</v>
      </c>
      <c r="BM202">
        <v>4.8588527956702501E-2</v>
      </c>
      <c r="BN202">
        <v>1</v>
      </c>
      <c r="BO202">
        <v>119.579331323003</v>
      </c>
      <c r="BP202">
        <v>1.0002978084923699</v>
      </c>
      <c r="BQ202">
        <v>438.64656606686498</v>
      </c>
      <c r="BR202" s="1">
        <v>-2.5981134326173799E-2</v>
      </c>
      <c r="BS202">
        <v>113.30422818002999</v>
      </c>
      <c r="BT202">
        <v>128.82512648580899</v>
      </c>
      <c r="BU202" s="1">
        <v>0.79948541675865703</v>
      </c>
      <c r="BV202">
        <v>-7.8747370381473996</v>
      </c>
      <c r="BW202">
        <f t="shared" si="6"/>
        <v>1.2498834983544107</v>
      </c>
      <c r="BX202">
        <f t="shared" si="7"/>
        <v>1.7128053127815903</v>
      </c>
    </row>
    <row r="203" spans="1:76" x14ac:dyDescent="0.4">
      <c r="A203">
        <v>198</v>
      </c>
      <c r="B203" s="2">
        <v>2212</v>
      </c>
      <c r="C203">
        <v>16.501339471967899</v>
      </c>
      <c r="D203">
        <v>124.473943274452</v>
      </c>
      <c r="E203">
        <v>15.847565748458999</v>
      </c>
      <c r="F203">
        <v>0.25339031228127501</v>
      </c>
      <c r="G203">
        <v>9.9720950797262294E-3</v>
      </c>
      <c r="H203">
        <v>0.1033364719</v>
      </c>
      <c r="I203">
        <v>640.042565569359</v>
      </c>
      <c r="J203">
        <v>5.0236215989540201E-2</v>
      </c>
      <c r="K203">
        <v>4.92362159895402E-2</v>
      </c>
      <c r="L203">
        <v>1544.2483285145499</v>
      </c>
      <c r="M203">
        <v>75.254736211770606</v>
      </c>
      <c r="N203">
        <v>100.92425399365</v>
      </c>
      <c r="O203">
        <v>724.61825532388502</v>
      </c>
      <c r="P203">
        <v>0.12532802447056099</v>
      </c>
      <c r="Q203">
        <v>5.3495517988706602E-2</v>
      </c>
      <c r="R203">
        <v>0.82975464973531399</v>
      </c>
      <c r="S203">
        <v>62.3813004027419</v>
      </c>
      <c r="T203">
        <v>0.82893520784124197</v>
      </c>
      <c r="U203">
        <v>283.92221151792302</v>
      </c>
      <c r="V203" s="1">
        <v>13.293247639370399</v>
      </c>
      <c r="W203">
        <v>83.659667460448205</v>
      </c>
      <c r="X203">
        <v>132.78761368681401</v>
      </c>
      <c r="Y203">
        <v>3.1331554327152</v>
      </c>
      <c r="Z203">
        <v>-10.6545029098885</v>
      </c>
      <c r="AA203">
        <v>20.328359122607999</v>
      </c>
      <c r="AB203">
        <v>124.473943274452</v>
      </c>
      <c r="AC203">
        <v>19.4294965980265</v>
      </c>
      <c r="AD203">
        <v>0.25070340044353201</v>
      </c>
      <c r="AE203">
        <v>9.9792677192360804E-3</v>
      </c>
      <c r="AF203">
        <v>0.102801717775</v>
      </c>
      <c r="AG203">
        <v>840.10521228878497</v>
      </c>
      <c r="AH203">
        <v>5.0096428692289301E-2</v>
      </c>
      <c r="AI203">
        <v>5.0096428692289301E-2</v>
      </c>
      <c r="AJ203">
        <v>1953.82659740397</v>
      </c>
      <c r="AK203">
        <v>96.320672185605702</v>
      </c>
      <c r="AL203">
        <v>108.468626621528</v>
      </c>
      <c r="AM203">
        <v>953.61673355154699</v>
      </c>
      <c r="AN203">
        <v>0.152076988047429</v>
      </c>
      <c r="AO203">
        <v>5.3012307310112403E-2</v>
      </c>
      <c r="AP203">
        <v>0.86101144586720002</v>
      </c>
      <c r="AQ203">
        <v>82.872598243078102</v>
      </c>
      <c r="AR203">
        <v>0.86038226647117</v>
      </c>
      <c r="AS203">
        <v>335.267402290814</v>
      </c>
      <c r="AT203" s="1">
        <v>11.6605661848475</v>
      </c>
      <c r="AU203">
        <v>93.324482813645304</v>
      </c>
      <c r="AV203">
        <v>132.62100780761</v>
      </c>
      <c r="AW203">
        <v>2.4141227427479701</v>
      </c>
      <c r="AX203">
        <v>-9.4119514479566497</v>
      </c>
      <c r="AY203">
        <v>27.707507108437301</v>
      </c>
      <c r="AZ203">
        <v>124.473943274452</v>
      </c>
      <c r="BA203">
        <v>24.358328664018298</v>
      </c>
      <c r="BB203">
        <v>0.22241541698903999</v>
      </c>
      <c r="BC203">
        <v>1.18533150908094E-2</v>
      </c>
      <c r="BD203">
        <v>0</v>
      </c>
      <c r="BE203">
        <v>1259.60826661687</v>
      </c>
      <c r="BF203">
        <v>4.8718296547251003E-2</v>
      </c>
      <c r="BG203">
        <v>4.9718296547250997E-2</v>
      </c>
      <c r="BH203">
        <v>2493.2376360480998</v>
      </c>
      <c r="BI203">
        <v>121.544103261845</v>
      </c>
      <c r="BJ203">
        <v>114.05863967327301</v>
      </c>
      <c r="BK203">
        <v>1291.67481183056</v>
      </c>
      <c r="BL203">
        <v>0.17997368633335101</v>
      </c>
      <c r="BM203">
        <v>4.8704258449508903E-2</v>
      </c>
      <c r="BN203">
        <v>1</v>
      </c>
      <c r="BO203">
        <v>121.54410321773101</v>
      </c>
      <c r="BP203">
        <v>1.0002382396995499</v>
      </c>
      <c r="BQ203">
        <v>442.12046558668402</v>
      </c>
      <c r="BR203" s="1">
        <v>-2.0922676186375201E-2</v>
      </c>
      <c r="BS203">
        <v>114.058639631875</v>
      </c>
      <c r="BT203">
        <v>128.55020039735001</v>
      </c>
      <c r="BU203" s="1">
        <v>0.79527450896454999</v>
      </c>
      <c r="BV203">
        <v>-7.7137161386396</v>
      </c>
      <c r="BW203">
        <f t="shared" si="6"/>
        <v>1.2425514619318498</v>
      </c>
      <c r="BX203">
        <f t="shared" si="7"/>
        <v>1.6982353093170497</v>
      </c>
    </row>
    <row r="204" spans="1:76" x14ac:dyDescent="0.4">
      <c r="A204">
        <v>199</v>
      </c>
      <c r="B204" s="2">
        <v>2213</v>
      </c>
      <c r="C204">
        <v>16.545252062246899</v>
      </c>
      <c r="D204">
        <v>124.473943274452</v>
      </c>
      <c r="E204">
        <v>15.899882791858101</v>
      </c>
      <c r="F204">
        <v>0.25342943246454402</v>
      </c>
      <c r="G204">
        <v>9.9761866836747502E-3</v>
      </c>
      <c r="H204">
        <v>0.103367923975</v>
      </c>
      <c r="I204">
        <v>643.234282782631</v>
      </c>
      <c r="J204">
        <v>5.0254833663345301E-2</v>
      </c>
      <c r="K204">
        <v>4.92548336633453E-2</v>
      </c>
      <c r="L204">
        <v>1552.81283144741</v>
      </c>
      <c r="M204">
        <v>75.757275213548994</v>
      </c>
      <c r="N204">
        <v>101.157293363222</v>
      </c>
      <c r="O204">
        <v>728.23134183864704</v>
      </c>
      <c r="P204">
        <v>0.125664618472207</v>
      </c>
      <c r="Q204">
        <v>5.3496303918441103E-2</v>
      </c>
      <c r="R204">
        <v>0.82971735784692302</v>
      </c>
      <c r="S204">
        <v>62.8041517847481</v>
      </c>
      <c r="T204">
        <v>0.82901809242362601</v>
      </c>
      <c r="U204">
        <v>284.74262144363399</v>
      </c>
      <c r="V204" s="1">
        <v>13.317486704360199</v>
      </c>
      <c r="W204">
        <v>83.8612263787156</v>
      </c>
      <c r="X204">
        <v>132.684785665313</v>
      </c>
      <c r="Y204">
        <v>3.1410358511365</v>
      </c>
      <c r="Z204">
        <v>-10.474947905599</v>
      </c>
      <c r="AA204">
        <v>20.418206594397301</v>
      </c>
      <c r="AB204">
        <v>124.473943274452</v>
      </c>
      <c r="AC204">
        <v>19.5386745690199</v>
      </c>
      <c r="AD204">
        <v>0.25073088558293299</v>
      </c>
      <c r="AE204">
        <v>9.9811741450795792E-3</v>
      </c>
      <c r="AF204">
        <v>0.1028331775</v>
      </c>
      <c r="AG204">
        <v>847.01386829824105</v>
      </c>
      <c r="AH204">
        <v>5.0131157104100203E-2</v>
      </c>
      <c r="AI204">
        <v>4.9131157104100202E-2</v>
      </c>
      <c r="AJ204">
        <v>1970.79319466877</v>
      </c>
      <c r="AK204">
        <v>97.121569673906606</v>
      </c>
      <c r="AL204">
        <v>108.79665098108801</v>
      </c>
      <c r="AM204">
        <v>961.45453277825197</v>
      </c>
      <c r="AN204">
        <v>0.153038025787195</v>
      </c>
      <c r="AO204">
        <v>5.3072440216206697E-2</v>
      </c>
      <c r="AP204">
        <v>0.86102383685951001</v>
      </c>
      <c r="AQ204">
        <v>83.568369720491901</v>
      </c>
      <c r="AR204">
        <v>0.86045118505682505</v>
      </c>
      <c r="AS204">
        <v>336.445518282769</v>
      </c>
      <c r="AT204" s="1">
        <v>11.690056039019399</v>
      </c>
      <c r="AU204">
        <v>93.6142072668911</v>
      </c>
      <c r="AV204">
        <v>132.488734919498</v>
      </c>
      <c r="AW204">
        <v>2.4238072354982099</v>
      </c>
      <c r="AX204">
        <v>-9.2398560719284006</v>
      </c>
      <c r="AY204">
        <v>27.849940117635199</v>
      </c>
      <c r="AZ204">
        <v>124.473943274452</v>
      </c>
      <c r="BA204">
        <v>24.583723796212301</v>
      </c>
      <c r="BB204">
        <v>0.222492501651019</v>
      </c>
      <c r="BC204">
        <v>1.1868431420989201E-2</v>
      </c>
      <c r="BD204">
        <v>0</v>
      </c>
      <c r="BE204">
        <v>1276.3446579081301</v>
      </c>
      <c r="BF204">
        <v>4.8831967008061701E-2</v>
      </c>
      <c r="BG204">
        <v>4.9831967008061702E-2</v>
      </c>
      <c r="BH204">
        <v>2527.7926017536602</v>
      </c>
      <c r="BI204">
        <v>123.535928408945</v>
      </c>
      <c r="BJ204">
        <v>114.80910908822401</v>
      </c>
      <c r="BK204">
        <v>1308.8264410143499</v>
      </c>
      <c r="BL204">
        <v>0.18158106916873901</v>
      </c>
      <c r="BM204">
        <v>4.8814380484864202E-2</v>
      </c>
      <c r="BN204">
        <v>1</v>
      </c>
      <c r="BO204">
        <v>123.535928369242</v>
      </c>
      <c r="BP204">
        <v>1.0001905872194199</v>
      </c>
      <c r="BQ204">
        <v>445.58760482015202</v>
      </c>
      <c r="BR204" s="1">
        <v>-1.6847871215331999E-2</v>
      </c>
      <c r="BS204">
        <v>114.809109051326</v>
      </c>
      <c r="BT204">
        <v>128.27908560014799</v>
      </c>
      <c r="BU204" s="1">
        <v>0.791185706790549</v>
      </c>
      <c r="BV204">
        <v>-7.5559332169025399</v>
      </c>
      <c r="BW204">
        <f t="shared" si="6"/>
        <v>1.2350918336705998</v>
      </c>
      <c r="BX204">
        <f t="shared" si="7"/>
        <v>1.6839228550258607</v>
      </c>
    </row>
    <row r="205" spans="1:76" x14ac:dyDescent="0.4">
      <c r="A205">
        <v>200</v>
      </c>
      <c r="B205" s="2">
        <v>2214</v>
      </c>
      <c r="C205">
        <v>16.588909601496699</v>
      </c>
      <c r="D205">
        <v>124.473943274452</v>
      </c>
      <c r="E205">
        <v>15.951924309205401</v>
      </c>
      <c r="F205">
        <v>0.253468661744086</v>
      </c>
      <c r="G205">
        <v>9.9795270013181003E-3</v>
      </c>
      <c r="H205">
        <v>0.1033993756</v>
      </c>
      <c r="I205">
        <v>646.41671653199001</v>
      </c>
      <c r="J205">
        <v>5.0273291954890303E-2</v>
      </c>
      <c r="K205">
        <v>4.8273291954890302E-2</v>
      </c>
      <c r="L205">
        <v>1561.35256990896</v>
      </c>
      <c r="M205">
        <v>76.089727696543306</v>
      </c>
      <c r="N205">
        <v>101.32127478920999</v>
      </c>
      <c r="O205">
        <v>731.82854345491103</v>
      </c>
      <c r="P205">
        <v>0.12620822853920299</v>
      </c>
      <c r="Q205">
        <v>5.35502987796172E-2</v>
      </c>
      <c r="R205">
        <v>0.82969043966027101</v>
      </c>
      <c r="S205">
        <v>63.085077950994297</v>
      </c>
      <c r="T205">
        <v>0.82908797101478104</v>
      </c>
      <c r="U205">
        <v>285.26390201701798</v>
      </c>
      <c r="V205" s="1">
        <v>13.3336235220343</v>
      </c>
      <c r="W205">
        <v>84.004250135616999</v>
      </c>
      <c r="X205">
        <v>132.612018109844</v>
      </c>
      <c r="Y205">
        <v>3.1488577703793199</v>
      </c>
      <c r="Z205">
        <v>-10.2985400967851</v>
      </c>
      <c r="AA205">
        <v>20.509118612027098</v>
      </c>
      <c r="AB205">
        <v>124.473943274452</v>
      </c>
      <c r="AC205">
        <v>19.6476769197896</v>
      </c>
      <c r="AD205">
        <v>0.25076378948617201</v>
      </c>
      <c r="AE205">
        <v>9.9677345633936692E-3</v>
      </c>
      <c r="AF205">
        <v>0.102864636775</v>
      </c>
      <c r="AG205">
        <v>853.95714358266002</v>
      </c>
      <c r="AH205">
        <v>5.0163790044092403E-2</v>
      </c>
      <c r="AI205">
        <v>5.0163790044092403E-2</v>
      </c>
      <c r="AJ205">
        <v>1987.82730606225</v>
      </c>
      <c r="AK205">
        <v>98.150153897814903</v>
      </c>
      <c r="AL205">
        <v>109.19612923352901</v>
      </c>
      <c r="AM205">
        <v>969.31114934889899</v>
      </c>
      <c r="AN205">
        <v>0.15373122934195399</v>
      </c>
      <c r="AO205">
        <v>5.30748850206842E-2</v>
      </c>
      <c r="AP205">
        <v>0.86155188806610805</v>
      </c>
      <c r="AQ205">
        <v>84.465238601035793</v>
      </c>
      <c r="AR205">
        <v>0.86057163689191296</v>
      </c>
      <c r="AS205">
        <v>338.06979373189301</v>
      </c>
      <c r="AT205" s="1">
        <v>11.7228521037352</v>
      </c>
      <c r="AU205">
        <v>93.971091676758604</v>
      </c>
      <c r="AV205">
        <v>132.32654227231899</v>
      </c>
      <c r="AW205">
        <v>2.4334291334997298</v>
      </c>
      <c r="AX205">
        <v>-9.0709955877590698</v>
      </c>
      <c r="AY205">
        <v>27.9966794463433</v>
      </c>
      <c r="AZ205">
        <v>124.473943274452</v>
      </c>
      <c r="BA205">
        <v>24.810618726733999</v>
      </c>
      <c r="BB205">
        <v>0.22254929469579501</v>
      </c>
      <c r="BC205">
        <v>1.18821580124272E-2</v>
      </c>
      <c r="BD205">
        <v>0</v>
      </c>
      <c r="BE205">
        <v>1293.27475843138</v>
      </c>
      <c r="BF205">
        <v>4.8941663849626303E-2</v>
      </c>
      <c r="BG205">
        <v>4.9941663849626297E-2</v>
      </c>
      <c r="BH205">
        <v>2562.7572779038101</v>
      </c>
      <c r="BI205">
        <v>125.552746510788</v>
      </c>
      <c r="BJ205">
        <v>115.555251053635</v>
      </c>
      <c r="BK205">
        <v>1326.17126740401</v>
      </c>
      <c r="BL205">
        <v>0.18319251268200501</v>
      </c>
      <c r="BM205">
        <v>4.8919354390805699E-2</v>
      </c>
      <c r="BN205">
        <v>1</v>
      </c>
      <c r="BO205">
        <v>125.552746475055</v>
      </c>
      <c r="BP205">
        <v>1.00015246686988</v>
      </c>
      <c r="BQ205">
        <v>449.044745548153</v>
      </c>
      <c r="BR205" s="1">
        <v>-1.3565633609629301E-2</v>
      </c>
      <c r="BS205">
        <v>115.55525102074699</v>
      </c>
      <c r="BT205">
        <v>128.01184670897101</v>
      </c>
      <c r="BU205" s="1">
        <v>0.78721630999021996</v>
      </c>
      <c r="BV205">
        <v>-7.4013388805907399</v>
      </c>
      <c r="BW205">
        <f t="shared" si="6"/>
        <v>1.2275445090260302</v>
      </c>
      <c r="BX205">
        <f t="shared" si="7"/>
        <v>1.6696567071683299</v>
      </c>
    </row>
    <row r="206" spans="1:76" x14ac:dyDescent="0.4">
      <c r="A206">
        <v>201</v>
      </c>
      <c r="B206" s="2">
        <v>2215</v>
      </c>
      <c r="C206">
        <v>16.633133353854301</v>
      </c>
      <c r="D206">
        <v>124.473943274452</v>
      </c>
      <c r="E206">
        <v>16.003499005070601</v>
      </c>
      <c r="F206">
        <v>0.25350893631869498</v>
      </c>
      <c r="G206">
        <v>9.9678745931547508E-3</v>
      </c>
      <c r="H206">
        <v>0.103430826775</v>
      </c>
      <c r="I206">
        <v>649.59464162734503</v>
      </c>
      <c r="J206">
        <v>5.0289802483841801E-2</v>
      </c>
      <c r="K206">
        <v>4.9289802483841801E-2</v>
      </c>
      <c r="L206">
        <v>1569.86919740748</v>
      </c>
      <c r="M206">
        <v>76.596413791964395</v>
      </c>
      <c r="N206">
        <v>101.55140834373501</v>
      </c>
      <c r="O206">
        <v>735.40857740719696</v>
      </c>
      <c r="P206">
        <v>0.12652852080812499</v>
      </c>
      <c r="Q206">
        <v>5.3546195203691097E-2</v>
      </c>
      <c r="R206">
        <v>0.83014394049231299</v>
      </c>
      <c r="S206">
        <v>63.513735185839899</v>
      </c>
      <c r="T206">
        <v>0.82919985468697099</v>
      </c>
      <c r="U206">
        <v>286.156517660286</v>
      </c>
      <c r="V206" s="1">
        <v>13.355160137072099</v>
      </c>
      <c r="W206">
        <v>84.206413041882001</v>
      </c>
      <c r="X206">
        <v>132.509440660249</v>
      </c>
      <c r="Y206">
        <v>3.1566229520393501</v>
      </c>
      <c r="Z206">
        <v>-10.1252197694141</v>
      </c>
      <c r="AA206">
        <v>20.5996825263422</v>
      </c>
      <c r="AB206">
        <v>124.473943274452</v>
      </c>
      <c r="AC206">
        <v>19.756820475497101</v>
      </c>
      <c r="AD206">
        <v>0.25079671762577199</v>
      </c>
      <c r="AE206">
        <v>9.9702837554949304E-3</v>
      </c>
      <c r="AF206">
        <v>0.1028960956</v>
      </c>
      <c r="AG206">
        <v>860.90292893118999</v>
      </c>
      <c r="AH206">
        <v>5.0196819127381297E-2</v>
      </c>
      <c r="AI206">
        <v>4.9196819127381303E-2</v>
      </c>
      <c r="AJ206">
        <v>2004.9278562945501</v>
      </c>
      <c r="AK206">
        <v>98.955909228072201</v>
      </c>
      <c r="AL206">
        <v>109.51997277929399</v>
      </c>
      <c r="AM206">
        <v>977.19247662128703</v>
      </c>
      <c r="AN206">
        <v>0.154692359007781</v>
      </c>
      <c r="AO206">
        <v>5.3133081148607202E-2</v>
      </c>
      <c r="AP206">
        <v>0.86158533784311797</v>
      </c>
      <c r="AQ206">
        <v>85.169415069911096</v>
      </c>
      <c r="AR206">
        <v>0.86068043570408603</v>
      </c>
      <c r="AS206">
        <v>339.25274748053602</v>
      </c>
      <c r="AT206" s="1">
        <v>11.748443918025</v>
      </c>
      <c r="AU206">
        <v>94.261697889981903</v>
      </c>
      <c r="AV206">
        <v>132.19507127152301</v>
      </c>
      <c r="AW206">
        <v>2.4429884603885501</v>
      </c>
      <c r="AX206">
        <v>-8.9054803234439905</v>
      </c>
      <c r="AY206">
        <v>28.147593161166199</v>
      </c>
      <c r="AZ206">
        <v>124.473943274452</v>
      </c>
      <c r="BA206">
        <v>25.039049452814499</v>
      </c>
      <c r="BB206">
        <v>0.222587489321591</v>
      </c>
      <c r="BC206">
        <v>1.18943929636133E-2</v>
      </c>
      <c r="BD206">
        <v>0</v>
      </c>
      <c r="BE206">
        <v>1310.3972652124601</v>
      </c>
      <c r="BF206">
        <v>4.90475884374795E-2</v>
      </c>
      <c r="BG206">
        <v>4.90475884374795E-2</v>
      </c>
      <c r="BH206">
        <v>2598.1095372577602</v>
      </c>
      <c r="BI206">
        <v>127.30112135001499</v>
      </c>
      <c r="BJ206">
        <v>116.21695673575501</v>
      </c>
      <c r="BK206">
        <v>1343.7082712509</v>
      </c>
      <c r="BL206">
        <v>0.18512689449702599</v>
      </c>
      <c r="BM206">
        <v>4.9070100834782103E-2</v>
      </c>
      <c r="BN206">
        <v>1</v>
      </c>
      <c r="BO206">
        <v>127.30112131785501</v>
      </c>
      <c r="BP206">
        <v>1.0001219716363201</v>
      </c>
      <c r="BQ206">
        <v>452.014936814968</v>
      </c>
      <c r="BR206" s="1">
        <v>-1.09144853505301E-2</v>
      </c>
      <c r="BS206">
        <v>116.216956706396</v>
      </c>
      <c r="BT206">
        <v>127.77675104079999</v>
      </c>
      <c r="BU206" s="1">
        <v>0.78336368190656902</v>
      </c>
      <c r="BV206">
        <v>-7.24988379017495</v>
      </c>
      <c r="BW206">
        <f t="shared" si="6"/>
        <v>1.2197394459701094</v>
      </c>
      <c r="BX206">
        <f t="shared" si="7"/>
        <v>1.6555965332690405</v>
      </c>
    </row>
    <row r="207" spans="1:76" x14ac:dyDescent="0.4">
      <c r="A207">
        <v>202</v>
      </c>
      <c r="B207" s="2">
        <v>2216</v>
      </c>
      <c r="C207">
        <v>16.6767816896147</v>
      </c>
      <c r="D207">
        <v>124.473943274452</v>
      </c>
      <c r="E207">
        <v>16.054868533174201</v>
      </c>
      <c r="F207">
        <v>0.25354401854833902</v>
      </c>
      <c r="G207">
        <v>9.9720886447230307E-3</v>
      </c>
      <c r="H207">
        <v>0.10346227750000001</v>
      </c>
      <c r="I207">
        <v>652.74671834215405</v>
      </c>
      <c r="J207">
        <v>5.0306855625720702E-2</v>
      </c>
      <c r="K207">
        <v>4.9306855625720798E-2</v>
      </c>
      <c r="L207">
        <v>1578.3594039191701</v>
      </c>
      <c r="M207">
        <v>77.0959291862561</v>
      </c>
      <c r="N207">
        <v>101.77852582477399</v>
      </c>
      <c r="O207">
        <v>738.977044542361</v>
      </c>
      <c r="P207">
        <v>0.12685608318889199</v>
      </c>
      <c r="Q207">
        <v>5.3545062846269802E-2</v>
      </c>
      <c r="R207">
        <v>0.83011716062827301</v>
      </c>
      <c r="S207">
        <v>63.935417721184898</v>
      </c>
      <c r="T207">
        <v>0.82929693430016604</v>
      </c>
      <c r="U207">
        <v>286.964196623953</v>
      </c>
      <c r="V207" s="1">
        <v>13.3774208572974</v>
      </c>
      <c r="W207">
        <v>84.404619444075294</v>
      </c>
      <c r="X207">
        <v>132.40918630578901</v>
      </c>
      <c r="Y207">
        <v>3.1643325403819098</v>
      </c>
      <c r="Z207">
        <v>-9.9550822097307599</v>
      </c>
      <c r="AA207">
        <v>20.691296631823</v>
      </c>
      <c r="AB207">
        <v>124.473943274452</v>
      </c>
      <c r="AC207">
        <v>19.86578127232</v>
      </c>
      <c r="AD207">
        <v>0.250834054201931</v>
      </c>
      <c r="AE207">
        <v>9.9574673423888406E-3</v>
      </c>
      <c r="AF207">
        <v>0.102927553975</v>
      </c>
      <c r="AG207">
        <v>867.88360544447801</v>
      </c>
      <c r="AH207">
        <v>5.0227793553274697E-2</v>
      </c>
      <c r="AI207">
        <v>5.0227793553274697E-2</v>
      </c>
      <c r="AJ207">
        <v>2022.09743019179</v>
      </c>
      <c r="AK207">
        <v>99.993018363890499</v>
      </c>
      <c r="AL207">
        <v>109.915635377077</v>
      </c>
      <c r="AM207">
        <v>985.092407555818</v>
      </c>
      <c r="AN207">
        <v>0.155383488304776</v>
      </c>
      <c r="AO207">
        <v>5.31337289648822E-2</v>
      </c>
      <c r="AP207">
        <v>0.86213282491699395</v>
      </c>
      <c r="AQ207">
        <v>86.077913148432998</v>
      </c>
      <c r="AR207">
        <v>0.86083923214700597</v>
      </c>
      <c r="AS207">
        <v>340.88440186510002</v>
      </c>
      <c r="AT207" s="1">
        <v>11.777448245197601</v>
      </c>
      <c r="AU207">
        <v>94.619691158953103</v>
      </c>
      <c r="AV207">
        <v>132.03384886899801</v>
      </c>
      <c r="AW207">
        <v>2.4524867001975701</v>
      </c>
      <c r="AX207">
        <v>-8.7430612372754393</v>
      </c>
      <c r="AY207">
        <v>28.3039557068596</v>
      </c>
      <c r="AZ207">
        <v>124.473943274452</v>
      </c>
      <c r="BA207">
        <v>25.268765583717901</v>
      </c>
      <c r="BB207">
        <v>0.22261502065174801</v>
      </c>
      <c r="BC207">
        <v>1.1887047992658E-2</v>
      </c>
      <c r="BD207">
        <v>0</v>
      </c>
      <c r="BE207">
        <v>1327.73554654241</v>
      </c>
      <c r="BF207">
        <v>4.91482303038858E-2</v>
      </c>
      <c r="BG207">
        <v>5.01482303038858E-2</v>
      </c>
      <c r="BH207">
        <v>2633.8359053198901</v>
      </c>
      <c r="BI207">
        <v>129.391682891427</v>
      </c>
      <c r="BJ207">
        <v>116.959399170116</v>
      </c>
      <c r="BK207">
        <v>1361.42645052593</v>
      </c>
      <c r="BL207">
        <v>0.18671087712869999</v>
      </c>
      <c r="BM207">
        <v>4.91579190352434E-2</v>
      </c>
      <c r="BN207">
        <v>1</v>
      </c>
      <c r="BO207">
        <v>129.39168286248301</v>
      </c>
      <c r="BP207">
        <v>1.0000975761189499</v>
      </c>
      <c r="BQ207">
        <v>455.57941446388202</v>
      </c>
      <c r="BR207" s="1">
        <v>-8.7872621356034908E-3</v>
      </c>
      <c r="BS207">
        <v>116.959399143954</v>
      </c>
      <c r="BT207">
        <v>127.515068124978</v>
      </c>
      <c r="BU207" s="1">
        <v>0.77962524633650998</v>
      </c>
      <c r="BV207">
        <v>-7.10145994653156</v>
      </c>
      <c r="BW207">
        <f t="shared" si="6"/>
        <v>1.2120209724553206</v>
      </c>
      <c r="BX207">
        <f t="shared" si="7"/>
        <v>1.6416012907438793</v>
      </c>
    </row>
    <row r="208" spans="1:76" x14ac:dyDescent="0.4">
      <c r="A208">
        <v>203</v>
      </c>
      <c r="B208" s="2">
        <v>2217</v>
      </c>
      <c r="C208">
        <v>16.720148161117098</v>
      </c>
      <c r="D208">
        <v>124.473943274452</v>
      </c>
      <c r="E208">
        <v>16.105963411405501</v>
      </c>
      <c r="F208">
        <v>0.25357926292112898</v>
      </c>
      <c r="G208">
        <v>9.9755386116798499E-3</v>
      </c>
      <c r="H208">
        <v>0.103493727775</v>
      </c>
      <c r="I208">
        <v>655.88878551786001</v>
      </c>
      <c r="J208">
        <v>5.0323809480583299E-2</v>
      </c>
      <c r="K208">
        <v>4.8323809480583298E-2</v>
      </c>
      <c r="L208">
        <v>1586.82014192824</v>
      </c>
      <c r="M208">
        <v>77.422425271933704</v>
      </c>
      <c r="N208">
        <v>101.93630972041301</v>
      </c>
      <c r="O208">
        <v>742.52875909454303</v>
      </c>
      <c r="P208">
        <v>0.127392374243018</v>
      </c>
      <c r="Q208">
        <v>5.3597185692471301E-2</v>
      </c>
      <c r="R208">
        <v>0.83010075730256305</v>
      </c>
      <c r="S208">
        <v>64.212639517289205</v>
      </c>
      <c r="T208">
        <v>0.82938036740327903</v>
      </c>
      <c r="U208">
        <v>287.47078608388603</v>
      </c>
      <c r="V208" s="1">
        <v>13.391610926343199</v>
      </c>
      <c r="W208">
        <v>84.543974007650803</v>
      </c>
      <c r="X208">
        <v>132.33888580979601</v>
      </c>
      <c r="Y208">
        <v>3.1719863815716902</v>
      </c>
      <c r="Z208">
        <v>-9.7879188403783903</v>
      </c>
      <c r="AA208">
        <v>20.782538915241702</v>
      </c>
      <c r="AB208">
        <v>124.473943274452</v>
      </c>
      <c r="AC208">
        <v>19.974879299763799</v>
      </c>
      <c r="AD208">
        <v>0.25087046782204803</v>
      </c>
      <c r="AE208">
        <v>9.9605605180991992E-3</v>
      </c>
      <c r="AF208">
        <v>0.10295901189999999</v>
      </c>
      <c r="AG208">
        <v>874.86643539584998</v>
      </c>
      <c r="AH208">
        <v>5.0259202424724897E-2</v>
      </c>
      <c r="AI208">
        <v>4.9259202424724903E-2</v>
      </c>
      <c r="AJ208">
        <v>2039.3339820481499</v>
      </c>
      <c r="AK208">
        <v>100.80346598813099</v>
      </c>
      <c r="AL208">
        <v>110.235372338323</v>
      </c>
      <c r="AM208">
        <v>993.01681008947799</v>
      </c>
      <c r="AN208">
        <v>0.15634494664081999</v>
      </c>
      <c r="AO208">
        <v>5.3190141752941497E-2</v>
      </c>
      <c r="AP208">
        <v>0.86218595345698701</v>
      </c>
      <c r="AQ208">
        <v>86.790135978933904</v>
      </c>
      <c r="AR208">
        <v>0.86098364900620405</v>
      </c>
      <c r="AS208">
        <v>342.070801203256</v>
      </c>
      <c r="AT208" s="1">
        <v>11.7994501901233</v>
      </c>
      <c r="AU208">
        <v>94.910853125406703</v>
      </c>
      <c r="AV208">
        <v>131.90331741686001</v>
      </c>
      <c r="AW208">
        <v>2.4619238396253298</v>
      </c>
      <c r="AX208">
        <v>-8.5838464619621</v>
      </c>
      <c r="AY208">
        <v>28.463539834645101</v>
      </c>
      <c r="AZ208">
        <v>124.473943274452</v>
      </c>
      <c r="BA208">
        <v>25.500231665053501</v>
      </c>
      <c r="BB208">
        <v>0.22262329353376201</v>
      </c>
      <c r="BC208">
        <v>1.18975942028401E-2</v>
      </c>
      <c r="BD208">
        <v>0</v>
      </c>
      <c r="BE208">
        <v>1345.22875108056</v>
      </c>
      <c r="BF208">
        <v>4.9246351617411303E-2</v>
      </c>
      <c r="BG208">
        <v>5.0246351617411297E-2</v>
      </c>
      <c r="BH208">
        <v>2669.9204409910199</v>
      </c>
      <c r="BI208">
        <v>131.499695369694</v>
      </c>
      <c r="BJ208">
        <v>117.697350454122</v>
      </c>
      <c r="BK208">
        <v>1379.34271998542</v>
      </c>
      <c r="BL208">
        <v>0.18830986493482499</v>
      </c>
      <c r="BM208">
        <v>4.924367964543E-2</v>
      </c>
      <c r="BN208">
        <v>1</v>
      </c>
      <c r="BO208">
        <v>131.49969534364399</v>
      </c>
      <c r="BP208">
        <v>1.0000780601335</v>
      </c>
      <c r="BQ208">
        <v>459.02312104394599</v>
      </c>
      <c r="BR208" s="1">
        <v>-7.07409502545309E-3</v>
      </c>
      <c r="BS208">
        <v>117.697350430806</v>
      </c>
      <c r="BT208">
        <v>127.25713516053</v>
      </c>
      <c r="BU208" s="1">
        <v>0.77599848560032303</v>
      </c>
      <c r="BV208">
        <v>-6.9561880590648899</v>
      </c>
      <c r="BW208">
        <f t="shared" si="6"/>
        <v>1.2040723784162903</v>
      </c>
      <c r="BX208">
        <f t="shared" si="7"/>
        <v>1.6276584028972101</v>
      </c>
    </row>
    <row r="209" spans="1:76" x14ac:dyDescent="0.4">
      <c r="A209">
        <v>204</v>
      </c>
      <c r="B209" s="2">
        <v>2218</v>
      </c>
      <c r="C209">
        <v>16.7640602709311</v>
      </c>
      <c r="D209">
        <v>124.473943274452</v>
      </c>
      <c r="E209">
        <v>16.156590478616401</v>
      </c>
      <c r="F209">
        <v>0.25361569155359898</v>
      </c>
      <c r="G209">
        <v>9.9640185519357504E-3</v>
      </c>
      <c r="H209">
        <v>0.1035251776</v>
      </c>
      <c r="I209">
        <v>659.02570541270802</v>
      </c>
      <c r="J209">
        <v>5.0338873846636399E-2</v>
      </c>
      <c r="K209">
        <v>4.9338873846636398E-2</v>
      </c>
      <c r="L209">
        <v>1595.25338036005</v>
      </c>
      <c r="M209">
        <v>77.925461111835801</v>
      </c>
      <c r="N209">
        <v>102.16047362719701</v>
      </c>
      <c r="O209">
        <v>746.06244138389002</v>
      </c>
      <c r="P209">
        <v>0.127704018222875</v>
      </c>
      <c r="Q209">
        <v>5.3591413191839903E-2</v>
      </c>
      <c r="R209">
        <v>0.83056382231725301</v>
      </c>
      <c r="S209">
        <v>64.6396054822049</v>
      </c>
      <c r="T209">
        <v>0.82950558854488499</v>
      </c>
      <c r="U209">
        <v>288.350646910622</v>
      </c>
      <c r="V209" s="1">
        <v>13.411209879226099</v>
      </c>
      <c r="W209">
        <v>84.742683802151902</v>
      </c>
      <c r="X209">
        <v>132.238906763344</v>
      </c>
      <c r="Y209">
        <v>3.1795861650993502</v>
      </c>
      <c r="Z209">
        <v>-9.6236736097355902</v>
      </c>
      <c r="AA209">
        <v>20.874817452178601</v>
      </c>
      <c r="AB209">
        <v>124.473943274452</v>
      </c>
      <c r="AC209">
        <v>20.083787400053801</v>
      </c>
      <c r="AD209">
        <v>0.25091044075225499</v>
      </c>
      <c r="AE209">
        <v>9.9482752131080307E-3</v>
      </c>
      <c r="AF209">
        <v>0.102990469375</v>
      </c>
      <c r="AG209">
        <v>881.88416091725901</v>
      </c>
      <c r="AH209">
        <v>5.0288595898258001E-2</v>
      </c>
      <c r="AI209">
        <v>5.0288595898258001E-2</v>
      </c>
      <c r="AJ209">
        <v>2056.6392758574998</v>
      </c>
      <c r="AK209">
        <v>101.84890256907801</v>
      </c>
      <c r="AL209">
        <v>110.62727112509</v>
      </c>
      <c r="AM209">
        <v>1000.95933301717</v>
      </c>
      <c r="AN209">
        <v>0.157034197384507</v>
      </c>
      <c r="AO209">
        <v>5.3189135505807499E-2</v>
      </c>
      <c r="AP209">
        <v>0.86275168835453697</v>
      </c>
      <c r="AQ209">
        <v>87.709910603644602</v>
      </c>
      <c r="AR209">
        <v>0.86117678631005901</v>
      </c>
      <c r="AS209">
        <v>343.70847180268299</v>
      </c>
      <c r="AT209" s="1">
        <v>11.824947108352401</v>
      </c>
      <c r="AU209">
        <v>95.269637825756504</v>
      </c>
      <c r="AV209">
        <v>131.74319603672501</v>
      </c>
      <c r="AW209">
        <v>2.471301311016</v>
      </c>
      <c r="AX209">
        <v>-8.4275977989107798</v>
      </c>
      <c r="AY209">
        <v>28.6268251874484</v>
      </c>
      <c r="AZ209">
        <v>124.473943274452</v>
      </c>
      <c r="BA209">
        <v>25.733362450931999</v>
      </c>
      <c r="BB209">
        <v>0.22261774096168799</v>
      </c>
      <c r="BC209">
        <v>1.1906542599729199E-2</v>
      </c>
      <c r="BD209">
        <v>0</v>
      </c>
      <c r="BE209">
        <v>1362.9195171302899</v>
      </c>
      <c r="BF209">
        <v>4.9341405971729001E-2</v>
      </c>
      <c r="BG209">
        <v>5.0341405971729002E-2</v>
      </c>
      <c r="BH209">
        <v>2706.3460286169102</v>
      </c>
      <c r="BI209">
        <v>133.624196010373</v>
      </c>
      <c r="BJ209">
        <v>118.42959182085799</v>
      </c>
      <c r="BK209">
        <v>1397.4521445284699</v>
      </c>
      <c r="BL209">
        <v>0.189921742252603</v>
      </c>
      <c r="BM209">
        <v>4.9326568028911701E-2</v>
      </c>
      <c r="BN209">
        <v>1</v>
      </c>
      <c r="BO209">
        <v>133.62419598692799</v>
      </c>
      <c r="BP209">
        <v>1.00006244761935</v>
      </c>
      <c r="BQ209">
        <v>462.44544800208098</v>
      </c>
      <c r="BR209" s="1">
        <v>-5.6944401456764599E-3</v>
      </c>
      <c r="BS209">
        <v>118.42959180008</v>
      </c>
      <c r="BT209">
        <v>127.003302421721</v>
      </c>
      <c r="BU209" s="1">
        <v>0.77248093848067001</v>
      </c>
      <c r="BV209">
        <v>-6.8138697579983702</v>
      </c>
      <c r="BW209">
        <f t="shared" si="6"/>
        <v>1.1960758108248104</v>
      </c>
      <c r="BX209">
        <f t="shared" si="7"/>
        <v>1.6137280409124095</v>
      </c>
    </row>
    <row r="210" spans="1:76" x14ac:dyDescent="0.4">
      <c r="A210">
        <v>205</v>
      </c>
      <c r="B210" s="2">
        <v>2219</v>
      </c>
      <c r="C210">
        <v>16.807371444453</v>
      </c>
      <c r="D210">
        <v>124.473943274452</v>
      </c>
      <c r="E210">
        <v>16.207013239430701</v>
      </c>
      <c r="F210">
        <v>0.25364712573604498</v>
      </c>
      <c r="G210">
        <v>9.9683164861886706E-3</v>
      </c>
      <c r="H210">
        <v>0.103556626975</v>
      </c>
      <c r="I210">
        <v>662.13589414760497</v>
      </c>
      <c r="J210">
        <v>5.0354532554859298E-2</v>
      </c>
      <c r="K210">
        <v>4.9354532554859297E-2</v>
      </c>
      <c r="L210">
        <v>1603.6560950207499</v>
      </c>
      <c r="M210">
        <v>78.420925544345906</v>
      </c>
      <c r="N210">
        <v>102.381609603393</v>
      </c>
      <c r="O210">
        <v>749.58381334919602</v>
      </c>
      <c r="P210">
        <v>0.12802317805908001</v>
      </c>
      <c r="Q210">
        <v>5.35887076271312E-2</v>
      </c>
      <c r="R210">
        <v>0.830547525259415</v>
      </c>
      <c r="S210">
        <v>65.059231580373094</v>
      </c>
      <c r="T210">
        <v>0.82961570688913999</v>
      </c>
      <c r="U210">
        <v>289.14497351963303</v>
      </c>
      <c r="V210" s="1">
        <v>13.431558971521801</v>
      </c>
      <c r="W210">
        <v>84.937391423566794</v>
      </c>
      <c r="X210">
        <v>132.141241529204</v>
      </c>
      <c r="Y210">
        <v>3.1871329670858</v>
      </c>
      <c r="Z210">
        <v>-9.4624375898738098</v>
      </c>
      <c r="AA210">
        <v>20.966700702964101</v>
      </c>
      <c r="AB210">
        <v>124.473943274452</v>
      </c>
      <c r="AC210">
        <v>20.192828730209499</v>
      </c>
      <c r="AD210">
        <v>0.25094871230406901</v>
      </c>
      <c r="AE210">
        <v>9.9518281789211793E-3</v>
      </c>
      <c r="AF210">
        <v>0.10302192640000001</v>
      </c>
      <c r="AG210">
        <v>888.90343905802195</v>
      </c>
      <c r="AH210">
        <v>5.0318460606559097E-2</v>
      </c>
      <c r="AI210">
        <v>4.9318460606559103E-2</v>
      </c>
      <c r="AJ210">
        <v>2074.0105019519901</v>
      </c>
      <c r="AK210">
        <v>102.663762752827</v>
      </c>
      <c r="AL210">
        <v>110.94293770010501</v>
      </c>
      <c r="AM210">
        <v>1008.92585211084</v>
      </c>
      <c r="AN210">
        <v>0.157996153043613</v>
      </c>
      <c r="AO210">
        <v>5.3243898906639699E-2</v>
      </c>
      <c r="AP210">
        <v>0.862823338628398</v>
      </c>
      <c r="AQ210">
        <v>88.429760942567</v>
      </c>
      <c r="AR210">
        <v>0.86135320361742795</v>
      </c>
      <c r="AS210">
        <v>344.89702767086698</v>
      </c>
      <c r="AT210" s="1">
        <v>11.8436186159695</v>
      </c>
      <c r="AU210">
        <v>95.561054806714594</v>
      </c>
      <c r="AV210">
        <v>131.61372561956401</v>
      </c>
      <c r="AW210">
        <v>2.4806190653032201</v>
      </c>
      <c r="AX210">
        <v>-8.27442099828097</v>
      </c>
      <c r="AY210">
        <v>28.793731499052001</v>
      </c>
      <c r="AZ210">
        <v>124.473943274452</v>
      </c>
      <c r="BA210">
        <v>25.968187461489801</v>
      </c>
      <c r="BB210">
        <v>0.222600581084724</v>
      </c>
      <c r="BC210">
        <v>1.1913678146247801E-2</v>
      </c>
      <c r="BD210">
        <v>0</v>
      </c>
      <c r="BE210">
        <v>1380.8033494537799</v>
      </c>
      <c r="BF210">
        <v>4.9433531123106E-2</v>
      </c>
      <c r="BG210">
        <v>4.9433531123106E-2</v>
      </c>
      <c r="BH210">
        <v>2743.1027481229498</v>
      </c>
      <c r="BI210">
        <v>135.45721491057299</v>
      </c>
      <c r="BJ210">
        <v>119.075154106751</v>
      </c>
      <c r="BK210">
        <v>1415.7554743881601</v>
      </c>
      <c r="BL210">
        <v>0.19187283923569001</v>
      </c>
      <c r="BM210">
        <v>4.9457177862150502E-2</v>
      </c>
      <c r="BN210">
        <v>1</v>
      </c>
      <c r="BO210">
        <v>135.45721488947299</v>
      </c>
      <c r="BP210">
        <v>1.00004995778351</v>
      </c>
      <c r="BQ210">
        <v>465.36371776964501</v>
      </c>
      <c r="BR210" s="1">
        <v>-4.5803559277162002E-3</v>
      </c>
      <c r="BS210">
        <v>119.07515408820301</v>
      </c>
      <c r="BT210">
        <v>126.781231931728</v>
      </c>
      <c r="BU210" s="1">
        <v>0.76907019845243596</v>
      </c>
      <c r="BV210">
        <v>-6.6744803191030897</v>
      </c>
      <c r="BW210">
        <f t="shared" si="6"/>
        <v>1.1880165915928398</v>
      </c>
      <c r="BX210">
        <f t="shared" si="7"/>
        <v>1.5999406791778803</v>
      </c>
    </row>
    <row r="211" spans="1:76" x14ac:dyDescent="0.4">
      <c r="A211">
        <v>206</v>
      </c>
      <c r="B211" s="2">
        <v>2220</v>
      </c>
      <c r="C211">
        <v>16.850377926887401</v>
      </c>
      <c r="D211">
        <v>124.473943274452</v>
      </c>
      <c r="E211">
        <v>16.257161459780502</v>
      </c>
      <c r="F211">
        <v>0.25367894215310899</v>
      </c>
      <c r="G211">
        <v>9.9718462453883706E-3</v>
      </c>
      <c r="H211">
        <v>0.10358807590000001</v>
      </c>
      <c r="I211">
        <v>665.23542723213598</v>
      </c>
      <c r="J211">
        <v>5.0370141860366598E-2</v>
      </c>
      <c r="K211">
        <v>4.8370141860366603E-2</v>
      </c>
      <c r="L211">
        <v>1612.0255395739</v>
      </c>
      <c r="M211">
        <v>78.740571491378901</v>
      </c>
      <c r="N211">
        <v>102.533175995025</v>
      </c>
      <c r="O211">
        <v>753.08767620253195</v>
      </c>
      <c r="P211">
        <v>0.12855265262070301</v>
      </c>
      <c r="Q211">
        <v>5.3639267442103199E-2</v>
      </c>
      <c r="R211">
        <v>0.83054145900952203</v>
      </c>
      <c r="S211">
        <v>65.331970625398995</v>
      </c>
      <c r="T211">
        <v>0.82971166436799304</v>
      </c>
      <c r="U211">
        <v>289.63643132072201</v>
      </c>
      <c r="V211" s="1">
        <v>13.443867518103801</v>
      </c>
      <c r="W211">
        <v>85.072972107768607</v>
      </c>
      <c r="X211">
        <v>132.073408957515</v>
      </c>
      <c r="Y211">
        <v>3.1946265683997899</v>
      </c>
      <c r="Z211">
        <v>-9.3040132565219995</v>
      </c>
      <c r="AA211">
        <v>21.059606617863398</v>
      </c>
      <c r="AB211">
        <v>124.473943274452</v>
      </c>
      <c r="AC211">
        <v>20.301672952023299</v>
      </c>
      <c r="AD211">
        <v>0.25098986719143201</v>
      </c>
      <c r="AE211">
        <v>9.9399957540988598E-3</v>
      </c>
      <c r="AF211">
        <v>0.103053382975</v>
      </c>
      <c r="AG211">
        <v>895.95740458121395</v>
      </c>
      <c r="AH211">
        <v>5.0346347760543302E-2</v>
      </c>
      <c r="AI211">
        <v>5.0346347760543302E-2</v>
      </c>
      <c r="AJ211">
        <v>2091.4488087157401</v>
      </c>
      <c r="AK211">
        <v>103.717226933256</v>
      </c>
      <c r="AL211">
        <v>111.331091853907</v>
      </c>
      <c r="AM211">
        <v>1016.9098008599</v>
      </c>
      <c r="AN211">
        <v>0.15868366204840301</v>
      </c>
      <c r="AO211">
        <v>5.32413643330438E-2</v>
      </c>
      <c r="AP211">
        <v>0.86340632081004598</v>
      </c>
      <c r="AQ211">
        <v>89.360406648333594</v>
      </c>
      <c r="AR211">
        <v>0.86157728364486896</v>
      </c>
      <c r="AS211">
        <v>346.53945896084599</v>
      </c>
      <c r="AT211" s="1">
        <v>11.865847133629201</v>
      </c>
      <c r="AU211">
        <v>95.920339704706507</v>
      </c>
      <c r="AV211">
        <v>131.454819493466</v>
      </c>
      <c r="AW211">
        <v>2.48987848470246</v>
      </c>
      <c r="AX211">
        <v>-8.1240879824361407</v>
      </c>
      <c r="AY211">
        <v>28.9655951933868</v>
      </c>
      <c r="AZ211">
        <v>124.473943274452</v>
      </c>
      <c r="BA211">
        <v>26.204441259413201</v>
      </c>
      <c r="BB211">
        <v>0.22257995130081501</v>
      </c>
      <c r="BC211">
        <v>1.1901155978690001E-2</v>
      </c>
      <c r="BD211">
        <v>0</v>
      </c>
      <c r="BE211">
        <v>1398.9063476597801</v>
      </c>
      <c r="BF211">
        <v>4.9521164667168702E-2</v>
      </c>
      <c r="BG211">
        <v>5.0521164667168703E-2</v>
      </c>
      <c r="BH211">
        <v>2780.1898391828299</v>
      </c>
      <c r="BI211">
        <v>137.643651017667</v>
      </c>
      <c r="BJ211">
        <v>119.802000370145</v>
      </c>
      <c r="BK211">
        <v>1434.2430519550301</v>
      </c>
      <c r="BL211">
        <v>0.193470926567788</v>
      </c>
      <c r="BM211">
        <v>4.9526763998552097E-2</v>
      </c>
      <c r="BN211">
        <v>1</v>
      </c>
      <c r="BO211">
        <v>137.643650998677</v>
      </c>
      <c r="BP211">
        <v>1.00003996602715</v>
      </c>
      <c r="BQ211">
        <v>468.88264311256802</v>
      </c>
      <c r="BR211" s="1">
        <v>-3.6866334735027998E-3</v>
      </c>
      <c r="BS211">
        <v>119.80200035361599</v>
      </c>
      <c r="BT211">
        <v>126.533097070408</v>
      </c>
      <c r="BU211" s="1">
        <v>0.76576391174561798</v>
      </c>
      <c r="BV211">
        <v>-6.5379161677406401</v>
      </c>
      <c r="BW211">
        <f t="shared" si="6"/>
        <v>1.1799252740858588</v>
      </c>
      <c r="BX211">
        <f t="shared" si="7"/>
        <v>1.5861718146955006</v>
      </c>
    </row>
    <row r="212" spans="1:76" x14ac:dyDescent="0.4">
      <c r="A212">
        <v>207</v>
      </c>
      <c r="B212" s="2">
        <v>2221</v>
      </c>
      <c r="C212">
        <v>16.893913077849</v>
      </c>
      <c r="D212">
        <v>124.473943274452</v>
      </c>
      <c r="E212">
        <v>16.306840235267</v>
      </c>
      <c r="F212">
        <v>0.25371221297820401</v>
      </c>
      <c r="G212">
        <v>9.9604356059612899E-3</v>
      </c>
      <c r="H212">
        <v>0.10361952437499999</v>
      </c>
      <c r="I212">
        <v>668.32926655435995</v>
      </c>
      <c r="J212">
        <v>5.03839106858186E-2</v>
      </c>
      <c r="K212">
        <v>4.9383910685818599E-2</v>
      </c>
      <c r="L212">
        <v>1620.3640469659799</v>
      </c>
      <c r="M212">
        <v>79.239114973502296</v>
      </c>
      <c r="N212">
        <v>102.751366337371</v>
      </c>
      <c r="O212">
        <v>756.57276016673404</v>
      </c>
      <c r="P212">
        <v>0.12885611681858</v>
      </c>
      <c r="Q212">
        <v>5.3632108404848298E-2</v>
      </c>
      <c r="R212">
        <v>0.83101381130197205</v>
      </c>
      <c r="S212">
        <v>65.756520323952799</v>
      </c>
      <c r="T212">
        <v>0.82984925242971097</v>
      </c>
      <c r="U212">
        <v>290.50314905269198</v>
      </c>
      <c r="V212" s="1">
        <v>13.4615906626906</v>
      </c>
      <c r="W212">
        <v>85.268144541198794</v>
      </c>
      <c r="X212">
        <v>131.97601247844401</v>
      </c>
      <c r="Y212">
        <v>3.2020685910559599</v>
      </c>
      <c r="Z212">
        <v>-9.1483476623846407</v>
      </c>
      <c r="AA212">
        <v>21.1520940041808</v>
      </c>
      <c r="AB212">
        <v>124.473943274452</v>
      </c>
      <c r="AC212">
        <v>20.410646386804501</v>
      </c>
      <c r="AD212">
        <v>0.25102871510553798</v>
      </c>
      <c r="AE212">
        <v>9.9439372040241707E-3</v>
      </c>
      <c r="AF212">
        <v>0.10308483910000001</v>
      </c>
      <c r="AG212">
        <v>903.01213333931298</v>
      </c>
      <c r="AH212">
        <v>5.0374741517357199E-2</v>
      </c>
      <c r="AI212">
        <v>4.9374741517357199E-2</v>
      </c>
      <c r="AJ212">
        <v>2108.9508232632602</v>
      </c>
      <c r="AK212">
        <v>104.53613611695999</v>
      </c>
      <c r="AL212">
        <v>111.642698167449</v>
      </c>
      <c r="AM212">
        <v>1024.9170945031401</v>
      </c>
      <c r="AN212">
        <v>0.15964622905781201</v>
      </c>
      <c r="AO212">
        <v>5.3294596452724101E-2</v>
      </c>
      <c r="AP212">
        <v>0.86349550802684505</v>
      </c>
      <c r="AQ212">
        <v>90.087426341296606</v>
      </c>
      <c r="AR212">
        <v>0.86178263027153401</v>
      </c>
      <c r="AS212">
        <v>347.72899457605303</v>
      </c>
      <c r="AT212" s="1">
        <v>11.881406681612701</v>
      </c>
      <c r="AU212">
        <v>96.211738077355307</v>
      </c>
      <c r="AV212">
        <v>131.32651527519999</v>
      </c>
      <c r="AW212">
        <v>2.4990794856905598</v>
      </c>
      <c r="AX212">
        <v>-7.9767019339962699</v>
      </c>
      <c r="AY212">
        <v>29.140200953747801</v>
      </c>
      <c r="AZ212">
        <v>124.473943274452</v>
      </c>
      <c r="BA212">
        <v>26.442598741766801</v>
      </c>
      <c r="BB212">
        <v>0.22254730357177599</v>
      </c>
      <c r="BC212">
        <v>1.19062246742631E-2</v>
      </c>
      <c r="BD212">
        <v>0</v>
      </c>
      <c r="BE212">
        <v>1417.1666319409501</v>
      </c>
      <c r="BF212">
        <v>4.9607016480131397E-2</v>
      </c>
      <c r="BG212">
        <v>5.0607016480131398E-2</v>
      </c>
      <c r="BH212">
        <v>2817.6037351871</v>
      </c>
      <c r="BI212">
        <v>139.84240286851599</v>
      </c>
      <c r="BJ212">
        <v>120.523919930809</v>
      </c>
      <c r="BK212">
        <v>1452.9344826271299</v>
      </c>
      <c r="BL212">
        <v>0.19509036795238799</v>
      </c>
      <c r="BM212">
        <v>4.9595922338077497E-2</v>
      </c>
      <c r="BN212">
        <v>1</v>
      </c>
      <c r="BO212">
        <v>139.84240285142499</v>
      </c>
      <c r="BP212">
        <v>1.00003197269394</v>
      </c>
      <c r="BQ212">
        <v>472.274811854777</v>
      </c>
      <c r="BR212" s="1">
        <v>-2.9670672638576799E-3</v>
      </c>
      <c r="BS212">
        <v>120.523919916079</v>
      </c>
      <c r="BT212">
        <v>126.288606226417</v>
      </c>
      <c r="BU212" s="1">
        <v>0.76255977592994795</v>
      </c>
      <c r="BV212">
        <v>-6.4042819708104401</v>
      </c>
      <c r="BW212">
        <f t="shared" si="6"/>
        <v>1.1716457283883708</v>
      </c>
      <c r="BX212">
        <f t="shared" si="7"/>
        <v>1.5724199631858298</v>
      </c>
    </row>
    <row r="213" spans="1:76" x14ac:dyDescent="0.4">
      <c r="A213">
        <v>208</v>
      </c>
      <c r="B213" s="2">
        <v>2222</v>
      </c>
      <c r="C213">
        <v>16.936825148956402</v>
      </c>
      <c r="D213">
        <v>124.473943274452</v>
      </c>
      <c r="E213">
        <v>16.356314920960401</v>
      </c>
      <c r="F213">
        <v>0.25374078345655598</v>
      </c>
      <c r="G213">
        <v>9.9648013647915396E-3</v>
      </c>
      <c r="H213">
        <v>0.1036509724</v>
      </c>
      <c r="I213">
        <v>671.39559537439902</v>
      </c>
      <c r="J213">
        <v>5.0398316922956099E-2</v>
      </c>
      <c r="K213">
        <v>4.9398316922956098E-2</v>
      </c>
      <c r="L213">
        <v>1628.66890455564</v>
      </c>
      <c r="M213">
        <v>79.729775135625005</v>
      </c>
      <c r="N213">
        <v>102.96654310578499</v>
      </c>
      <c r="O213">
        <v>760.04491299830397</v>
      </c>
      <c r="P213">
        <v>0.12916727244430401</v>
      </c>
      <c r="Q213">
        <v>5.36280852316754E-2</v>
      </c>
      <c r="R213">
        <v>0.83100755111046298</v>
      </c>
      <c r="S213">
        <v>66.173440879939605</v>
      </c>
      <c r="T213">
        <v>0.82997149769173095</v>
      </c>
      <c r="U213">
        <v>291.28385424007598</v>
      </c>
      <c r="V213" s="1">
        <v>13.4800894824631</v>
      </c>
      <c r="W213">
        <v>85.459295993648297</v>
      </c>
      <c r="X213">
        <v>131.880907816985</v>
      </c>
      <c r="Y213">
        <v>3.2094600479578799</v>
      </c>
      <c r="Z213">
        <v>-8.9955276285021206</v>
      </c>
      <c r="AA213">
        <v>21.245590781250101</v>
      </c>
      <c r="AB213">
        <v>124.473943274452</v>
      </c>
      <c r="AC213">
        <v>20.519415528471001</v>
      </c>
      <c r="AD213">
        <v>0.25106994012967698</v>
      </c>
      <c r="AE213">
        <v>9.9324916920371098E-3</v>
      </c>
      <c r="AF213">
        <v>0.10311629477500001</v>
      </c>
      <c r="AG213">
        <v>910.101182612976</v>
      </c>
      <c r="AH213">
        <v>5.0401194223033401E-2</v>
      </c>
      <c r="AI213">
        <v>5.0401194223033401E-2</v>
      </c>
      <c r="AJ213">
        <v>2126.5172714242999</v>
      </c>
      <c r="AK213">
        <v>105.59725647584899</v>
      </c>
      <c r="AL213">
        <v>112.027105931994</v>
      </c>
      <c r="AM213">
        <v>1032.9409785288699</v>
      </c>
      <c r="AN213">
        <v>0.16033208560764001</v>
      </c>
      <c r="AO213">
        <v>5.3290645141627298E-2</v>
      </c>
      <c r="AP213">
        <v>0.86409487693840903</v>
      </c>
      <c r="AQ213">
        <v>91.028506340458307</v>
      </c>
      <c r="AR213">
        <v>0.86203476660662504</v>
      </c>
      <c r="AS213">
        <v>349.375047936915</v>
      </c>
      <c r="AT213" s="1">
        <v>11.900567993144801</v>
      </c>
      <c r="AU213">
        <v>96.571260115701705</v>
      </c>
      <c r="AV213">
        <v>131.16892192912701</v>
      </c>
      <c r="AW213">
        <v>2.5082234019169301</v>
      </c>
      <c r="AX213">
        <v>-7.8320442231015104</v>
      </c>
      <c r="AY213">
        <v>29.3180684753709</v>
      </c>
      <c r="AZ213">
        <v>124.473943274452</v>
      </c>
      <c r="BA213">
        <v>26.6825669302576</v>
      </c>
      <c r="BB213">
        <v>0.22250785785763999</v>
      </c>
      <c r="BC213">
        <v>1.19096224245988E-2</v>
      </c>
      <c r="BD213">
        <v>0</v>
      </c>
      <c r="BE213">
        <v>1435.6305815313599</v>
      </c>
      <c r="BF213">
        <v>4.9690498568033203E-2</v>
      </c>
      <c r="BG213">
        <v>4.9690498568033203E-2</v>
      </c>
      <c r="BH213">
        <v>2855.33907651338</v>
      </c>
      <c r="BI213">
        <v>141.734063942662</v>
      </c>
      <c r="BJ213">
        <v>121.158075789958</v>
      </c>
      <c r="BK213">
        <v>1471.8263938612899</v>
      </c>
      <c r="BL213">
        <v>0.19706078148122</v>
      </c>
      <c r="BM213">
        <v>4.9714022842866898E-2</v>
      </c>
      <c r="BN213">
        <v>1</v>
      </c>
      <c r="BO213">
        <v>141.73406392728</v>
      </c>
      <c r="BP213">
        <v>1.00002557807337</v>
      </c>
      <c r="BQ213">
        <v>475.152490873114</v>
      </c>
      <c r="BR213" s="1">
        <v>-2.3861355407740199E-3</v>
      </c>
      <c r="BS213">
        <v>121.158075776809</v>
      </c>
      <c r="BT213">
        <v>126.075429911974</v>
      </c>
      <c r="BU213" s="1">
        <v>0.75945553851552905</v>
      </c>
      <c r="BV213">
        <v>-6.2733902980983904</v>
      </c>
      <c r="BW213">
        <f t="shared" si="6"/>
        <v>1.1634834054006102</v>
      </c>
      <c r="BX213">
        <f t="shared" si="7"/>
        <v>1.5586539250031199</v>
      </c>
    </row>
    <row r="214" spans="1:76" x14ac:dyDescent="0.4">
      <c r="A214">
        <v>209</v>
      </c>
      <c r="B214" s="2">
        <v>2223</v>
      </c>
      <c r="C214">
        <v>16.9794128120976</v>
      </c>
      <c r="D214">
        <v>124.473943274452</v>
      </c>
      <c r="E214">
        <v>16.405514605396601</v>
      </c>
      <c r="F214">
        <v>0.25377002220914702</v>
      </c>
      <c r="G214">
        <v>9.9684002406568491E-3</v>
      </c>
      <c r="H214">
        <v>0.103682419975</v>
      </c>
      <c r="I214">
        <v>674.45072802881805</v>
      </c>
      <c r="J214">
        <v>5.0412715659343098E-2</v>
      </c>
      <c r="K214">
        <v>4.8412715659343103E-2</v>
      </c>
      <c r="L214">
        <v>1636.93767023295</v>
      </c>
      <c r="M214">
        <v>80.041939481598604</v>
      </c>
      <c r="N214">
        <v>103.111947869364</v>
      </c>
      <c r="O214">
        <v>763.49892628743396</v>
      </c>
      <c r="P214">
        <v>0.12969023655928</v>
      </c>
      <c r="Q214">
        <v>5.3677313183383403E-2</v>
      </c>
      <c r="R214">
        <v>0.83101125766066797</v>
      </c>
      <c r="S214">
        <v>66.441142948535798</v>
      </c>
      <c r="T214">
        <v>0.83007912325525801</v>
      </c>
      <c r="U214">
        <v>291.76004403801397</v>
      </c>
      <c r="V214" s="1">
        <v>13.4905807144567</v>
      </c>
      <c r="W214">
        <v>85.591075284543606</v>
      </c>
      <c r="X214">
        <v>131.815506525258</v>
      </c>
      <c r="Y214">
        <v>3.2168006600057</v>
      </c>
      <c r="Z214">
        <v>-8.8453658599436302</v>
      </c>
      <c r="AA214">
        <v>21.338646004204399</v>
      </c>
      <c r="AB214">
        <v>124.473943274452</v>
      </c>
      <c r="AC214">
        <v>20.628309854723401</v>
      </c>
      <c r="AD214">
        <v>0.25110841641723902</v>
      </c>
      <c r="AE214">
        <v>9.9367618083032599E-3</v>
      </c>
      <c r="AF214">
        <v>0.10314775</v>
      </c>
      <c r="AG214">
        <v>917.19006987617604</v>
      </c>
      <c r="AH214">
        <v>5.0428187522417102E-2</v>
      </c>
      <c r="AI214">
        <v>4.9428187522417198E-2</v>
      </c>
      <c r="AJ214">
        <v>2144.1444002132098</v>
      </c>
      <c r="AK214">
        <v>106.419797301686</v>
      </c>
      <c r="AL214">
        <v>112.33464694039</v>
      </c>
      <c r="AM214">
        <v>1040.9874360339199</v>
      </c>
      <c r="AN214">
        <v>0.16129533407765201</v>
      </c>
      <c r="AO214">
        <v>5.3342451050414699E-2</v>
      </c>
      <c r="AP214">
        <v>0.864200740700798</v>
      </c>
      <c r="AQ214">
        <v>91.762218823597806</v>
      </c>
      <c r="AR214">
        <v>0.86226643115532298</v>
      </c>
      <c r="AS214">
        <v>350.56450697571501</v>
      </c>
      <c r="AT214" s="1">
        <v>11.913200162243101</v>
      </c>
      <c r="AU214">
        <v>96.862395112382998</v>
      </c>
      <c r="AV214">
        <v>131.04187267620199</v>
      </c>
      <c r="AW214">
        <v>2.5173101168580199</v>
      </c>
      <c r="AX214">
        <v>-7.6902153041281904</v>
      </c>
      <c r="AY214">
        <v>29.500587328651399</v>
      </c>
      <c r="AZ214">
        <v>124.473943274452</v>
      </c>
      <c r="BA214">
        <v>26.924067401570099</v>
      </c>
      <c r="BB214">
        <v>0.22246955046690201</v>
      </c>
      <c r="BC214">
        <v>1.18934612363173E-2</v>
      </c>
      <c r="BD214">
        <v>0</v>
      </c>
      <c r="BE214">
        <v>1454.32128369931</v>
      </c>
      <c r="BF214">
        <v>4.97700034825143E-2</v>
      </c>
      <c r="BG214">
        <v>5.07700034825143E-2</v>
      </c>
      <c r="BH214">
        <v>2893.4030823347498</v>
      </c>
      <c r="BI214">
        <v>143.98972474234</v>
      </c>
      <c r="BJ214">
        <v>121.874392895385</v>
      </c>
      <c r="BK214">
        <v>1490.90979337312</v>
      </c>
      <c r="BL214">
        <v>0.198675331473501</v>
      </c>
      <c r="BM214">
        <v>4.9772329813798401E-2</v>
      </c>
      <c r="BN214">
        <v>1</v>
      </c>
      <c r="BO214">
        <v>143.98972472849599</v>
      </c>
      <c r="BP214">
        <v>1.00002046240636</v>
      </c>
      <c r="BQ214">
        <v>478.63854525801702</v>
      </c>
      <c r="BR214" s="1">
        <v>-1.9201894693544499E-3</v>
      </c>
      <c r="BS214">
        <v>121.874392883667</v>
      </c>
      <c r="BT214">
        <v>125.83640146124699</v>
      </c>
      <c r="BU214" s="1">
        <v>0.75644899548014899</v>
      </c>
      <c r="BV214">
        <v>-6.1451629865342401</v>
      </c>
      <c r="BW214">
        <f t="shared" si="6"/>
        <v>1.1551505558154398</v>
      </c>
      <c r="BX214">
        <f t="shared" si="7"/>
        <v>1.5450523175939503</v>
      </c>
    </row>
    <row r="215" spans="1:76" x14ac:dyDescent="0.4">
      <c r="A215">
        <v>210</v>
      </c>
      <c r="B215" s="2">
        <v>2224</v>
      </c>
      <c r="C215">
        <v>17.022515001074499</v>
      </c>
      <c r="D215">
        <v>124.473943274452</v>
      </c>
      <c r="E215">
        <v>16.454242738153201</v>
      </c>
      <c r="F215">
        <v>0.25380102548362299</v>
      </c>
      <c r="G215">
        <v>9.9570919404822402E-3</v>
      </c>
      <c r="H215">
        <v>0.1037138671</v>
      </c>
      <c r="I215">
        <v>677.49972767870395</v>
      </c>
      <c r="J215">
        <v>5.0425315612360702E-2</v>
      </c>
      <c r="K215">
        <v>4.9425315612360701E-2</v>
      </c>
      <c r="L215">
        <v>1645.1730241493699</v>
      </c>
      <c r="M215">
        <v>80.535396598839995</v>
      </c>
      <c r="N215">
        <v>103.32423337363799</v>
      </c>
      <c r="O215">
        <v>766.93353831752802</v>
      </c>
      <c r="P215">
        <v>0.12998580918884101</v>
      </c>
      <c r="Q215">
        <v>5.36689785771087E-2</v>
      </c>
      <c r="R215">
        <v>0.83149227353748401</v>
      </c>
      <c r="S215">
        <v>66.862759857780901</v>
      </c>
      <c r="T215">
        <v>0.83022823108248001</v>
      </c>
      <c r="U215">
        <v>292.61350746302497</v>
      </c>
      <c r="V215" s="1">
        <v>13.506492406174001</v>
      </c>
      <c r="W215">
        <v>85.782695501749004</v>
      </c>
      <c r="X215">
        <v>131.72064366514701</v>
      </c>
      <c r="Y215">
        <v>3.2240919866291402</v>
      </c>
      <c r="Z215">
        <v>-8.6978121811584401</v>
      </c>
      <c r="AA215">
        <v>21.432697656207601</v>
      </c>
      <c r="AB215">
        <v>124.473943274452</v>
      </c>
      <c r="AC215">
        <v>20.736992703264399</v>
      </c>
      <c r="AD215">
        <v>0.25114891925024202</v>
      </c>
      <c r="AE215">
        <v>9.9256481460724393E-3</v>
      </c>
      <c r="AF215">
        <v>0.10317920477500001</v>
      </c>
      <c r="AG215">
        <v>924.31280174398</v>
      </c>
      <c r="AH215">
        <v>5.0453274962843499E-2</v>
      </c>
      <c r="AI215">
        <v>5.0453274962843499E-2</v>
      </c>
      <c r="AJ215">
        <v>2161.8326841120002</v>
      </c>
      <c r="AK215">
        <v>107.48816012108399</v>
      </c>
      <c r="AL215">
        <v>112.7152959334</v>
      </c>
      <c r="AM215">
        <v>1049.04954878288</v>
      </c>
      <c r="AN215">
        <v>0.16197958888883399</v>
      </c>
      <c r="AO215">
        <v>5.3337182774617901E-2</v>
      </c>
      <c r="AP215">
        <v>0.86481573267923295</v>
      </c>
      <c r="AQ215">
        <v>92.713285413166105</v>
      </c>
      <c r="AR215">
        <v>0.86254416587581195</v>
      </c>
      <c r="AS215">
        <v>352.21316794380601</v>
      </c>
      <c r="AT215" s="1">
        <v>11.929464428747201</v>
      </c>
      <c r="AU215">
        <v>97.221920912319405</v>
      </c>
      <c r="AV215">
        <v>130.88567300399799</v>
      </c>
      <c r="AW215">
        <v>2.5263409171949101</v>
      </c>
      <c r="AX215">
        <v>-7.5510053821182002</v>
      </c>
      <c r="AY215">
        <v>29.6855455389634</v>
      </c>
      <c r="AZ215">
        <v>124.473943274452</v>
      </c>
      <c r="BA215">
        <v>27.167582598576502</v>
      </c>
      <c r="BB215">
        <v>0.22242356411966899</v>
      </c>
      <c r="BC215">
        <v>1.18947566544553E-2</v>
      </c>
      <c r="BD215">
        <v>0</v>
      </c>
      <c r="BE215">
        <v>1473.1757841872</v>
      </c>
      <c r="BF215">
        <v>4.9848202497939802E-2</v>
      </c>
      <c r="BG215">
        <v>5.0848202497939803E-2</v>
      </c>
      <c r="BH215">
        <v>2931.79952856813</v>
      </c>
      <c r="BI215">
        <v>146.25557712525401</v>
      </c>
      <c r="BJ215">
        <v>122.58589326956201</v>
      </c>
      <c r="BK215">
        <v>1510.2059954676999</v>
      </c>
      <c r="BL215">
        <v>0.200315413461299</v>
      </c>
      <c r="BM215">
        <v>4.9831229179894097E-2</v>
      </c>
      <c r="BN215">
        <v>1</v>
      </c>
      <c r="BO215">
        <v>146.25557711279399</v>
      </c>
      <c r="BP215">
        <v>1.00001636989159</v>
      </c>
      <c r="BQ215">
        <v>481.99613460141398</v>
      </c>
      <c r="BR215" s="1">
        <v>-1.5451164373406099E-3</v>
      </c>
      <c r="BS215">
        <v>122.585893259119</v>
      </c>
      <c r="BT215">
        <v>125.60081173306899</v>
      </c>
      <c r="BU215" s="1">
        <v>0.75353799007977496</v>
      </c>
      <c r="BV215">
        <v>-6.0196945247259599</v>
      </c>
      <c r="BW215">
        <f t="shared" si="6"/>
        <v>1.14680679904024</v>
      </c>
      <c r="BX215">
        <f t="shared" si="7"/>
        <v>1.5313108573922403</v>
      </c>
    </row>
    <row r="216" spans="1:76" x14ac:dyDescent="0.4">
      <c r="A216">
        <v>211</v>
      </c>
      <c r="B216" s="2">
        <v>2225</v>
      </c>
      <c r="C216">
        <v>17.064974625164801</v>
      </c>
      <c r="D216">
        <v>124.473943274452</v>
      </c>
      <c r="E216">
        <v>16.502766518047402</v>
      </c>
      <c r="F216">
        <v>0.25382763888244297</v>
      </c>
      <c r="G216">
        <v>9.9615230620599196E-3</v>
      </c>
      <c r="H216">
        <v>0.103745313775</v>
      </c>
      <c r="I216">
        <v>680.52054777012904</v>
      </c>
      <c r="J216">
        <v>5.0438589235853697E-2</v>
      </c>
      <c r="K216">
        <v>4.9438589235853703E-2</v>
      </c>
      <c r="L216">
        <v>1653.37253462117</v>
      </c>
      <c r="M216">
        <v>81.020732505389105</v>
      </c>
      <c r="N216">
        <v>103.53354032079299</v>
      </c>
      <c r="O216">
        <v>770.35471863744499</v>
      </c>
      <c r="P216">
        <v>0.1302892006494</v>
      </c>
      <c r="Q216">
        <v>5.3663829817103798E-2</v>
      </c>
      <c r="R216">
        <v>0.83149527949054602</v>
      </c>
      <c r="S216">
        <v>67.276518597649101</v>
      </c>
      <c r="T216">
        <v>0.83036176688694097</v>
      </c>
      <c r="U216">
        <v>293.38055985006599</v>
      </c>
      <c r="V216" s="1">
        <v>13.5232077091636</v>
      </c>
      <c r="W216">
        <v>85.970293472834101</v>
      </c>
      <c r="X216">
        <v>131.62804301740999</v>
      </c>
      <c r="Y216">
        <v>3.2213599826414399</v>
      </c>
      <c r="Z216">
        <v>-8.5529492784549497</v>
      </c>
      <c r="AA216">
        <v>21.526284960459702</v>
      </c>
      <c r="AB216">
        <v>124.473943274452</v>
      </c>
      <c r="AC216">
        <v>20.845796697329298</v>
      </c>
      <c r="AD216">
        <v>0.25118637776991898</v>
      </c>
      <c r="AE216">
        <v>9.9301973421039892E-3</v>
      </c>
      <c r="AF216">
        <v>0.1032106591</v>
      </c>
      <c r="AG216">
        <v>931.43435758712906</v>
      </c>
      <c r="AH216">
        <v>5.0478935623144101E-2</v>
      </c>
      <c r="AI216">
        <v>4.94789356231441E-2</v>
      </c>
      <c r="AJ216">
        <v>2179.5781479613502</v>
      </c>
      <c r="AK216">
        <v>108.31388879289899</v>
      </c>
      <c r="AL216">
        <v>113.018760655235</v>
      </c>
      <c r="AM216">
        <v>1057.1333918998801</v>
      </c>
      <c r="AN216">
        <v>0.162943553549807</v>
      </c>
      <c r="AO216">
        <v>5.33876566790795E-2</v>
      </c>
      <c r="AP216">
        <v>0.86493749522010799</v>
      </c>
      <c r="AQ216">
        <v>93.453214559075505</v>
      </c>
      <c r="AR216">
        <v>0.86279991975694004</v>
      </c>
      <c r="AS216">
        <v>353.401619272056</v>
      </c>
      <c r="AT216" s="1">
        <v>11.9393262372283</v>
      </c>
      <c r="AU216">
        <v>97.512577624365207</v>
      </c>
      <c r="AV216">
        <v>130.75995134458901</v>
      </c>
      <c r="AW216">
        <v>2.5353156550124298</v>
      </c>
      <c r="AX216">
        <v>-7.4145120590672198</v>
      </c>
      <c r="AY216">
        <v>29.873491047488599</v>
      </c>
      <c r="AZ216">
        <v>124.473943274452</v>
      </c>
      <c r="BA216">
        <v>27.413013733837399</v>
      </c>
      <c r="BB216">
        <v>0.222374719288324</v>
      </c>
      <c r="BC216">
        <v>1.18944181278769E-2</v>
      </c>
      <c r="BD216">
        <v>0</v>
      </c>
      <c r="BE216">
        <v>1492.2429738983799</v>
      </c>
      <c r="BF216">
        <v>4.9924479208953203E-2</v>
      </c>
      <c r="BG216">
        <v>4.9924479208953203E-2</v>
      </c>
      <c r="BH216">
        <v>2970.5295764983198</v>
      </c>
      <c r="BI216">
        <v>148.200453346263</v>
      </c>
      <c r="BJ216">
        <v>123.209020106316</v>
      </c>
      <c r="BK216">
        <v>1529.7124506436801</v>
      </c>
      <c r="BL216">
        <v>0.20231680721414799</v>
      </c>
      <c r="BM216">
        <v>4.9939891105829901E-2</v>
      </c>
      <c r="BN216">
        <v>1</v>
      </c>
      <c r="BO216">
        <v>148.20045333505001</v>
      </c>
      <c r="BP216">
        <v>1.0000130958918301</v>
      </c>
      <c r="BQ216">
        <v>484.83297737024799</v>
      </c>
      <c r="BR216" s="1">
        <v>-1.24237440692828E-3</v>
      </c>
      <c r="BS216">
        <v>123.209020096993</v>
      </c>
      <c r="BT216">
        <v>125.395963877737</v>
      </c>
      <c r="BU216" s="1">
        <v>0.75072041167998904</v>
      </c>
      <c r="BV216">
        <v>-5.8968063003418303</v>
      </c>
      <c r="BW216">
        <f t="shared" si="6"/>
        <v>1.1384372193877299</v>
      </c>
      <c r="BX216">
        <f t="shared" si="7"/>
        <v>1.5177057587253895</v>
      </c>
    </row>
    <row r="217" spans="1:76" x14ac:dyDescent="0.4">
      <c r="A217">
        <v>212</v>
      </c>
      <c r="B217" s="2">
        <v>2226</v>
      </c>
      <c r="C217">
        <v>17.1076928521951</v>
      </c>
      <c r="D217">
        <v>124.473943274452</v>
      </c>
      <c r="E217">
        <v>16.5515949043427</v>
      </c>
      <c r="F217">
        <v>0.25389935558879301</v>
      </c>
      <c r="G217">
        <v>9.9651915278758506E-3</v>
      </c>
      <c r="H217">
        <v>0.10646542972</v>
      </c>
      <c r="I217">
        <v>681.47914677008305</v>
      </c>
      <c r="J217">
        <v>5.0451890474912199E-2</v>
      </c>
      <c r="K217">
        <v>4.8451890474912197E-2</v>
      </c>
      <c r="L217">
        <v>1661.0135239313299</v>
      </c>
      <c r="M217">
        <v>81.299782128195105</v>
      </c>
      <c r="N217">
        <v>103.663252676897</v>
      </c>
      <c r="O217">
        <v>773.71166020529802</v>
      </c>
      <c r="P217">
        <v>0.13081010472669799</v>
      </c>
      <c r="Q217">
        <v>5.3711825054410398E-2</v>
      </c>
      <c r="R217">
        <v>0.83150790241303996</v>
      </c>
      <c r="S217">
        <v>67.517836638165093</v>
      </c>
      <c r="T217">
        <v>0.83047992098800105</v>
      </c>
      <c r="U217">
        <v>293.799594930193</v>
      </c>
      <c r="V217" s="1">
        <v>13.530719506749501</v>
      </c>
      <c r="W217">
        <v>86.090249892468805</v>
      </c>
      <c r="X217">
        <v>131.568970958905</v>
      </c>
      <c r="Y217">
        <v>3.2187804169843401</v>
      </c>
      <c r="Z217">
        <v>-8.4219785165579601</v>
      </c>
      <c r="AA217">
        <v>21.620856058386799</v>
      </c>
      <c r="AB217">
        <v>124.473943274452</v>
      </c>
      <c r="AC217">
        <v>20.954382029291601</v>
      </c>
      <c r="AD217">
        <v>0.25122564721853002</v>
      </c>
      <c r="AE217" s="1">
        <v>9.9193701155004706E-3</v>
      </c>
      <c r="AF217">
        <v>0.10324211297499999</v>
      </c>
      <c r="AG217">
        <v>938.58921629792906</v>
      </c>
      <c r="AH217">
        <v>5.0502724305740002E-2</v>
      </c>
      <c r="AI217">
        <v>5.0502724305740002E-2</v>
      </c>
      <c r="AJ217">
        <v>2197.3811586209999</v>
      </c>
      <c r="AK217">
        <v>109.389063883696</v>
      </c>
      <c r="AL217">
        <v>113.39563629609999</v>
      </c>
      <c r="AM217">
        <v>1065.2319038211001</v>
      </c>
      <c r="AN217">
        <v>0.16362622590215101</v>
      </c>
      <c r="AO217">
        <v>5.3381161196633997E-2</v>
      </c>
      <c r="AP217">
        <v>0.86556740712037505</v>
      </c>
      <c r="AQ217">
        <v>94.413826806469103</v>
      </c>
      <c r="AR217">
        <v>0.86310114973514196</v>
      </c>
      <c r="AS217">
        <v>355.052000568393</v>
      </c>
      <c r="AT217" s="1">
        <v>11.9528386316597</v>
      </c>
      <c r="AU217">
        <v>97.871904062111696</v>
      </c>
      <c r="AV217">
        <v>130.605210087302</v>
      </c>
      <c r="AW217">
        <v>2.5442355716773699</v>
      </c>
      <c r="AX217">
        <v>-7.2805338263588402</v>
      </c>
      <c r="AY217">
        <v>30.065855464850401</v>
      </c>
      <c r="AZ217">
        <v>124.473943274452</v>
      </c>
      <c r="BA217">
        <v>27.660071491629001</v>
      </c>
      <c r="BB217">
        <v>0.22233057529727701</v>
      </c>
      <c r="BC217">
        <v>1.18747295756742E-2</v>
      </c>
      <c r="BD217">
        <v>0</v>
      </c>
      <c r="BE217">
        <v>1511.54752896375</v>
      </c>
      <c r="BF217">
        <v>4.9997197057758701E-2</v>
      </c>
      <c r="BG217">
        <v>5.0997197057758702E-2</v>
      </c>
      <c r="BH217">
        <v>3009.6065762927601</v>
      </c>
      <c r="BI217">
        <v>150.52209368843799</v>
      </c>
      <c r="BJ217">
        <v>123.91555937399799</v>
      </c>
      <c r="BK217">
        <v>1549.4205488185801</v>
      </c>
      <c r="BL217">
        <v>0.20395812494048199</v>
      </c>
      <c r="BM217">
        <v>4.9989692719045603E-2</v>
      </c>
      <c r="BN217">
        <v>1</v>
      </c>
      <c r="BO217">
        <v>150.52209367834601</v>
      </c>
      <c r="BP217">
        <v>1.00001047669975</v>
      </c>
      <c r="BQ217">
        <v>488.28794824323199</v>
      </c>
      <c r="BR217" s="1">
        <v>-9.995977102656619E-4</v>
      </c>
      <c r="BS217">
        <v>123.91555936568901</v>
      </c>
      <c r="BT217">
        <v>125.16534528857601</v>
      </c>
      <c r="BU217" s="1">
        <v>0.74799419456141103</v>
      </c>
      <c r="BV217">
        <v>-5.7764221814395604</v>
      </c>
      <c r="BW217">
        <f t="shared" si="6"/>
        <v>1.14144469019912</v>
      </c>
      <c r="BX217">
        <f t="shared" si="7"/>
        <v>1.5041116449192797</v>
      </c>
    </row>
    <row r="218" spans="1:76" x14ac:dyDescent="0.4">
      <c r="A218">
        <v>213</v>
      </c>
      <c r="B218" s="2">
        <v>2227</v>
      </c>
      <c r="C218">
        <v>17.151505886446799</v>
      </c>
      <c r="D218">
        <v>124.473943274452</v>
      </c>
      <c r="E218">
        <v>16.600524195080201</v>
      </c>
      <c r="F218">
        <v>0.25402279251065002</v>
      </c>
      <c r="G218">
        <v>9.9525220266011606E-3</v>
      </c>
      <c r="H218">
        <v>0.10918535654035</v>
      </c>
      <c r="I218">
        <v>682.37406337726202</v>
      </c>
      <c r="J218">
        <v>5.0463431068216297E-2</v>
      </c>
      <c r="K218">
        <v>4.9463431068216303E-2</v>
      </c>
      <c r="L218">
        <v>1668.1665065001901</v>
      </c>
      <c r="M218">
        <v>81.739557770037706</v>
      </c>
      <c r="N218">
        <v>103.851429588572</v>
      </c>
      <c r="O218">
        <v>777.01243205290598</v>
      </c>
      <c r="P218">
        <v>0.131107646025968</v>
      </c>
      <c r="Q218">
        <v>5.3702617984193103E-2</v>
      </c>
      <c r="R218">
        <v>0.83204483452562705</v>
      </c>
      <c r="S218">
        <v>67.896472402276402</v>
      </c>
      <c r="T218">
        <v>0.83064398994294997</v>
      </c>
      <c r="U218">
        <v>294.57157571135701</v>
      </c>
      <c r="V218" s="1">
        <v>13.5421620365886</v>
      </c>
      <c r="W218">
        <v>86.263565834730699</v>
      </c>
      <c r="X218">
        <v>131.483814121319</v>
      </c>
      <c r="Y218">
        <v>3.21635042905812</v>
      </c>
      <c r="Z218">
        <v>-8.2935788435277704</v>
      </c>
      <c r="AA218">
        <v>21.714940273781401</v>
      </c>
      <c r="AB218">
        <v>124.473943274452</v>
      </c>
      <c r="AC218">
        <v>21.0630844556472</v>
      </c>
      <c r="AD218">
        <v>0.251261700395216</v>
      </c>
      <c r="AE218" s="1">
        <v>9.9241578392515999E-3</v>
      </c>
      <c r="AF218">
        <v>0.1032735664</v>
      </c>
      <c r="AG218">
        <v>945.74183608032502</v>
      </c>
      <c r="AH218">
        <v>5.0527117465058398E-2</v>
      </c>
      <c r="AI218">
        <v>4.9527117465058397E-2</v>
      </c>
      <c r="AJ218">
        <v>2215.23764762982</v>
      </c>
      <c r="AK218">
        <v>110.217533399833</v>
      </c>
      <c r="AL218">
        <v>113.695015076508</v>
      </c>
      <c r="AM218">
        <v>1073.3512712002</v>
      </c>
      <c r="AN218">
        <v>0.16459091293457101</v>
      </c>
      <c r="AO218">
        <v>5.34303881257404E-2</v>
      </c>
      <c r="AP218">
        <v>0.86570433925763901</v>
      </c>
      <c r="AQ218">
        <v>95.159512508028996</v>
      </c>
      <c r="AR218">
        <v>0.86337907928697399</v>
      </c>
      <c r="AS218">
        <v>356.23863849258998</v>
      </c>
      <c r="AT218" s="1">
        <v>11.9600651313607</v>
      </c>
      <c r="AU218">
        <v>98.161897436274103</v>
      </c>
      <c r="AV218">
        <v>130.48087319740401</v>
      </c>
      <c r="AW218">
        <v>2.5531004896375702</v>
      </c>
      <c r="AX218">
        <v>-7.1491653509663502</v>
      </c>
      <c r="AY218">
        <v>30.260422238731199</v>
      </c>
      <c r="AZ218">
        <v>124.473943274452</v>
      </c>
      <c r="BA218">
        <v>27.909246499498298</v>
      </c>
      <c r="BB218">
        <v>0.22228190836793699</v>
      </c>
      <c r="BC218">
        <v>1.1872432360424E-2</v>
      </c>
      <c r="BD218">
        <v>0</v>
      </c>
      <c r="BE218">
        <v>1531.02515815488</v>
      </c>
      <c r="BF218">
        <v>5.00689946295979E-2</v>
      </c>
      <c r="BG218">
        <v>5.00689946295979E-2</v>
      </c>
      <c r="BH218">
        <v>3049.03962287067</v>
      </c>
      <c r="BI218">
        <v>152.513054867493</v>
      </c>
      <c r="BJ218">
        <v>124.53440987667901</v>
      </c>
      <c r="BK218">
        <v>1569.3530721895499</v>
      </c>
      <c r="BL218">
        <v>0.20597212326032699</v>
      </c>
      <c r="BM218">
        <v>5.0091043307538698E-2</v>
      </c>
      <c r="BN218">
        <v>1</v>
      </c>
      <c r="BO218">
        <v>152.51305485840999</v>
      </c>
      <c r="BP218">
        <v>1.0000083813510201</v>
      </c>
      <c r="BQ218">
        <v>491.11248194205399</v>
      </c>
      <c r="BR218" s="1">
        <v>-8.0367102355551599E-4</v>
      </c>
      <c r="BS218">
        <v>124.53440986926201</v>
      </c>
      <c r="BT218">
        <v>124.964772287253</v>
      </c>
      <c r="BU218" s="1">
        <v>0.74535731689941298</v>
      </c>
      <c r="BV218">
        <v>-5.65862789716543</v>
      </c>
      <c r="BW218">
        <f t="shared" si="6"/>
        <v>1.1444134925614202</v>
      </c>
      <c r="BX218">
        <f t="shared" si="7"/>
        <v>1.4905374538009202</v>
      </c>
    </row>
    <row r="219" spans="1:76" x14ac:dyDescent="0.4">
      <c r="A219">
        <v>214</v>
      </c>
      <c r="B219" s="2">
        <v>2228</v>
      </c>
      <c r="C219">
        <v>17.195224383334899</v>
      </c>
      <c r="D219">
        <v>124.473943274452</v>
      </c>
      <c r="E219">
        <v>16.649822357440801</v>
      </c>
      <c r="F219">
        <v>0.25419552678597102</v>
      </c>
      <c r="G219" s="1">
        <v>9.9543101320911792E-3</v>
      </c>
      <c r="H219">
        <v>0.11190509424010001</v>
      </c>
      <c r="I219">
        <v>683.19170357812004</v>
      </c>
      <c r="J219">
        <v>5.0475720867133797E-2</v>
      </c>
      <c r="K219">
        <v>4.9475720867133803E-2</v>
      </c>
      <c r="L219">
        <v>1674.89612021319</v>
      </c>
      <c r="M219">
        <v>82.151928526192705</v>
      </c>
      <c r="N219">
        <v>104.029619320134</v>
      </c>
      <c r="O219">
        <v>780.27246819992001</v>
      </c>
      <c r="P219">
        <v>0.13141777142609501</v>
      </c>
      <c r="Q219">
        <v>5.36967190519579E-2</v>
      </c>
      <c r="R219">
        <v>0.83215007483495995</v>
      </c>
      <c r="S219">
        <v>68.251937429174205</v>
      </c>
      <c r="T219">
        <v>0.830801402396941</v>
      </c>
      <c r="U219">
        <v>295.238520329594</v>
      </c>
      <c r="V219" s="1">
        <v>13.5527891467834</v>
      </c>
      <c r="W219">
        <v>86.427953621986902</v>
      </c>
      <c r="X219">
        <v>131.40325276729999</v>
      </c>
      <c r="Y219">
        <v>3.2140666035760299</v>
      </c>
      <c r="Z219">
        <v>-8.1677985065306</v>
      </c>
      <c r="AA219">
        <v>21.809995999623499</v>
      </c>
      <c r="AB219">
        <v>124.473943274452</v>
      </c>
      <c r="AC219">
        <v>21.171561033703298</v>
      </c>
      <c r="AD219">
        <v>0.25129945983683999</v>
      </c>
      <c r="AE219">
        <v>9.9135800764615801E-3</v>
      </c>
      <c r="AF219">
        <v>0.103305019375</v>
      </c>
      <c r="AG219">
        <v>952.92718683058899</v>
      </c>
      <c r="AH219">
        <v>5.0549671202080503E-2</v>
      </c>
      <c r="AI219">
        <v>5.0549671202080503E-2</v>
      </c>
      <c r="AJ219">
        <v>2233.1479881827199</v>
      </c>
      <c r="AK219">
        <v>111.29909535813201</v>
      </c>
      <c r="AL219">
        <v>114.06810696959199</v>
      </c>
      <c r="AM219">
        <v>1081.48430530975</v>
      </c>
      <c r="AN219">
        <v>0.16527199640457499</v>
      </c>
      <c r="AO219">
        <v>5.3422746589144997E-2</v>
      </c>
      <c r="AP219">
        <v>0.86634849979834305</v>
      </c>
      <c r="AQ219">
        <v>96.1292503084792</v>
      </c>
      <c r="AR219">
        <v>0.86370199145967996</v>
      </c>
      <c r="AS219">
        <v>357.889978311356</v>
      </c>
      <c r="AT219" s="1">
        <v>11.9709511318325</v>
      </c>
      <c r="AU219">
        <v>98.520851151672105</v>
      </c>
      <c r="AV219">
        <v>130.32763986057401</v>
      </c>
      <c r="AW219">
        <v>2.56191160666509</v>
      </c>
      <c r="AX219">
        <v>-7.0202129251301502</v>
      </c>
      <c r="AY219">
        <v>30.459234226647698</v>
      </c>
      <c r="AZ219">
        <v>124.473943274452</v>
      </c>
      <c r="BA219">
        <v>28.160117647718</v>
      </c>
      <c r="BB219">
        <v>0.22223913678155899</v>
      </c>
      <c r="BC219">
        <v>1.18511062686223E-2</v>
      </c>
      <c r="BD219">
        <v>0</v>
      </c>
      <c r="BE219">
        <v>1550.7545021580399</v>
      </c>
      <c r="BF219">
        <v>5.0137531703823297E-2</v>
      </c>
      <c r="BG219">
        <v>5.1137531703823298E-2</v>
      </c>
      <c r="BH219">
        <v>3088.8403307334602</v>
      </c>
      <c r="BI219">
        <v>154.889095378988</v>
      </c>
      <c r="BJ219">
        <v>125.23745312471399</v>
      </c>
      <c r="BK219">
        <v>1589.4957454888499</v>
      </c>
      <c r="BL219">
        <v>0.207623768964174</v>
      </c>
      <c r="BM219">
        <v>5.01342882772432E-2</v>
      </c>
      <c r="BN219">
        <v>1</v>
      </c>
      <c r="BO219">
        <v>154.88909537081301</v>
      </c>
      <c r="BP219">
        <v>1.00000670507519</v>
      </c>
      <c r="BQ219">
        <v>494.56006628560101</v>
      </c>
      <c r="BR219" s="1">
        <v>-6.4656589536480204E-4</v>
      </c>
      <c r="BS219">
        <v>125.23745311810499</v>
      </c>
      <c r="BT219">
        <v>124.738504526879</v>
      </c>
      <c r="BU219" s="1">
        <v>0.74280779969465305</v>
      </c>
      <c r="BV219">
        <v>-5.5432097958395898</v>
      </c>
      <c r="BW219">
        <f t="shared" si="6"/>
        <v>1.1475855814004499</v>
      </c>
      <c r="BX219">
        <f t="shared" si="7"/>
        <v>1.4770031292905603</v>
      </c>
    </row>
    <row r="220" spans="1:76" x14ac:dyDescent="0.4">
      <c r="A220">
        <v>215</v>
      </c>
      <c r="B220" s="2">
        <v>2229</v>
      </c>
      <c r="C220">
        <v>17.2391257818105</v>
      </c>
      <c r="D220">
        <v>124.473943274452</v>
      </c>
      <c r="E220">
        <v>16.699416103085099</v>
      </c>
      <c r="F220">
        <v>0.25442521089936498</v>
      </c>
      <c r="G220">
        <v>9.9544407059842001E-3</v>
      </c>
      <c r="H220">
        <v>0.1146246428233</v>
      </c>
      <c r="I220">
        <v>683.95714898538904</v>
      </c>
      <c r="J220">
        <v>5.04881537406415E-2</v>
      </c>
      <c r="K220">
        <v>4.8488153740641499E-2</v>
      </c>
      <c r="L220">
        <v>1681.26535597724</v>
      </c>
      <c r="M220">
        <v>82.366830214161297</v>
      </c>
      <c r="N220">
        <v>104.132606350556</v>
      </c>
      <c r="O220">
        <v>783.49558823552297</v>
      </c>
      <c r="P220">
        <v>0.13194543487996799</v>
      </c>
      <c r="Q220">
        <v>5.3743689606826198E-2</v>
      </c>
      <c r="R220">
        <v>0.83230345400896799</v>
      </c>
      <c r="S220">
        <v>68.443140490010194</v>
      </c>
      <c r="T220">
        <v>0.83095513463431603</v>
      </c>
      <c r="U220">
        <v>295.58761830098899</v>
      </c>
      <c r="V220" s="1">
        <v>13.5538799834393</v>
      </c>
      <c r="W220">
        <v>86.529523929848594</v>
      </c>
      <c r="X220">
        <v>131.35357748264801</v>
      </c>
      <c r="Y220">
        <v>3.2119243129531201</v>
      </c>
      <c r="Z220">
        <v>-8.0444320550180706</v>
      </c>
      <c r="AA220">
        <v>21.904542599335802</v>
      </c>
      <c r="AB220">
        <v>124.473943274452</v>
      </c>
      <c r="AC220">
        <v>21.280150640792201</v>
      </c>
      <c r="AD220">
        <v>0.25133393015650901</v>
      </c>
      <c r="AE220">
        <v>9.9185736432892101E-3</v>
      </c>
      <c r="AF220">
        <v>0.1033364719</v>
      </c>
      <c r="AG220">
        <v>960.10921883597405</v>
      </c>
      <c r="AH220">
        <v>5.0572859293237502E-2</v>
      </c>
      <c r="AI220">
        <v>4.9572859293237501E-2</v>
      </c>
      <c r="AJ220">
        <v>2251.1081174423002</v>
      </c>
      <c r="AK220">
        <v>112.129873882908</v>
      </c>
      <c r="AL220">
        <v>114.36339673501899</v>
      </c>
      <c r="AM220">
        <v>1089.6373191482901</v>
      </c>
      <c r="AN220">
        <v>0.16623738892866599</v>
      </c>
      <c r="AO220">
        <v>5.34708037148117E-2</v>
      </c>
      <c r="AP220">
        <v>0.86649989508575598</v>
      </c>
      <c r="AQ220">
        <v>96.880260227285405</v>
      </c>
      <c r="AR220">
        <v>0.86400043870960797</v>
      </c>
      <c r="AS220">
        <v>359.07411831809702</v>
      </c>
      <c r="AT220" s="1">
        <v>11.975660253985</v>
      </c>
      <c r="AU220">
        <v>98.810024951377102</v>
      </c>
      <c r="AV220">
        <v>130.20473056019799</v>
      </c>
      <c r="AW220">
        <v>2.5706687174553902</v>
      </c>
      <c r="AX220">
        <v>-6.8937682393736699</v>
      </c>
      <c r="AY220">
        <v>30.6600793788649</v>
      </c>
      <c r="AZ220">
        <v>124.473943274452</v>
      </c>
      <c r="BA220">
        <v>28.413179108135001</v>
      </c>
      <c r="BB220">
        <v>0.22219292036212199</v>
      </c>
      <c r="BC220">
        <v>1.1847093630373401E-2</v>
      </c>
      <c r="BD220">
        <v>0</v>
      </c>
      <c r="BE220">
        <v>1570.66484056696</v>
      </c>
      <c r="BF220">
        <v>5.0205414074205403E-2</v>
      </c>
      <c r="BG220">
        <v>5.0205414074205403E-2</v>
      </c>
      <c r="BH220">
        <v>3129.0194960008598</v>
      </c>
      <c r="BI220">
        <v>156.92504825185301</v>
      </c>
      <c r="BJ220">
        <v>125.852387405725</v>
      </c>
      <c r="BK220">
        <v>1609.87190592351</v>
      </c>
      <c r="BL220">
        <v>0.20965606469735701</v>
      </c>
      <c r="BM220">
        <v>5.0229689424738801E-2</v>
      </c>
      <c r="BN220">
        <v>1</v>
      </c>
      <c r="BO220">
        <v>156.925048244496</v>
      </c>
      <c r="BP220">
        <v>1.00000536405656</v>
      </c>
      <c r="BQ220">
        <v>497.37212773529001</v>
      </c>
      <c r="BR220" s="1">
        <v>-5.1979215454299205E-4</v>
      </c>
      <c r="BS220">
        <v>125.852387399824</v>
      </c>
      <c r="BT220">
        <v>124.541966098942</v>
      </c>
      <c r="BU220" s="1">
        <v>0.740343705822747</v>
      </c>
      <c r="BV220">
        <v>-5.4302685654935798</v>
      </c>
      <c r="BW220">
        <f t="shared" si="6"/>
        <v>1.1506638156444007</v>
      </c>
      <c r="BX220">
        <f t="shared" si="7"/>
        <v>1.4634996738800901</v>
      </c>
    </row>
    <row r="221" spans="1:76" x14ac:dyDescent="0.4">
      <c r="A221">
        <v>216</v>
      </c>
      <c r="B221" s="2">
        <v>2230</v>
      </c>
      <c r="C221">
        <v>17.2840335616823</v>
      </c>
      <c r="D221">
        <v>124.473943274452</v>
      </c>
      <c r="E221">
        <v>16.749104923754199</v>
      </c>
      <c r="F221">
        <v>0.25471414095624301</v>
      </c>
      <c r="G221">
        <v>9.9392098817061205E-3</v>
      </c>
      <c r="H221">
        <v>0.11734400229399999</v>
      </c>
      <c r="I221">
        <v>684.68354916765998</v>
      </c>
      <c r="J221">
        <v>5.04989808330919E-2</v>
      </c>
      <c r="K221">
        <v>4.9498980833091899E-2</v>
      </c>
      <c r="L221">
        <v>1687.33957677583</v>
      </c>
      <c r="M221">
        <v>82.752907094716093</v>
      </c>
      <c r="N221">
        <v>104.297838912656</v>
      </c>
      <c r="O221">
        <v>786.68912395977497</v>
      </c>
      <c r="P221">
        <v>0.13224967813131999</v>
      </c>
      <c r="Q221">
        <v>5.37340671448562E-2</v>
      </c>
      <c r="R221">
        <v>0.83296184638646398</v>
      </c>
      <c r="S221">
        <v>68.781256449902102</v>
      </c>
      <c r="T221">
        <v>0.83116423174327203</v>
      </c>
      <c r="U221">
        <v>296.30645268480799</v>
      </c>
      <c r="V221" s="1">
        <v>13.558594783292101</v>
      </c>
      <c r="W221">
        <v>86.688633152321501</v>
      </c>
      <c r="X221">
        <v>131.27591622393399</v>
      </c>
      <c r="Y221">
        <v>3.2099207991868002</v>
      </c>
      <c r="Z221">
        <v>-7.9233953365636598</v>
      </c>
      <c r="AA221">
        <v>22.000048808805602</v>
      </c>
      <c r="AB221">
        <v>124.473943274452</v>
      </c>
      <c r="AC221">
        <v>21.3885072089479</v>
      </c>
      <c r="AD221">
        <v>0.25137008834906099</v>
      </c>
      <c r="AE221">
        <v>9.9082156434377507E-3</v>
      </c>
      <c r="AF221">
        <v>0.103367923975</v>
      </c>
      <c r="AG221">
        <v>967.32340752895698</v>
      </c>
      <c r="AH221">
        <v>5.0594239173114501E-2</v>
      </c>
      <c r="AI221">
        <v>5.0594239173114501E-2</v>
      </c>
      <c r="AJ221">
        <v>2269.1184994447099</v>
      </c>
      <c r="AK221">
        <v>113.217418319088</v>
      </c>
      <c r="AL221">
        <v>114.73270305973</v>
      </c>
      <c r="AM221">
        <v>1097.8030088016501</v>
      </c>
      <c r="AN221">
        <v>0.16691685605373699</v>
      </c>
      <c r="AO221">
        <v>5.3462089793203098E-2</v>
      </c>
      <c r="AP221">
        <v>0.86715764395876804</v>
      </c>
      <c r="AQ221">
        <v>97.858734400904595</v>
      </c>
      <c r="AR221">
        <v>0.86434345398252499</v>
      </c>
      <c r="AS221">
        <v>360.72577418427898</v>
      </c>
      <c r="AT221" s="1">
        <v>11.984030179337299</v>
      </c>
      <c r="AU221">
        <v>99.168460847398194</v>
      </c>
      <c r="AV221">
        <v>130.05304071467299</v>
      </c>
      <c r="AW221">
        <v>2.5793729779694599</v>
      </c>
      <c r="AX221">
        <v>-6.7696449596920099</v>
      </c>
      <c r="AY221">
        <v>30.8650357999012</v>
      </c>
      <c r="AZ221">
        <v>124.473943274452</v>
      </c>
      <c r="BA221">
        <v>28.667999972611302</v>
      </c>
      <c r="BB221">
        <v>0.222153457946033</v>
      </c>
      <c r="BC221">
        <v>1.1824183743602701E-2</v>
      </c>
      <c r="BD221">
        <v>0</v>
      </c>
      <c r="BE221">
        <v>1590.8364847042101</v>
      </c>
      <c r="BF221">
        <v>5.0270282400916598E-2</v>
      </c>
      <c r="BG221">
        <v>5.1270282400916599E-2</v>
      </c>
      <c r="BH221">
        <v>3169.5901507558101</v>
      </c>
      <c r="BI221">
        <v>159.35518367293801</v>
      </c>
      <c r="BJ221">
        <v>126.552371718628</v>
      </c>
      <c r="BK221">
        <v>1630.4670302579</v>
      </c>
      <c r="BL221">
        <v>0.21132303461538099</v>
      </c>
      <c r="BM221">
        <v>5.0267586290409103E-2</v>
      </c>
      <c r="BN221">
        <v>1</v>
      </c>
      <c r="BO221">
        <v>159.35518366631601</v>
      </c>
      <c r="BP221">
        <v>1.0000042912429501</v>
      </c>
      <c r="BQ221">
        <v>500.81410271548401</v>
      </c>
      <c r="BR221" s="1">
        <v>-4.18146344492894E-4</v>
      </c>
      <c r="BS221">
        <v>126.552371713369</v>
      </c>
      <c r="BT221">
        <v>124.319784137168</v>
      </c>
      <c r="BU221" s="1">
        <v>0.73796313905925903</v>
      </c>
      <c r="BV221">
        <v>-5.3196000131925301</v>
      </c>
      <c r="BW221">
        <f t="shared" si="6"/>
        <v>1.1537503768716499</v>
      </c>
      <c r="BX221">
        <f t="shared" si="7"/>
        <v>1.4500449464994798</v>
      </c>
    </row>
    <row r="222" spans="1:76" x14ac:dyDescent="0.4">
      <c r="A222">
        <v>217</v>
      </c>
      <c r="B222" s="2">
        <v>2231</v>
      </c>
      <c r="C222">
        <v>17.328775500209399</v>
      </c>
      <c r="D222">
        <v>124.473943274452</v>
      </c>
      <c r="E222">
        <v>16.799153784101399</v>
      </c>
      <c r="F222">
        <v>0.25505636182343699</v>
      </c>
      <c r="G222">
        <v>9.9390607662302594E-3</v>
      </c>
      <c r="H222">
        <v>0.12006317265624999</v>
      </c>
      <c r="I222">
        <v>685.35654890059504</v>
      </c>
      <c r="J222">
        <v>5.0510658787677798E-2</v>
      </c>
      <c r="K222">
        <v>4.9510658787677797E-2</v>
      </c>
      <c r="L222">
        <v>1693.17562370019</v>
      </c>
      <c r="M222">
        <v>83.120692317654999</v>
      </c>
      <c r="N222">
        <v>104.45689819350299</v>
      </c>
      <c r="O222">
        <v>789.86728490208895</v>
      </c>
      <c r="P222">
        <v>0.13256637284901501</v>
      </c>
      <c r="Q222">
        <v>5.3727829840630903E-2</v>
      </c>
      <c r="R222">
        <v>0.83317639311944403</v>
      </c>
      <c r="S222">
        <v>69.104337635735106</v>
      </c>
      <c r="T222">
        <v>0.83137346079415697</v>
      </c>
      <c r="U222">
        <v>296.93577496869199</v>
      </c>
      <c r="V222" s="1">
        <v>13.5624442413617</v>
      </c>
      <c r="W222">
        <v>86.842692954955595</v>
      </c>
      <c r="X222">
        <v>131.200898932228</v>
      </c>
      <c r="Y222">
        <v>3.2080527854861298</v>
      </c>
      <c r="Z222">
        <v>-7.8047234868122404</v>
      </c>
      <c r="AA222">
        <v>22.095023972297199</v>
      </c>
      <c r="AB222">
        <v>124.473943274452</v>
      </c>
      <c r="AC222">
        <v>21.496972724717999</v>
      </c>
      <c r="AD222">
        <v>0.251402959474679</v>
      </c>
      <c r="AE222">
        <v>9.9133890983642402E-3</v>
      </c>
      <c r="AF222">
        <v>0.1033993756</v>
      </c>
      <c r="AG222">
        <v>974.53320484729204</v>
      </c>
      <c r="AH222">
        <v>5.0616281897973001E-2</v>
      </c>
      <c r="AI222">
        <v>4.9616281897973E-2</v>
      </c>
      <c r="AJ222">
        <v>2287.1751473017998</v>
      </c>
      <c r="AK222">
        <v>114.050102530224</v>
      </c>
      <c r="AL222">
        <v>115.02391069469</v>
      </c>
      <c r="AM222">
        <v>1105.9878240359899</v>
      </c>
      <c r="AN222">
        <v>0.16788291856585899</v>
      </c>
      <c r="AO222">
        <v>5.3509047478583899E-2</v>
      </c>
      <c r="AP222">
        <v>0.86732280069095502</v>
      </c>
      <c r="AQ222">
        <v>98.614671797259106</v>
      </c>
      <c r="AR222">
        <v>0.86466096574639695</v>
      </c>
      <c r="AS222">
        <v>361.90684475729199</v>
      </c>
      <c r="AT222" s="1">
        <v>11.9863268341325</v>
      </c>
      <c r="AU222">
        <v>99.456685705198296</v>
      </c>
      <c r="AV222">
        <v>129.93158889424899</v>
      </c>
      <c r="AW222">
        <v>2.5880241571412399</v>
      </c>
      <c r="AX222">
        <v>-6.6479317962769304</v>
      </c>
      <c r="AY222">
        <v>31.0718853791887</v>
      </c>
      <c r="AZ222">
        <v>124.473943274452</v>
      </c>
      <c r="BA222">
        <v>28.9250798501159</v>
      </c>
      <c r="BB222">
        <v>0.22211125094627701</v>
      </c>
      <c r="BC222">
        <v>1.1818525199862401E-2</v>
      </c>
      <c r="BD222">
        <v>0</v>
      </c>
      <c r="BE222">
        <v>1611.19731457326</v>
      </c>
      <c r="BF222">
        <v>5.03347211796282E-2</v>
      </c>
      <c r="BG222">
        <v>5.03347211796282E-2</v>
      </c>
      <c r="BH222">
        <v>3210.5641905460402</v>
      </c>
      <c r="BI222">
        <v>161.436125823287</v>
      </c>
      <c r="BJ222">
        <v>127.163900930811</v>
      </c>
      <c r="BK222">
        <v>1651.30502813373</v>
      </c>
      <c r="BL222">
        <v>0.21337814161500701</v>
      </c>
      <c r="BM222">
        <v>5.0358106658359998E-2</v>
      </c>
      <c r="BN222">
        <v>1</v>
      </c>
      <c r="BO222">
        <v>161.43612581732799</v>
      </c>
      <c r="BP222">
        <v>1.00000343299288</v>
      </c>
      <c r="BQ222">
        <v>503.61587122363397</v>
      </c>
      <c r="BR222" s="1">
        <v>-3.3613339228417299E-4</v>
      </c>
      <c r="BS222">
        <v>127.16390092611699</v>
      </c>
      <c r="BT222">
        <v>124.127004168252</v>
      </c>
      <c r="BU222" s="1">
        <v>0.73566424318810797</v>
      </c>
      <c r="BV222">
        <v>-5.2113000368009201</v>
      </c>
      <c r="BW222">
        <f t="shared" si="6"/>
        <v>1.1567916905353099</v>
      </c>
      <c r="BX222">
        <f t="shared" si="7"/>
        <v>1.4366317594760103</v>
      </c>
    </row>
    <row r="223" spans="1:76" x14ac:dyDescent="0.4">
      <c r="A223">
        <v>218</v>
      </c>
      <c r="B223" s="2">
        <v>2232</v>
      </c>
      <c r="C223">
        <v>17.373642633902499</v>
      </c>
      <c r="D223">
        <v>124.473943274452</v>
      </c>
      <c r="E223">
        <v>16.849486636873799</v>
      </c>
      <c r="F223">
        <v>0.25545405596238202</v>
      </c>
      <c r="G223">
        <v>9.9379202657740792E-3</v>
      </c>
      <c r="H223">
        <v>0.1227821539141</v>
      </c>
      <c r="I223">
        <v>685.99983573073405</v>
      </c>
      <c r="J223">
        <v>5.0522557370367503E-2</v>
      </c>
      <c r="K223">
        <v>4.9522557370367502E-2</v>
      </c>
      <c r="L223">
        <v>1698.8266836431301</v>
      </c>
      <c r="M223">
        <v>83.473516722396994</v>
      </c>
      <c r="N223">
        <v>104.61019293236301</v>
      </c>
      <c r="O223">
        <v>793.03483103105805</v>
      </c>
      <c r="P223">
        <v>0.13289296980508999</v>
      </c>
      <c r="Q223">
        <v>5.3723793815390997E-2</v>
      </c>
      <c r="R223">
        <v>0.83342396060666102</v>
      </c>
      <c r="S223">
        <v>69.415433844935194</v>
      </c>
      <c r="T223">
        <v>0.83158631109057002</v>
      </c>
      <c r="U223">
        <v>297.54816968789402</v>
      </c>
      <c r="V223" s="1">
        <v>13.5652032439633</v>
      </c>
      <c r="W223">
        <v>86.992404443096603</v>
      </c>
      <c r="X223">
        <v>131.128167347356</v>
      </c>
      <c r="Y223">
        <v>3.2063170257083198</v>
      </c>
      <c r="Z223">
        <v>-7.68821740200839</v>
      </c>
      <c r="AA223">
        <v>22.1909472573088</v>
      </c>
      <c r="AB223">
        <v>124.473943274452</v>
      </c>
      <c r="AC223">
        <v>21.6051980043257</v>
      </c>
      <c r="AD223">
        <v>0.25143756287672497</v>
      </c>
      <c r="AE223">
        <v>9.9032273038678707E-3</v>
      </c>
      <c r="AF223">
        <v>0.103430826775</v>
      </c>
      <c r="AG223">
        <v>981.77460238478204</v>
      </c>
      <c r="AH223">
        <v>5.0636546264205801E-2</v>
      </c>
      <c r="AI223">
        <v>5.0636546264205801E-2</v>
      </c>
      <c r="AJ223">
        <v>2305.2786731482302</v>
      </c>
      <c r="AK223">
        <v>115.143257317338</v>
      </c>
      <c r="AL223">
        <v>115.389440797665</v>
      </c>
      <c r="AM223">
        <v>1114.18435386224</v>
      </c>
      <c r="AN223">
        <v>0.16856072468599201</v>
      </c>
      <c r="AO223">
        <v>5.34993282711788E-2</v>
      </c>
      <c r="AP223">
        <v>0.86799347483261302</v>
      </c>
      <c r="AQ223">
        <v>99.601530319753095</v>
      </c>
      <c r="AR223">
        <v>0.86502269121367703</v>
      </c>
      <c r="AS223">
        <v>363.55828375229203</v>
      </c>
      <c r="AT223" s="1">
        <v>11.9922796350344</v>
      </c>
      <c r="AU223">
        <v>99.814484616437397</v>
      </c>
      <c r="AV223">
        <v>129.78146576053399</v>
      </c>
      <c r="AW223">
        <v>2.5966233709583499</v>
      </c>
      <c r="AX223">
        <v>-6.5284494134863102</v>
      </c>
      <c r="AY223">
        <v>31.282739632462899</v>
      </c>
      <c r="AZ223">
        <v>124.473943274452</v>
      </c>
      <c r="BA223">
        <v>29.1839784465562</v>
      </c>
      <c r="BB223">
        <v>0.222076308168661</v>
      </c>
      <c r="BC223">
        <v>1.1794119912769701E-2</v>
      </c>
      <c r="BD223">
        <v>0</v>
      </c>
      <c r="BE223">
        <v>1631.82933861936</v>
      </c>
      <c r="BF223">
        <v>5.0396355789967401E-2</v>
      </c>
      <c r="BG223">
        <v>5.1396355789967402E-2</v>
      </c>
      <c r="BH223">
        <v>3251.9554272230198</v>
      </c>
      <c r="BI223">
        <v>163.92100191017801</v>
      </c>
      <c r="BJ223">
        <v>127.861394048997</v>
      </c>
      <c r="BK223">
        <v>1672.37101567062</v>
      </c>
      <c r="BL223">
        <v>0.215064390046453</v>
      </c>
      <c r="BM223">
        <v>5.0391610209316401E-2</v>
      </c>
      <c r="BN223">
        <v>1</v>
      </c>
      <c r="BO223">
        <v>163.921001904815</v>
      </c>
      <c r="BP223">
        <v>1.0000027463933601</v>
      </c>
      <c r="BQ223">
        <v>507.054716479641</v>
      </c>
      <c r="BR223" s="1">
        <v>-2.7038157247225801E-4</v>
      </c>
      <c r="BS223">
        <v>127.86139404481401</v>
      </c>
      <c r="BT223">
        <v>123.90861526284</v>
      </c>
      <c r="BU223" s="1">
        <v>0.73344520110051803</v>
      </c>
      <c r="BV223">
        <v>-5.1051733748299197</v>
      </c>
      <c r="BW223">
        <f t="shared" si="6"/>
        <v>1.1597679885220797</v>
      </c>
      <c r="BX223">
        <f t="shared" si="7"/>
        <v>1.4232760386563905</v>
      </c>
    </row>
    <row r="224" spans="1:76" x14ac:dyDescent="0.4">
      <c r="A224">
        <v>219</v>
      </c>
      <c r="B224" s="2">
        <v>2233</v>
      </c>
      <c r="C224">
        <v>17.4186470045825</v>
      </c>
      <c r="D224">
        <v>124.473943274452</v>
      </c>
      <c r="E224">
        <v>16.9000926422178</v>
      </c>
      <c r="F224">
        <v>0.25590843791143902</v>
      </c>
      <c r="G224">
        <v>9.9359091324605492E-3</v>
      </c>
      <c r="H224">
        <v>0.12550094607160001</v>
      </c>
      <c r="I224">
        <v>686.61757491702997</v>
      </c>
      <c r="J224">
        <v>5.0534635394245103E-2</v>
      </c>
      <c r="K224">
        <v>4.8534635394245101E-2</v>
      </c>
      <c r="L224">
        <v>1704.34325968643</v>
      </c>
      <c r="M224">
        <v>83.639103425906796</v>
      </c>
      <c r="N224">
        <v>104.693069375229</v>
      </c>
      <c r="O224">
        <v>796.19595547655297</v>
      </c>
      <c r="P224">
        <v>0.13343696138364999</v>
      </c>
      <c r="Q224">
        <v>5.3772104671224397E-2</v>
      </c>
      <c r="R224">
        <v>0.83370407968848204</v>
      </c>
      <c r="S224">
        <v>69.571161914440594</v>
      </c>
      <c r="T224">
        <v>0.831801861387377</v>
      </c>
      <c r="U224">
        <v>297.86121924746902</v>
      </c>
      <c r="V224" s="1">
        <v>13.558574482381299</v>
      </c>
      <c r="W224">
        <v>87.083889980673305</v>
      </c>
      <c r="X224">
        <v>131.083804006691</v>
      </c>
      <c r="Y224">
        <v>3.2047091197650399</v>
      </c>
      <c r="Z224">
        <v>-7.5738226197310698</v>
      </c>
      <c r="AA224">
        <v>22.286317929383099</v>
      </c>
      <c r="AB224">
        <v>124.473943274452</v>
      </c>
      <c r="AC224">
        <v>21.713528133355801</v>
      </c>
      <c r="AD224">
        <v>0.25146893384524599</v>
      </c>
      <c r="AE224">
        <v>9.9085603289448005E-3</v>
      </c>
      <c r="AF224">
        <v>0.10346227750000001</v>
      </c>
      <c r="AG224">
        <v>989.01055987286395</v>
      </c>
      <c r="AH224">
        <v>5.0657500581124101E-2</v>
      </c>
      <c r="AI224">
        <v>4.96575005811241E-2</v>
      </c>
      <c r="AJ224">
        <v>2323.4252106671802</v>
      </c>
      <c r="AK224">
        <v>115.977480988149</v>
      </c>
      <c r="AL224">
        <v>115.676584885626</v>
      </c>
      <c r="AM224">
        <v>1122.3991913490499</v>
      </c>
      <c r="AN224">
        <v>0.16952740666579799</v>
      </c>
      <c r="AO224">
        <v>5.3545250917532497E-2</v>
      </c>
      <c r="AP224">
        <v>0.86817168503283904</v>
      </c>
      <c r="AQ224">
        <v>100.36203823029599</v>
      </c>
      <c r="AR224">
        <v>0.86535797617945598</v>
      </c>
      <c r="AS224">
        <v>364.73581519195398</v>
      </c>
      <c r="AT224" s="1">
        <v>11.992259089427501</v>
      </c>
      <c r="AU224">
        <v>100.101655387976</v>
      </c>
      <c r="AV224">
        <v>129.66149002863099</v>
      </c>
      <c r="AW224">
        <v>2.6051703646614901</v>
      </c>
      <c r="AX224">
        <v>-6.4112835692520997</v>
      </c>
      <c r="AY224">
        <v>31.495370993401501</v>
      </c>
      <c r="AZ224">
        <v>124.473943274452</v>
      </c>
      <c r="BA224">
        <v>29.445201253025601</v>
      </c>
      <c r="BB224">
        <v>0.22203898551479601</v>
      </c>
      <c r="BC224">
        <v>1.17869143348117E-2</v>
      </c>
      <c r="BD224">
        <v>0</v>
      </c>
      <c r="BE224">
        <v>1652.6589217728899</v>
      </c>
      <c r="BF224">
        <v>5.0457752557923598E-2</v>
      </c>
      <c r="BG224">
        <v>5.0457752557923598E-2</v>
      </c>
      <c r="BH224">
        <v>3293.7762765100401</v>
      </c>
      <c r="BI224">
        <v>166.04772401186901</v>
      </c>
      <c r="BJ224">
        <v>128.470121938381</v>
      </c>
      <c r="BK224">
        <v>1693.68942998792</v>
      </c>
      <c r="BL224">
        <v>0.21714593012949299</v>
      </c>
      <c r="BM224">
        <v>5.0478097639123899E-2</v>
      </c>
      <c r="BN224">
        <v>1</v>
      </c>
      <c r="BO224">
        <v>166.04772400704201</v>
      </c>
      <c r="BP224">
        <v>1.00000219711409</v>
      </c>
      <c r="BQ224">
        <v>509.84885544367501</v>
      </c>
      <c r="BR224" s="1">
        <v>-2.1733499344398001E-4</v>
      </c>
      <c r="BS224">
        <v>128.47012193464701</v>
      </c>
      <c r="BT224">
        <v>123.719302274561</v>
      </c>
      <c r="BU224" s="1">
        <v>0.73130423395387001</v>
      </c>
      <c r="BV224">
        <v>-5.0013116032935203</v>
      </c>
      <c r="BW224">
        <f t="shared" si="6"/>
        <v>1.1625390504789701</v>
      </c>
      <c r="BX224">
        <f t="shared" si="7"/>
        <v>1.4099719659585794</v>
      </c>
    </row>
    <row r="225" spans="1:76" x14ac:dyDescent="0.4">
      <c r="A225">
        <v>220</v>
      </c>
      <c r="B225" s="2">
        <v>2234</v>
      </c>
      <c r="C225">
        <v>17.464625386504402</v>
      </c>
      <c r="D225">
        <v>124.473943274452</v>
      </c>
      <c r="E225">
        <v>16.950768498016298</v>
      </c>
      <c r="F225">
        <v>0.25641850357200102</v>
      </c>
      <c r="G225">
        <v>9.9194349880445294E-3</v>
      </c>
      <c r="H225">
        <v>0.12821954913280001</v>
      </c>
      <c r="I225">
        <v>687.22290917843202</v>
      </c>
      <c r="J225">
        <v>5.0545133783096899E-2</v>
      </c>
      <c r="K225">
        <v>4.9545133783096898E-2</v>
      </c>
      <c r="L225">
        <v>1709.7750749025899</v>
      </c>
      <c r="M225">
        <v>83.988504576234405</v>
      </c>
      <c r="N225">
        <v>104.842401144712</v>
      </c>
      <c r="O225">
        <v>799.35568703313595</v>
      </c>
      <c r="P225">
        <v>0.13375546899312099</v>
      </c>
      <c r="Q225">
        <v>5.3763974245020697E-2</v>
      </c>
      <c r="R225">
        <v>0.83446776164291203</v>
      </c>
      <c r="S225">
        <v>69.885023260989499</v>
      </c>
      <c r="T225">
        <v>0.83207843279977101</v>
      </c>
      <c r="U225">
        <v>298.56126996857103</v>
      </c>
      <c r="V225" s="1">
        <v>13.555587695445199</v>
      </c>
      <c r="W225">
        <v>87.237100835456999</v>
      </c>
      <c r="X225">
        <v>131.00964652075399</v>
      </c>
      <c r="Y225">
        <v>3.2032265187263298</v>
      </c>
      <c r="Z225">
        <v>-7.46143820063938</v>
      </c>
      <c r="AA225">
        <v>22.382625673091098</v>
      </c>
      <c r="AB225">
        <v>124.473943274452</v>
      </c>
      <c r="AC225">
        <v>21.821610821472401</v>
      </c>
      <c r="AD225">
        <v>0.25150212327389199</v>
      </c>
      <c r="AE225">
        <v>9.8985762598987493E-3</v>
      </c>
      <c r="AF225">
        <v>0.103493727775</v>
      </c>
      <c r="AG225">
        <v>996.27759224761303</v>
      </c>
      <c r="AH225">
        <v>5.0676705029585101E-2</v>
      </c>
      <c r="AI225">
        <v>5.0676705029585101E-2</v>
      </c>
      <c r="AJ225">
        <v>2341.6155535368798</v>
      </c>
      <c r="AK225">
        <v>117.07591293525699</v>
      </c>
      <c r="AL225">
        <v>116.038360355244</v>
      </c>
      <c r="AM225">
        <v>1130.6248231828199</v>
      </c>
      <c r="AN225">
        <v>0.17020349312535901</v>
      </c>
      <c r="AO225">
        <v>5.3534587715092903E-2</v>
      </c>
      <c r="AP225">
        <v>0.86885461106149897</v>
      </c>
      <c r="AQ225">
        <v>101.356968983033</v>
      </c>
      <c r="AR225">
        <v>0.86573716524494604</v>
      </c>
      <c r="AS225">
        <v>366.38660157812899</v>
      </c>
      <c r="AT225" s="1">
        <v>11.995885429456701</v>
      </c>
      <c r="AU225">
        <v>100.45872115362</v>
      </c>
      <c r="AV225">
        <v>129.512946228381</v>
      </c>
      <c r="AW225">
        <v>2.6136662161402899</v>
      </c>
      <c r="AX225">
        <v>-6.29626159509698</v>
      </c>
      <c r="AY225">
        <v>31.7119231674269</v>
      </c>
      <c r="AZ225">
        <v>124.473943274452</v>
      </c>
      <c r="BA225">
        <v>29.708298882304</v>
      </c>
      <c r="BB225">
        <v>0.22200913897781699</v>
      </c>
      <c r="BC225">
        <v>1.17611230920336E-2</v>
      </c>
      <c r="BD225">
        <v>0</v>
      </c>
      <c r="BE225">
        <v>1673.7697401221501</v>
      </c>
      <c r="BF225">
        <v>5.0516524566856701E-2</v>
      </c>
      <c r="BG225">
        <v>5.1516524566856702E-2</v>
      </c>
      <c r="BH225">
        <v>3336.04078394112</v>
      </c>
      <c r="BI225">
        <v>168.588662792717</v>
      </c>
      <c r="BJ225">
        <v>129.16575705504701</v>
      </c>
      <c r="BK225">
        <v>1715.24493008991</v>
      </c>
      <c r="BL225">
        <v>0.21885460541740501</v>
      </c>
      <c r="BM225">
        <v>5.0507964397072599E-2</v>
      </c>
      <c r="BN225">
        <v>1</v>
      </c>
      <c r="BO225">
        <v>168.588662788373</v>
      </c>
      <c r="BP225">
        <v>1.00000175769088</v>
      </c>
      <c r="BQ225">
        <v>513.28740911457805</v>
      </c>
      <c r="BR225" s="1">
        <v>-1.74809410143876E-4</v>
      </c>
      <c r="BS225">
        <v>129.165757051719</v>
      </c>
      <c r="BT225">
        <v>123.50440787397601</v>
      </c>
      <c r="BU225" s="1">
        <v>0.729239600330431</v>
      </c>
      <c r="BV225">
        <v>-4.8995281175180398</v>
      </c>
      <c r="BW225">
        <f t="shared" si="6"/>
        <v>1.1651766055424</v>
      </c>
      <c r="BX225">
        <f t="shared" si="7"/>
        <v>1.3967334775789402</v>
      </c>
    </row>
    <row r="226" spans="1:76" x14ac:dyDescent="0.4">
      <c r="A226">
        <v>221</v>
      </c>
      <c r="B226" s="2">
        <v>2235</v>
      </c>
      <c r="C226">
        <v>17.5104113844564</v>
      </c>
      <c r="D226">
        <v>124.473943274452</v>
      </c>
      <c r="E226">
        <v>17.001778923870901</v>
      </c>
      <c r="F226">
        <v>0.25697552475115298</v>
      </c>
      <c r="G226">
        <v>9.91861283144615E-3</v>
      </c>
      <c r="H226">
        <v>0.13093796310174999</v>
      </c>
      <c r="I226">
        <v>687.79932358963197</v>
      </c>
      <c r="J226">
        <v>5.0556475007275399E-2</v>
      </c>
      <c r="K226">
        <v>4.9556475007275398E-2</v>
      </c>
      <c r="L226">
        <v>1715.16204072502</v>
      </c>
      <c r="M226">
        <v>84.329655732502502</v>
      </c>
      <c r="N226">
        <v>104.98946345419201</v>
      </c>
      <c r="O226">
        <v>802.52594447807098</v>
      </c>
      <c r="P226">
        <v>0.13408542509747601</v>
      </c>
      <c r="Q226">
        <v>5.3758994146196802E-2</v>
      </c>
      <c r="R226">
        <v>0.83477258939759802</v>
      </c>
      <c r="S226">
        <v>70.192434713457999</v>
      </c>
      <c r="T226">
        <v>0.83235765762060698</v>
      </c>
      <c r="U226">
        <v>299.18548653913899</v>
      </c>
      <c r="V226" s="1">
        <v>13.5520298623898</v>
      </c>
      <c r="W226">
        <v>87.388783875575896</v>
      </c>
      <c r="X226">
        <v>130.93639793782799</v>
      </c>
      <c r="Y226">
        <v>3.2018661934731498</v>
      </c>
      <c r="Z226">
        <v>-7.3511006532854797</v>
      </c>
      <c r="AA226">
        <v>22.478359613206901</v>
      </c>
      <c r="AB226">
        <v>124.473943274452</v>
      </c>
      <c r="AC226">
        <v>21.929794244917002</v>
      </c>
      <c r="AD226">
        <v>0.25153216801487999</v>
      </c>
      <c r="AE226">
        <v>9.9040531480718095E-3</v>
      </c>
      <c r="AF226">
        <v>0.1035251776</v>
      </c>
      <c r="AG226">
        <v>1003.53817018057</v>
      </c>
      <c r="AH226">
        <v>5.0696625162289302E-2</v>
      </c>
      <c r="AI226">
        <v>4.9696625162289301E-2</v>
      </c>
      <c r="AJ226">
        <v>2359.8459787699999</v>
      </c>
      <c r="AK226">
        <v>117.911351294922</v>
      </c>
      <c r="AL226">
        <v>116.321471583936</v>
      </c>
      <c r="AM226">
        <v>1138.86798900709</v>
      </c>
      <c r="AN226">
        <v>0.171170731987487</v>
      </c>
      <c r="AO226">
        <v>5.3579534459849698E-2</v>
      </c>
      <c r="AP226">
        <v>0.86904515528803905</v>
      </c>
      <c r="AQ226">
        <v>102.12173123746901</v>
      </c>
      <c r="AR226">
        <v>0.86608905856774598</v>
      </c>
      <c r="AS226">
        <v>367.56021287047901</v>
      </c>
      <c r="AT226" s="1">
        <v>11.993636007919701</v>
      </c>
      <c r="AU226">
        <v>100.744753815346</v>
      </c>
      <c r="AV226">
        <v>129.39445566652299</v>
      </c>
      <c r="AW226">
        <v>2.6221106490563599</v>
      </c>
      <c r="AX226">
        <v>-6.1834663503147098</v>
      </c>
      <c r="AY226">
        <v>31.930156185589102</v>
      </c>
      <c r="AZ226">
        <v>124.473943274452</v>
      </c>
      <c r="BA226">
        <v>29.973783116428201</v>
      </c>
      <c r="BB226">
        <v>0.221977002928815</v>
      </c>
      <c r="BC226">
        <v>1.1752484700012E-2</v>
      </c>
      <c r="BD226">
        <v>0</v>
      </c>
      <c r="BE226">
        <v>1695.08654029226</v>
      </c>
      <c r="BF226">
        <v>5.0575222630781499E-2</v>
      </c>
      <c r="BG226">
        <v>5.0575222630781499E-2</v>
      </c>
      <c r="BH226">
        <v>3378.76140885018</v>
      </c>
      <c r="BI226">
        <v>170.76250216446601</v>
      </c>
      <c r="BJ226">
        <v>129.77232434007701</v>
      </c>
      <c r="BK226">
        <v>1737.06244487816</v>
      </c>
      <c r="BL226">
        <v>0.22096550917509999</v>
      </c>
      <c r="BM226">
        <v>5.0591093651997501E-2</v>
      </c>
      <c r="BN226">
        <v>1</v>
      </c>
      <c r="BO226">
        <v>170.76250216055701</v>
      </c>
      <c r="BP226">
        <v>1.00000140615246</v>
      </c>
      <c r="BQ226">
        <v>516.07679194500804</v>
      </c>
      <c r="BR226" s="1">
        <v>-1.4050423270736001E-4</v>
      </c>
      <c r="BS226">
        <v>129.772324337106</v>
      </c>
      <c r="BT226">
        <v>123.318273015114</v>
      </c>
      <c r="BU226" s="1">
        <v>0.727249595440427</v>
      </c>
      <c r="BV226">
        <v>-4.7999105684564496</v>
      </c>
      <c r="BW226">
        <f t="shared" si="6"/>
        <v>1.1676343029707699</v>
      </c>
      <c r="BX226">
        <f t="shared" si="7"/>
        <v>1.3835557818582602</v>
      </c>
    </row>
    <row r="227" spans="1:76" x14ac:dyDescent="0.4">
      <c r="A227">
        <v>222</v>
      </c>
      <c r="B227" s="2">
        <v>2236</v>
      </c>
      <c r="C227">
        <v>17.5563051902298</v>
      </c>
      <c r="D227">
        <v>124.473943274452</v>
      </c>
      <c r="E227">
        <v>17.053046228677999</v>
      </c>
      <c r="F227">
        <v>0.25757938335734698</v>
      </c>
      <c r="G227">
        <v>9.9173656434549898E-3</v>
      </c>
      <c r="H227">
        <v>0.13365618798250001</v>
      </c>
      <c r="I227">
        <v>688.36820476478601</v>
      </c>
      <c r="J227">
        <v>5.0568016912641102E-2</v>
      </c>
      <c r="K227">
        <v>4.9568016912641101E-2</v>
      </c>
      <c r="L227">
        <v>1720.53961729396</v>
      </c>
      <c r="M227">
        <v>84.664964069828102</v>
      </c>
      <c r="N227">
        <v>105.13425134019199</v>
      </c>
      <c r="O227">
        <v>805.70899279749494</v>
      </c>
      <c r="P227">
        <v>0.134424355559284</v>
      </c>
      <c r="Q227">
        <v>5.3755994989571301E-2</v>
      </c>
      <c r="R227">
        <v>0.83509425770331702</v>
      </c>
      <c r="S227">
        <v>70.495526434804006</v>
      </c>
      <c r="T227">
        <v>0.83264107189205405</v>
      </c>
      <c r="U227">
        <v>299.80443765981801</v>
      </c>
      <c r="V227" s="1">
        <v>13.5477765627416</v>
      </c>
      <c r="W227">
        <v>87.539095728466094</v>
      </c>
      <c r="X227">
        <v>130.863977118105</v>
      </c>
      <c r="Y227">
        <v>3.20062516159539</v>
      </c>
      <c r="Z227">
        <v>-7.2426293005806102</v>
      </c>
      <c r="AA227">
        <v>22.575020033133399</v>
      </c>
      <c r="AB227">
        <v>124.473943274452</v>
      </c>
      <c r="AC227">
        <v>22.037723015932499</v>
      </c>
      <c r="AD227">
        <v>0.251564141347835</v>
      </c>
      <c r="AE227">
        <v>9.8942324188428799E-3</v>
      </c>
      <c r="AF227">
        <v>0.103556626975</v>
      </c>
      <c r="AG227">
        <v>1010.8293362473501</v>
      </c>
      <c r="AH227">
        <v>5.0714822562681297E-2</v>
      </c>
      <c r="AI227">
        <v>5.0714822562681297E-2</v>
      </c>
      <c r="AJ227">
        <v>2378.1174753323398</v>
      </c>
      <c r="AK227">
        <v>119.01476888040099</v>
      </c>
      <c r="AL227">
        <v>116.679526124978</v>
      </c>
      <c r="AM227">
        <v>1147.1210751722299</v>
      </c>
      <c r="AN227">
        <v>0.171845028831385</v>
      </c>
      <c r="AO227">
        <v>5.3567983394262698E-2</v>
      </c>
      <c r="AP227">
        <v>0.86973964692225303</v>
      </c>
      <c r="AQ227">
        <v>103.124461839262</v>
      </c>
      <c r="AR227">
        <v>0.86648457842146398</v>
      </c>
      <c r="AS227">
        <v>369.20999419195999</v>
      </c>
      <c r="AT227" s="1">
        <v>11.995020688214201</v>
      </c>
      <c r="AU227">
        <v>101.10101000481799</v>
      </c>
      <c r="AV227">
        <v>129.24749502808501</v>
      </c>
      <c r="AW227">
        <v>2.6305047050943799</v>
      </c>
      <c r="AX227">
        <v>-6.0727315390505696</v>
      </c>
      <c r="AY227">
        <v>32.152245126178997</v>
      </c>
      <c r="AZ227">
        <v>124.473943274452</v>
      </c>
      <c r="BA227">
        <v>30.241195686435098</v>
      </c>
      <c r="BB227">
        <v>0.221952319779125</v>
      </c>
      <c r="BC227">
        <v>1.17254263531503E-2</v>
      </c>
      <c r="BD227">
        <v>0</v>
      </c>
      <c r="BE227">
        <v>1716.69464710992</v>
      </c>
      <c r="BF227">
        <v>5.06314499251398E-2</v>
      </c>
      <c r="BG227">
        <v>5.1631449925139801E-2</v>
      </c>
      <c r="BH227">
        <v>3421.9520006745602</v>
      </c>
      <c r="BI227">
        <v>173.361279876042</v>
      </c>
      <c r="BJ227">
        <v>130.46675137392799</v>
      </c>
      <c r="BK227">
        <v>1759.1260995551399</v>
      </c>
      <c r="BL227">
        <v>0.22269913852217699</v>
      </c>
      <c r="BM227">
        <v>5.0617925198131603E-2</v>
      </c>
      <c r="BN227">
        <v>1</v>
      </c>
      <c r="BO227">
        <v>173.361279872523</v>
      </c>
      <c r="BP227">
        <v>1.0000011249218099</v>
      </c>
      <c r="BQ227">
        <v>519.51800923865505</v>
      </c>
      <c r="BR227" s="1">
        <v>-1.13004854078645E-4</v>
      </c>
      <c r="BS227">
        <v>130.46675137128</v>
      </c>
      <c r="BT227">
        <v>123.106583948265</v>
      </c>
      <c r="BU227" s="1">
        <v>0.72533255033061905</v>
      </c>
      <c r="BV227">
        <v>-4.7022807264955402</v>
      </c>
      <c r="BW227">
        <f t="shared" si="6"/>
        <v>1.1698977615300405</v>
      </c>
      <c r="BX227">
        <f t="shared" si="7"/>
        <v>1.3704508125550294</v>
      </c>
    </row>
    <row r="228" spans="1:76" x14ac:dyDescent="0.4">
      <c r="A228">
        <v>223</v>
      </c>
      <c r="B228" s="2">
        <v>2237</v>
      </c>
      <c r="C228">
        <v>17.60232537113</v>
      </c>
      <c r="D228">
        <v>124.473943274452</v>
      </c>
      <c r="E228">
        <v>17.1045586405568</v>
      </c>
      <c r="F228">
        <v>0.25822946418728698</v>
      </c>
      <c r="G228">
        <v>9.91570739002272E-3</v>
      </c>
      <c r="H228">
        <v>0.1363742237791</v>
      </c>
      <c r="I228">
        <v>688.93139718543898</v>
      </c>
      <c r="J228">
        <v>5.0579706431313702E-2</v>
      </c>
      <c r="K228">
        <v>4.85797064313137E-2</v>
      </c>
      <c r="L228">
        <v>1725.9401800271</v>
      </c>
      <c r="M228">
        <v>84.819156366143901</v>
      </c>
      <c r="N228">
        <v>105.21153250031701</v>
      </c>
      <c r="O228">
        <v>808.90649846972303</v>
      </c>
      <c r="P228">
        <v>0.13498175251032901</v>
      </c>
      <c r="Q228">
        <v>5.3805046463985297E-2</v>
      </c>
      <c r="R228">
        <v>0.83543386439685696</v>
      </c>
      <c r="S228">
        <v>70.647989068482602</v>
      </c>
      <c r="T228">
        <v>0.83292492044500199</v>
      </c>
      <c r="U228">
        <v>300.13149453340901</v>
      </c>
      <c r="V228" s="1">
        <v>13.5347405915339</v>
      </c>
      <c r="W228">
        <v>87.633307337723494</v>
      </c>
      <c r="X228">
        <v>130.818669359838</v>
      </c>
      <c r="Y228">
        <v>3.19949931976105</v>
      </c>
      <c r="Z228">
        <v>-7.1359811634632404</v>
      </c>
      <c r="AA228">
        <v>22.6710858516626</v>
      </c>
      <c r="AB228">
        <v>124.473943274452</v>
      </c>
      <c r="AC228">
        <v>22.1457483949468</v>
      </c>
      <c r="AD228">
        <v>0.25159307474756698</v>
      </c>
      <c r="AE228">
        <v>9.8998411349135607E-3</v>
      </c>
      <c r="AF228">
        <v>0.10358807590000001</v>
      </c>
      <c r="AG228">
        <v>1018.11307272996</v>
      </c>
      <c r="AH228">
        <v>5.0733760034260597E-2</v>
      </c>
      <c r="AI228">
        <v>4.9733760034260603E-2</v>
      </c>
      <c r="AJ228">
        <v>2396.4264687354298</v>
      </c>
      <c r="AK228">
        <v>119.851139461885</v>
      </c>
      <c r="AL228">
        <v>116.95864667403799</v>
      </c>
      <c r="AM228">
        <v>1155.3909685783999</v>
      </c>
      <c r="AN228">
        <v>0.17281275235608501</v>
      </c>
      <c r="AO228">
        <v>5.3612008698527898E-2</v>
      </c>
      <c r="AP228">
        <v>0.86994179361909496</v>
      </c>
      <c r="AQ228">
        <v>103.89320152982</v>
      </c>
      <c r="AR228">
        <v>0.866852013224791</v>
      </c>
      <c r="AS228">
        <v>370.37937894803298</v>
      </c>
      <c r="AT228" s="1">
        <v>11.990625857964099</v>
      </c>
      <c r="AU228">
        <v>101.38583833343699</v>
      </c>
      <c r="AV228">
        <v>129.13049094822199</v>
      </c>
      <c r="AW228">
        <v>2.6388480884650498</v>
      </c>
      <c r="AX228">
        <v>-5.9641371947072601</v>
      </c>
      <c r="AY228">
        <v>32.3759350425983</v>
      </c>
      <c r="AZ228">
        <v>124.473943274452</v>
      </c>
      <c r="BA228">
        <v>30.511055041431899</v>
      </c>
      <c r="BB228">
        <v>0.221925231116155</v>
      </c>
      <c r="BC228">
        <v>1.17154747696135E-2</v>
      </c>
      <c r="BD228">
        <v>0</v>
      </c>
      <c r="BE228">
        <v>1738.51710211924</v>
      </c>
      <c r="BF228">
        <v>5.06877440062301E-2</v>
      </c>
      <c r="BG228">
        <v>5.06877440062301E-2</v>
      </c>
      <c r="BH228">
        <v>3465.6247043981498</v>
      </c>
      <c r="BI228">
        <v>175.58392541601901</v>
      </c>
      <c r="BJ228">
        <v>131.071795501644</v>
      </c>
      <c r="BK228">
        <v>1781.4612921832099</v>
      </c>
      <c r="BL228">
        <v>0.22484180268338</v>
      </c>
      <c r="BM228">
        <v>5.0698235351144198E-2</v>
      </c>
      <c r="BN228">
        <v>1</v>
      </c>
      <c r="BO228">
        <v>175.58392541285201</v>
      </c>
      <c r="BP228">
        <v>1.00000089993735</v>
      </c>
      <c r="BQ228">
        <v>522.30552268733697</v>
      </c>
      <c r="BR228" s="1">
        <v>-9.08231242139575E-5</v>
      </c>
      <c r="BS228">
        <v>131.07179549928</v>
      </c>
      <c r="BT228">
        <v>122.923352981402</v>
      </c>
      <c r="BU228" s="1">
        <v>0.72348683112685697</v>
      </c>
      <c r="BV228">
        <v>-4.6067226352736501</v>
      </c>
      <c r="BW228">
        <f t="shared" si="6"/>
        <v>1.1718439687559803</v>
      </c>
      <c r="BX228">
        <f t="shared" si="7"/>
        <v>1.35741455943361</v>
      </c>
    </row>
    <row r="229" spans="1:76" x14ac:dyDescent="0.4">
      <c r="A229">
        <v>224</v>
      </c>
      <c r="B229" s="2">
        <v>2238</v>
      </c>
      <c r="C229">
        <v>17.649320775352301</v>
      </c>
      <c r="D229">
        <v>124.473943274452</v>
      </c>
      <c r="E229">
        <v>17.156110270139401</v>
      </c>
      <c r="F229">
        <v>0.25892344139274598</v>
      </c>
      <c r="G229">
        <v>9.8999758726721204E-3</v>
      </c>
      <c r="H229">
        <v>0.13909207049559999</v>
      </c>
      <c r="I229">
        <v>689.499734776624</v>
      </c>
      <c r="J229">
        <v>5.0589777758483397E-2</v>
      </c>
      <c r="K229">
        <v>4.9589777758483403E-2</v>
      </c>
      <c r="L229">
        <v>1731.3953090930399</v>
      </c>
      <c r="M229">
        <v>85.166658362751207</v>
      </c>
      <c r="N229">
        <v>105.358131199551</v>
      </c>
      <c r="O229">
        <v>812.120921195807</v>
      </c>
      <c r="P229">
        <v>0.135310746344214</v>
      </c>
      <c r="Q229">
        <v>5.3797559659027203E-2</v>
      </c>
      <c r="R229">
        <v>0.83624373272055397</v>
      </c>
      <c r="S229">
        <v>70.966735320988306</v>
      </c>
      <c r="T229">
        <v>0.83326898912387803</v>
      </c>
      <c r="U229">
        <v>300.85638402642297</v>
      </c>
      <c r="V229" s="1">
        <v>13.525687689510701</v>
      </c>
      <c r="W229">
        <v>87.791663480631101</v>
      </c>
      <c r="X229">
        <v>130.742658434296</v>
      </c>
      <c r="Y229">
        <v>3.1984863803669601</v>
      </c>
      <c r="Z229">
        <v>-7.03107113384503</v>
      </c>
      <c r="AA229">
        <v>22.768068028749799</v>
      </c>
      <c r="AB229">
        <v>124.473943274452</v>
      </c>
      <c r="AC229">
        <v>22.253511905883599</v>
      </c>
      <c r="AD229">
        <v>0.251624056465857</v>
      </c>
      <c r="AE229">
        <v>9.8901725701623592E-3</v>
      </c>
      <c r="AF229">
        <v>0.10361952437499999</v>
      </c>
      <c r="AG229">
        <v>1025.4269518516001</v>
      </c>
      <c r="AH229">
        <v>5.0751000577427201E-2</v>
      </c>
      <c r="AI229">
        <v>5.0751000577427201E-2</v>
      </c>
      <c r="AJ229">
        <v>2414.7741416072499</v>
      </c>
      <c r="AK229">
        <v>120.95929238206401</v>
      </c>
      <c r="AL229">
        <v>117.313025102339</v>
      </c>
      <c r="AM229">
        <v>1163.6699550948599</v>
      </c>
      <c r="AN229">
        <v>0.17348518061853399</v>
      </c>
      <c r="AO229">
        <v>5.3599621308000098E-2</v>
      </c>
      <c r="AP229">
        <v>0.87064715285196304</v>
      </c>
      <c r="AQ229">
        <v>104.903496895572</v>
      </c>
      <c r="AR229">
        <v>0.86726281900047897</v>
      </c>
      <c r="AS229">
        <v>372.02787160708101</v>
      </c>
      <c r="AT229" s="1">
        <v>11.989849653852</v>
      </c>
      <c r="AU229">
        <v>101.74122485572801</v>
      </c>
      <c r="AV229">
        <v>128.98511026816999</v>
      </c>
      <c r="AW229">
        <v>2.6471418065371002</v>
      </c>
      <c r="AX229">
        <v>-5.8575231291530301</v>
      </c>
      <c r="AY229">
        <v>32.603431874615403</v>
      </c>
      <c r="AZ229">
        <v>124.473943274452</v>
      </c>
      <c r="BA229">
        <v>30.782894177771901</v>
      </c>
      <c r="BB229">
        <v>0.22190540308020601</v>
      </c>
      <c r="BC229">
        <v>1.16872695221366E-2</v>
      </c>
      <c r="BD229">
        <v>0</v>
      </c>
      <c r="BE229">
        <v>1760.64087391821</v>
      </c>
      <c r="BF229">
        <v>5.07417000640695E-2</v>
      </c>
      <c r="BG229">
        <v>5.1741700064069501E-2</v>
      </c>
      <c r="BH229">
        <v>3509.7928668151899</v>
      </c>
      <c r="BI229">
        <v>178.24260008554</v>
      </c>
      <c r="BJ229">
        <v>131.76564695051701</v>
      </c>
      <c r="BK229">
        <v>1804.05155768287</v>
      </c>
      <c r="BL229">
        <v>0.226602436413609</v>
      </c>
      <c r="BM229">
        <v>5.0722512161804997E-2</v>
      </c>
      <c r="BN229">
        <v>1</v>
      </c>
      <c r="BO229">
        <v>178.24260008268999</v>
      </c>
      <c r="BP229">
        <v>1.00000071994981</v>
      </c>
      <c r="BQ229">
        <v>525.75230726888799</v>
      </c>
      <c r="BR229" s="1">
        <v>-7.3043123249059205E-5</v>
      </c>
      <c r="BS229">
        <v>131.76564694840999</v>
      </c>
      <c r="BT229">
        <v>122.714599119377</v>
      </c>
      <c r="BU229" s="1">
        <v>0.72171083828543003</v>
      </c>
      <c r="BV229">
        <v>-4.5130661382961499</v>
      </c>
      <c r="BW229">
        <f t="shared" si="6"/>
        <v>1.1735480046919999</v>
      </c>
      <c r="BX229">
        <f t="shared" si="7"/>
        <v>1.3444569908568802</v>
      </c>
    </row>
    <row r="230" spans="1:76" x14ac:dyDescent="0.4">
      <c r="A230">
        <v>225</v>
      </c>
      <c r="B230" s="2">
        <v>2239</v>
      </c>
      <c r="C230">
        <v>17.696118559930898</v>
      </c>
      <c r="D230">
        <v>124.473943274452</v>
      </c>
      <c r="E230">
        <v>17.207968389130698</v>
      </c>
      <c r="F230">
        <v>0.25965163033968502</v>
      </c>
      <c r="G230">
        <v>9.9001430478726296E-3</v>
      </c>
      <c r="H230">
        <v>0.14180972813605</v>
      </c>
      <c r="I230">
        <v>690.05432713554501</v>
      </c>
      <c r="J230">
        <v>5.0600644891166099E-2</v>
      </c>
      <c r="K230">
        <v>4.9600644891166099E-2</v>
      </c>
      <c r="L230">
        <v>1736.9270193136299</v>
      </c>
      <c r="M230">
        <v>85.512201310023698</v>
      </c>
      <c r="N230">
        <v>105.504769802133</v>
      </c>
      <c r="O230">
        <v>815.36183158439701</v>
      </c>
      <c r="P230">
        <v>0.135650489036548</v>
      </c>
      <c r="Q230">
        <v>5.3793029902185499E-2</v>
      </c>
      <c r="R230">
        <v>0.83658358414979195</v>
      </c>
      <c r="S230">
        <v>71.2840401765135</v>
      </c>
      <c r="T230">
        <v>0.83361250306343904</v>
      </c>
      <c r="U230">
        <v>301.51107917174102</v>
      </c>
      <c r="V230" s="1">
        <v>13.5166072894772</v>
      </c>
      <c r="W230">
        <v>87.950095239888199</v>
      </c>
      <c r="X230">
        <v>130.66679237150399</v>
      </c>
      <c r="Y230">
        <v>3.1975836041226402</v>
      </c>
      <c r="Z230">
        <v>-6.92794506904833</v>
      </c>
      <c r="AA230">
        <v>22.864435208937898</v>
      </c>
      <c r="AB230">
        <v>124.473943274452</v>
      </c>
      <c r="AC230">
        <v>22.3613678887201</v>
      </c>
      <c r="AD230">
        <v>0.25165210739793398</v>
      </c>
      <c r="AE230">
        <v>9.8959039149451901E-3</v>
      </c>
      <c r="AF230">
        <v>0.1036509724</v>
      </c>
      <c r="AG230">
        <v>1032.73246625259</v>
      </c>
      <c r="AH230">
        <v>5.0769004269613602E-2</v>
      </c>
      <c r="AI230">
        <v>4.9769004269613601E-2</v>
      </c>
      <c r="AJ230">
        <v>2433.1570598489898</v>
      </c>
      <c r="AK230">
        <v>121.796353136699</v>
      </c>
      <c r="AL230">
        <v>117.588207319361</v>
      </c>
      <c r="AM230">
        <v>1171.9650676308099</v>
      </c>
      <c r="AN230">
        <v>0.174453308964927</v>
      </c>
      <c r="AO230">
        <v>5.3642775460636803E-2</v>
      </c>
      <c r="AP230">
        <v>0.87086016099214603</v>
      </c>
      <c r="AQ230">
        <v>105.67597295329099</v>
      </c>
      <c r="AR230">
        <v>0.86764480406637701</v>
      </c>
      <c r="AS230">
        <v>373.192783972737</v>
      </c>
      <c r="AT230" s="1">
        <v>11.983389567978801</v>
      </c>
      <c r="AU230">
        <v>102.024797100123</v>
      </c>
      <c r="AV230">
        <v>128.86958788672399</v>
      </c>
      <c r="AW230">
        <v>2.6553855461824099</v>
      </c>
      <c r="AX230">
        <v>-5.7529666358457696</v>
      </c>
      <c r="AY230">
        <v>32.832463436678403</v>
      </c>
      <c r="AZ230">
        <v>124.473943274452</v>
      </c>
      <c r="BA230">
        <v>31.0572385577529</v>
      </c>
      <c r="BB230">
        <v>0.22188291348891101</v>
      </c>
      <c r="BC230">
        <v>1.1676123053931699E-2</v>
      </c>
      <c r="BD230">
        <v>0</v>
      </c>
      <c r="BE230">
        <v>1782.98722969972</v>
      </c>
      <c r="BF230">
        <v>5.07958443024999E-2</v>
      </c>
      <c r="BG230">
        <v>5.07958443024999E-2</v>
      </c>
      <c r="BH230">
        <v>3554.4680800270398</v>
      </c>
      <c r="BI230">
        <v>180.51594445115299</v>
      </c>
      <c r="BJ230">
        <v>132.36977502487699</v>
      </c>
      <c r="BK230">
        <v>1826.92275493232</v>
      </c>
      <c r="BL230">
        <v>0.22877884677247901</v>
      </c>
      <c r="BM230">
        <v>5.08004358399686E-2</v>
      </c>
      <c r="BN230">
        <v>1</v>
      </c>
      <c r="BO230">
        <v>180.51594444858799</v>
      </c>
      <c r="BP230">
        <v>1.0000005759598101</v>
      </c>
      <c r="BQ230">
        <v>528.54071944742304</v>
      </c>
      <c r="BR230" s="1">
        <v>-5.8702408828450702E-5</v>
      </c>
      <c r="BS230">
        <v>132.36977502299601</v>
      </c>
      <c r="BT230">
        <v>122.53401959681401</v>
      </c>
      <c r="BU230" s="1">
        <v>0.72000300587141997</v>
      </c>
      <c r="BV230">
        <v>-4.4213919163343203</v>
      </c>
      <c r="BW230">
        <f t="shared" si="6"/>
        <v>1.1749784332025603</v>
      </c>
      <c r="BX230">
        <f t="shared" si="7"/>
        <v>1.3315747195114493</v>
      </c>
    </row>
    <row r="231" spans="1:76" x14ac:dyDescent="0.4">
      <c r="A231">
        <v>226</v>
      </c>
      <c r="B231" s="2">
        <v>2240</v>
      </c>
      <c r="C231">
        <v>17.743023645799902</v>
      </c>
      <c r="D231">
        <v>124.473943274452</v>
      </c>
      <c r="E231">
        <v>17.260054622505098</v>
      </c>
      <c r="F231">
        <v>0.26041328966607102</v>
      </c>
      <c r="G231">
        <v>9.9000914229459905E-3</v>
      </c>
      <c r="H231">
        <v>0.14452719670450001</v>
      </c>
      <c r="I231">
        <v>690.61436126585602</v>
      </c>
      <c r="J231">
        <v>5.06116633960811E-2</v>
      </c>
      <c r="K231">
        <v>4.9611663396081099E-2</v>
      </c>
      <c r="L231">
        <v>1742.55346222094</v>
      </c>
      <c r="M231">
        <v>85.857302233230996</v>
      </c>
      <c r="N231">
        <v>105.65108037651</v>
      </c>
      <c r="O231">
        <v>818.62907886493599</v>
      </c>
      <c r="P231">
        <v>0.13599855678974801</v>
      </c>
      <c r="Q231">
        <v>5.3790304282132703E-2</v>
      </c>
      <c r="R231">
        <v>0.83693019090105603</v>
      </c>
      <c r="S231">
        <v>71.601235837079003</v>
      </c>
      <c r="T231">
        <v>0.83395627366178504</v>
      </c>
      <c r="U231">
        <v>302.16517015593701</v>
      </c>
      <c r="V231" s="1">
        <v>13.5073865018443</v>
      </c>
      <c r="W231">
        <v>88.108381299135601</v>
      </c>
      <c r="X231">
        <v>130.591176274426</v>
      </c>
      <c r="Y231">
        <v>3.1967883014751299</v>
      </c>
      <c r="Z231">
        <v>-6.8264447368608501</v>
      </c>
      <c r="AA231">
        <v>22.961709102191499</v>
      </c>
      <c r="AB231">
        <v>124.473943274452</v>
      </c>
      <c r="AC231">
        <v>22.468954788184298</v>
      </c>
      <c r="AD231">
        <v>0.25168232506780303</v>
      </c>
      <c r="AE231">
        <v>9.8863787768857306E-3</v>
      </c>
      <c r="AF231">
        <v>0.103682419975</v>
      </c>
      <c r="AG231">
        <v>1040.06771810231</v>
      </c>
      <c r="AH231">
        <v>5.0785335539376503E-2</v>
      </c>
      <c r="AI231">
        <v>5.0785335539376503E-2</v>
      </c>
      <c r="AJ231">
        <v>2451.5765869611</v>
      </c>
      <c r="AK231">
        <v>122.909029458338</v>
      </c>
      <c r="AL231">
        <v>117.938963973548</v>
      </c>
      <c r="AM231">
        <v>1180.26848990144</v>
      </c>
      <c r="AN231">
        <v>0.17512378262275499</v>
      </c>
      <c r="AO231">
        <v>5.3629599188809003E-2</v>
      </c>
      <c r="AP231">
        <v>0.87157568186503198</v>
      </c>
      <c r="AQ231">
        <v>106.693631235068</v>
      </c>
      <c r="AR231">
        <v>0.86806991890887697</v>
      </c>
      <c r="AS231">
        <v>374.83975912804902</v>
      </c>
      <c r="AT231" s="1">
        <v>11.9805305555007</v>
      </c>
      <c r="AU231">
        <v>102.37926689271499</v>
      </c>
      <c r="AV231">
        <v>128.72577857046099</v>
      </c>
      <c r="AW231">
        <v>2.6635802823172998</v>
      </c>
      <c r="AX231">
        <v>-5.65031339295341</v>
      </c>
      <c r="AY231">
        <v>33.065266250768303</v>
      </c>
      <c r="AZ231">
        <v>124.473943274452</v>
      </c>
      <c r="BA231">
        <v>31.333612538953101</v>
      </c>
      <c r="BB231">
        <v>0.22186738467855799</v>
      </c>
      <c r="BC231">
        <v>1.1646887200389399E-2</v>
      </c>
      <c r="BD231">
        <v>0</v>
      </c>
      <c r="BE231">
        <v>1805.6447916817999</v>
      </c>
      <c r="BF231">
        <v>5.0847765482209803E-2</v>
      </c>
      <c r="BG231">
        <v>5.0847765482209803E-2</v>
      </c>
      <c r="BH231">
        <v>3599.66299912878</v>
      </c>
      <c r="BI231">
        <v>182.83608658823201</v>
      </c>
      <c r="BJ231">
        <v>132.97629523313901</v>
      </c>
      <c r="BK231">
        <v>1850.05779172132</v>
      </c>
      <c r="BL231">
        <v>0.230946993478994</v>
      </c>
      <c r="BM231">
        <v>5.0872628008723497E-2</v>
      </c>
      <c r="BN231">
        <v>1</v>
      </c>
      <c r="BO231">
        <v>182.836086585923</v>
      </c>
      <c r="BP231">
        <v>1.0000004607678199</v>
      </c>
      <c r="BQ231">
        <v>531.46229959900995</v>
      </c>
      <c r="BR231" s="1">
        <v>-4.7177104576343799E-5</v>
      </c>
      <c r="BS231">
        <v>132.97629523146</v>
      </c>
      <c r="BT231">
        <v>122.353817687297</v>
      </c>
      <c r="BU231" s="1">
        <v>0.71836180084866397</v>
      </c>
      <c r="BV231">
        <v>-4.33153756248511</v>
      </c>
      <c r="BW231">
        <f t="shared" si="6"/>
        <v>1.1761313439074401</v>
      </c>
      <c r="BX231">
        <f t="shared" si="7"/>
        <v>1.3187758304682999</v>
      </c>
    </row>
    <row r="232" spans="1:76" x14ac:dyDescent="0.4">
      <c r="A232">
        <v>227</v>
      </c>
      <c r="B232" s="2">
        <v>2241</v>
      </c>
      <c r="C232">
        <v>17.790056020603298</v>
      </c>
      <c r="D232">
        <v>124.473943274452</v>
      </c>
      <c r="E232">
        <v>17.312357387543798</v>
      </c>
      <c r="F232">
        <v>0.26120525710408898</v>
      </c>
      <c r="G232">
        <v>9.8997707207341395E-3</v>
      </c>
      <c r="H232">
        <v>0.147244476205</v>
      </c>
      <c r="I232">
        <v>691.17953335643904</v>
      </c>
      <c r="J232">
        <v>5.0622779127067197E-2</v>
      </c>
      <c r="K232">
        <v>4.9622779127067203E-2</v>
      </c>
      <c r="L232">
        <v>1748.2904520300599</v>
      </c>
      <c r="M232">
        <v>86.203291945349505</v>
      </c>
      <c r="N232">
        <v>105.797479518202</v>
      </c>
      <c r="O232">
        <v>821.92449297959502</v>
      </c>
      <c r="P232">
        <v>0.13635410391730399</v>
      </c>
      <c r="Q232">
        <v>5.3789132334109598E-2</v>
      </c>
      <c r="R232">
        <v>0.83728605888615903</v>
      </c>
      <c r="S232">
        <v>71.919516837191907</v>
      </c>
      <c r="T232">
        <v>0.83430128031290096</v>
      </c>
      <c r="U232">
        <v>302.821264525343</v>
      </c>
      <c r="V232" s="1">
        <v>13.4979988688206</v>
      </c>
      <c r="W232">
        <v>88.266972615913602</v>
      </c>
      <c r="X232">
        <v>130.515594231828</v>
      </c>
      <c r="Y232">
        <v>3.1960978399946298</v>
      </c>
      <c r="Z232">
        <v>-6.7265419793061296</v>
      </c>
      <c r="AA232">
        <v>23.0583480081598</v>
      </c>
      <c r="AB232">
        <v>124.473943274452</v>
      </c>
      <c r="AC232">
        <v>22.5766300207864</v>
      </c>
      <c r="AD232">
        <v>0.25170794671852098</v>
      </c>
      <c r="AE232">
        <v>9.8922256645029294E-3</v>
      </c>
      <c r="AF232">
        <v>0.1037138671</v>
      </c>
      <c r="AG232">
        <v>1047.3937077647499</v>
      </c>
      <c r="AH232">
        <v>5.0802451774748902E-2</v>
      </c>
      <c r="AI232">
        <v>5.0802451774748902E-2</v>
      </c>
      <c r="AJ232">
        <v>2470.0294118966099</v>
      </c>
      <c r="AK232">
        <v>124.01018539451699</v>
      </c>
      <c r="AL232">
        <v>118.285757394783</v>
      </c>
      <c r="AM232">
        <v>1188.59018925433</v>
      </c>
      <c r="AN232">
        <v>0.175812445823083</v>
      </c>
      <c r="AO232">
        <v>5.36207464807529E-2</v>
      </c>
      <c r="AP232">
        <v>0.87179880574635005</v>
      </c>
      <c r="AQ232">
        <v>107.699449051385</v>
      </c>
      <c r="AR232">
        <v>0.86847260738106102</v>
      </c>
      <c r="AS232">
        <v>376.37164042034902</v>
      </c>
      <c r="AT232" s="1">
        <v>11.979083141608699</v>
      </c>
      <c r="AU232">
        <v>102.727940140691</v>
      </c>
      <c r="AV232">
        <v>128.58496163940001</v>
      </c>
      <c r="AW232">
        <v>2.67172672719864</v>
      </c>
      <c r="AX232">
        <v>-5.5496380480049297</v>
      </c>
      <c r="AY232">
        <v>33.301137670972899</v>
      </c>
      <c r="AZ232">
        <v>124.473943274452</v>
      </c>
      <c r="BA232">
        <v>31.612193576445801</v>
      </c>
      <c r="BB232">
        <v>0.22185490354026399</v>
      </c>
      <c r="BC232">
        <v>1.16178165855777E-2</v>
      </c>
      <c r="BD232">
        <v>0</v>
      </c>
      <c r="BE232">
        <v>1828.56415962438</v>
      </c>
      <c r="BF232">
        <v>5.0898271362847101E-2</v>
      </c>
      <c r="BG232">
        <v>5.1898271362847102E-2</v>
      </c>
      <c r="BH232">
        <v>3645.3954470287099</v>
      </c>
      <c r="BI232">
        <v>185.607541634965</v>
      </c>
      <c r="BJ232">
        <v>133.67395140122099</v>
      </c>
      <c r="BK232">
        <v>1873.4686166935701</v>
      </c>
      <c r="BL232">
        <v>0.232730428784611</v>
      </c>
      <c r="BM232">
        <v>5.0890469718630399E-2</v>
      </c>
      <c r="BN232">
        <v>1</v>
      </c>
      <c r="BO232">
        <v>185.60754163288701</v>
      </c>
      <c r="BP232">
        <v>1.00000036861424</v>
      </c>
      <c r="BQ232">
        <v>534.94071824844002</v>
      </c>
      <c r="BR232" s="1">
        <v>-3.79396925376125E-5</v>
      </c>
      <c r="BS232">
        <v>133.67395139972399</v>
      </c>
      <c r="BT232">
        <v>122.14787750587701</v>
      </c>
      <c r="BU232" s="1">
        <v>0.71678572238790905</v>
      </c>
      <c r="BV232">
        <v>-4.2435480358359197</v>
      </c>
      <c r="BW232">
        <f t="shared" si="6"/>
        <v>1.1769039313012</v>
      </c>
      <c r="BX232">
        <f t="shared" si="7"/>
        <v>1.30609001216901</v>
      </c>
    </row>
    <row r="233" spans="1:76" x14ac:dyDescent="0.4">
      <c r="A233">
        <v>228</v>
      </c>
      <c r="B233" s="2">
        <v>2242</v>
      </c>
      <c r="C233">
        <v>17.837231017192501</v>
      </c>
      <c r="D233">
        <v>124.473943274452</v>
      </c>
      <c r="E233">
        <v>17.364866297956802</v>
      </c>
      <c r="F233">
        <v>0.26202660859916699</v>
      </c>
      <c r="G233">
        <v>9.8992735106055493E-3</v>
      </c>
      <c r="H233">
        <v>0.14996156664160001</v>
      </c>
      <c r="I233">
        <v>691.75110858305698</v>
      </c>
      <c r="J233">
        <v>5.0633948182315397E-2</v>
      </c>
      <c r="K233">
        <v>4.8633948182315402E-2</v>
      </c>
      <c r="L233">
        <v>1754.1504329965301</v>
      </c>
      <c r="M233">
        <v>86.3705834866538</v>
      </c>
      <c r="N233">
        <v>105.87790820559</v>
      </c>
      <c r="O233">
        <v>825.24701036919896</v>
      </c>
      <c r="P233">
        <v>0.136929823009418</v>
      </c>
      <c r="Q233">
        <v>5.3839667091414398E-2</v>
      </c>
      <c r="R233">
        <v>0.83764908526388004</v>
      </c>
      <c r="S233">
        <v>72.088507624494397</v>
      </c>
      <c r="T233">
        <v>0.83464189674756195</v>
      </c>
      <c r="U233">
        <v>303.186657814802</v>
      </c>
      <c r="V233" s="1">
        <v>13.480492150910599</v>
      </c>
      <c r="W233">
        <v>88.370138128377505</v>
      </c>
      <c r="X233">
        <v>130.466523530822</v>
      </c>
      <c r="Y233">
        <v>3.19550848454129</v>
      </c>
      <c r="Z233">
        <v>-6.6281926326511504</v>
      </c>
      <c r="AA233">
        <v>23.154770757910899</v>
      </c>
      <c r="AB233">
        <v>124.473943274452</v>
      </c>
      <c r="AC233">
        <v>22.684290826046599</v>
      </c>
      <c r="AD233">
        <v>0.251733827019537</v>
      </c>
      <c r="AE233">
        <v>9.8969199545905096E-3</v>
      </c>
      <c r="AF233">
        <v>0.103745313775</v>
      </c>
      <c r="AG233">
        <v>1054.7365409110801</v>
      </c>
      <c r="AH233">
        <v>5.0819677061157899E-2</v>
      </c>
      <c r="AI233">
        <v>4.9819677061157898E-2</v>
      </c>
      <c r="AJ233">
        <v>2488.5120397486698</v>
      </c>
      <c r="AK233">
        <v>124.835572169122</v>
      </c>
      <c r="AL233">
        <v>118.552353218826</v>
      </c>
      <c r="AM233">
        <v>1196.9229270753599</v>
      </c>
      <c r="AN233">
        <v>0.17679581216419399</v>
      </c>
      <c r="AO233">
        <v>5.3665958774957799E-2</v>
      </c>
      <c r="AP233">
        <v>0.87203955103327202</v>
      </c>
      <c r="AQ233">
        <v>108.46345269810099</v>
      </c>
      <c r="AR233">
        <v>0.86885052724522205</v>
      </c>
      <c r="AS233">
        <v>377.50628319503301</v>
      </c>
      <c r="AT233" s="1">
        <v>11.971584665203499</v>
      </c>
      <c r="AU233">
        <v>103.004274600339</v>
      </c>
      <c r="AV233">
        <v>128.47380784757101</v>
      </c>
      <c r="AW233">
        <v>2.6798245007962498</v>
      </c>
      <c r="AX233">
        <v>-5.4508152509081196</v>
      </c>
      <c r="AY233">
        <v>33.538386457861499</v>
      </c>
      <c r="AZ233">
        <v>124.473943274452</v>
      </c>
      <c r="BA233">
        <v>31.893382499409299</v>
      </c>
      <c r="BB233">
        <v>0.22183866918981399</v>
      </c>
      <c r="BC233">
        <v>1.1605842030228601E-2</v>
      </c>
      <c r="BD233">
        <v>0</v>
      </c>
      <c r="BE233">
        <v>1851.7254358796299</v>
      </c>
      <c r="BF233">
        <v>5.0949207979922598E-2</v>
      </c>
      <c r="BG233">
        <v>5.0949207979922598E-2</v>
      </c>
      <c r="BH233">
        <v>3691.6702702859602</v>
      </c>
      <c r="BI233">
        <v>187.97745414580999</v>
      </c>
      <c r="BJ233">
        <v>134.28091024622901</v>
      </c>
      <c r="BK233">
        <v>1897.1748721461199</v>
      </c>
      <c r="BL233">
        <v>0.23494280831922501</v>
      </c>
      <c r="BM233">
        <v>5.0962649040253501E-2</v>
      </c>
      <c r="BN233">
        <v>1</v>
      </c>
      <c r="BO233">
        <v>187.97745414394001</v>
      </c>
      <c r="BP233">
        <v>1.00000029489138</v>
      </c>
      <c r="BQ233">
        <v>537.74983372044699</v>
      </c>
      <c r="BR233" s="1">
        <v>-3.04895678346263E-5</v>
      </c>
      <c r="BS233">
        <v>134.28091024489299</v>
      </c>
      <c r="BT233">
        <v>121.969862550497</v>
      </c>
      <c r="BU233" s="1">
        <v>0.71527330119357801</v>
      </c>
      <c r="BV233">
        <v>-4.1573973893492102</v>
      </c>
      <c r="BW233">
        <f t="shared" si="6"/>
        <v>1.1773773817430309</v>
      </c>
      <c r="BX233">
        <f t="shared" si="7"/>
        <v>1.2934178615589094</v>
      </c>
    </row>
    <row r="234" spans="1:76" x14ac:dyDescent="0.4">
      <c r="A234">
        <v>229</v>
      </c>
      <c r="B234" s="2">
        <v>2243</v>
      </c>
      <c r="C234">
        <v>17.885407742472601</v>
      </c>
      <c r="D234">
        <v>124.473943274452</v>
      </c>
      <c r="E234">
        <v>17.4173732472604</v>
      </c>
      <c r="F234">
        <v>0.26287516183522702</v>
      </c>
      <c r="G234">
        <v>9.8848576518701901E-3</v>
      </c>
      <c r="H234">
        <v>0.15267846801835</v>
      </c>
      <c r="I234">
        <v>692.337578714806</v>
      </c>
      <c r="J234">
        <v>5.0643407143881998E-2</v>
      </c>
      <c r="K234">
        <v>4.9643407143881997E-2</v>
      </c>
      <c r="L234">
        <v>1760.14625745328</v>
      </c>
      <c r="M234">
        <v>86.739378706344297</v>
      </c>
      <c r="N234">
        <v>106.029661673074</v>
      </c>
      <c r="O234">
        <v>828.59641273826696</v>
      </c>
      <c r="P234">
        <v>0.13727251772061699</v>
      </c>
      <c r="Q234">
        <v>5.3833281308931502E-2</v>
      </c>
      <c r="R234">
        <v>0.83847428898599796</v>
      </c>
      <c r="S234">
        <v>72.430833529484204</v>
      </c>
      <c r="T234">
        <v>0.83503980095013497</v>
      </c>
      <c r="U234">
        <v>303.95793785944898</v>
      </c>
      <c r="V234" s="1">
        <v>13.4673287237026</v>
      </c>
      <c r="W234">
        <v>88.5389875782937</v>
      </c>
      <c r="X234">
        <v>130.386373429467</v>
      </c>
      <c r="Y234">
        <v>3.1950182705464298</v>
      </c>
      <c r="Z234">
        <v>-6.5313322355415897</v>
      </c>
      <c r="AA234">
        <v>23.252129175118899</v>
      </c>
      <c r="AB234">
        <v>124.473943274452</v>
      </c>
      <c r="AC234">
        <v>22.7916617808377</v>
      </c>
      <c r="AD234">
        <v>0.251762543105572</v>
      </c>
      <c r="AE234">
        <v>9.8864355133913197E-3</v>
      </c>
      <c r="AF234">
        <v>0.10377676</v>
      </c>
      <c r="AG234">
        <v>1062.1048640731799</v>
      </c>
      <c r="AH234">
        <v>5.08351931826087E-2</v>
      </c>
      <c r="AI234">
        <v>5.08351931826087E-2</v>
      </c>
      <c r="AJ234">
        <v>2507.0285579030101</v>
      </c>
      <c r="AK234">
        <v>125.94370475744201</v>
      </c>
      <c r="AL234">
        <v>118.895253271618</v>
      </c>
      <c r="AM234">
        <v>1205.2624363908201</v>
      </c>
      <c r="AN234">
        <v>0.17747670481119901</v>
      </c>
      <c r="AO234">
        <v>5.3654626720044202E-2</v>
      </c>
      <c r="AP234">
        <v>0.87278488625102202</v>
      </c>
      <c r="AQ234">
        <v>109.47972886890901</v>
      </c>
      <c r="AR234">
        <v>0.86927511843294503</v>
      </c>
      <c r="AS234">
        <v>379.13109340686998</v>
      </c>
      <c r="AT234" s="1">
        <v>11.967341568623601</v>
      </c>
      <c r="AU234">
        <v>103.352685368801</v>
      </c>
      <c r="AV234">
        <v>128.33422235055201</v>
      </c>
      <c r="AW234">
        <v>2.68787450451536</v>
      </c>
      <c r="AX234">
        <v>-5.3538052591469203</v>
      </c>
      <c r="AY234">
        <v>33.779312802741401</v>
      </c>
      <c r="AZ234">
        <v>124.473943274452</v>
      </c>
      <c r="BA234">
        <v>32.176686800986701</v>
      </c>
      <c r="BB234">
        <v>0.22182837490471299</v>
      </c>
      <c r="BC234">
        <v>1.15759331415996E-2</v>
      </c>
      <c r="BD234">
        <v>0</v>
      </c>
      <c r="BE234">
        <v>1875.21330266823</v>
      </c>
      <c r="BF234">
        <v>5.0998136192261997E-2</v>
      </c>
      <c r="BG234">
        <v>5.1998136192261998E-2</v>
      </c>
      <c r="BH234">
        <v>3738.4980667683199</v>
      </c>
      <c r="BI234">
        <v>190.810664219427</v>
      </c>
      <c r="BJ234">
        <v>134.97870225800901</v>
      </c>
      <c r="BK234">
        <v>1921.1583560654301</v>
      </c>
      <c r="BL234">
        <v>0.23676159587470999</v>
      </c>
      <c r="BM234">
        <v>5.0979581868655699E-2</v>
      </c>
      <c r="BN234">
        <v>1</v>
      </c>
      <c r="BO234">
        <v>190.81066421774401</v>
      </c>
      <c r="BP234">
        <v>1.0000002359130999</v>
      </c>
      <c r="BQ234">
        <v>541.23551260111401</v>
      </c>
      <c r="BR234" s="1">
        <v>-2.4518404999049001E-5</v>
      </c>
      <c r="BS234">
        <v>134.978702256818</v>
      </c>
      <c r="BT234">
        <v>121.76651690173</v>
      </c>
      <c r="BU234" s="1">
        <v>0.71382309884234896</v>
      </c>
      <c r="BV234">
        <v>-4.0729493110446997</v>
      </c>
      <c r="BW234">
        <f t="shared" si="6"/>
        <v>1.1775269763946694</v>
      </c>
      <c r="BX234">
        <f t="shared" si="7"/>
        <v>1.2808559481022206</v>
      </c>
    </row>
    <row r="235" spans="1:76" x14ac:dyDescent="0.4">
      <c r="A235">
        <v>230</v>
      </c>
      <c r="B235" s="2">
        <v>2244</v>
      </c>
      <c r="C235">
        <v>17.9333952148835</v>
      </c>
      <c r="D235">
        <v>124.473943274452</v>
      </c>
      <c r="E235">
        <v>17.470150952940301</v>
      </c>
      <c r="F235">
        <v>0.26374157479899601</v>
      </c>
      <c r="G235">
        <v>9.8864456442501192E-3</v>
      </c>
      <c r="H235">
        <v>0.1553951803393</v>
      </c>
      <c r="I235">
        <v>692.91762800036895</v>
      </c>
      <c r="J235">
        <v>5.0653579567982401E-2</v>
      </c>
      <c r="K235">
        <v>4.96535795679824E-2</v>
      </c>
      <c r="L235">
        <v>1766.28246530703</v>
      </c>
      <c r="M235">
        <v>87.109881745196105</v>
      </c>
      <c r="N235">
        <v>106.182662917475</v>
      </c>
      <c r="O235">
        <v>831.98004628357103</v>
      </c>
      <c r="P235">
        <v>0.13762494229901501</v>
      </c>
      <c r="Q235">
        <v>5.3829553589960999E-2</v>
      </c>
      <c r="R235">
        <v>0.83882071703719696</v>
      </c>
      <c r="S235">
        <v>72.774414585431501</v>
      </c>
      <c r="T235">
        <v>0.83543236573667901</v>
      </c>
      <c r="U235">
        <v>304.65995320774903</v>
      </c>
      <c r="V235" s="1">
        <v>13.4546669515255</v>
      </c>
      <c r="W235">
        <v>88.708433281366496</v>
      </c>
      <c r="X235">
        <v>130.30614316969601</v>
      </c>
      <c r="Y235">
        <v>3.19462480182038</v>
      </c>
      <c r="Z235">
        <v>-6.43601879900858</v>
      </c>
      <c r="AA235">
        <v>23.348859864455399</v>
      </c>
      <c r="AB235">
        <v>124.473943274452</v>
      </c>
      <c r="AC235">
        <v>22.899106210969101</v>
      </c>
      <c r="AD235">
        <v>0.25178891595587799</v>
      </c>
      <c r="AE235">
        <v>9.8914397230300301E-3</v>
      </c>
      <c r="AF235">
        <v>0.103808205775</v>
      </c>
      <c r="AG235">
        <v>1069.4621033093499</v>
      </c>
      <c r="AH235">
        <v>5.0851463855091698E-2</v>
      </c>
      <c r="AI235">
        <v>4.9851463855091697E-2</v>
      </c>
      <c r="AJ235">
        <v>2525.5762009969098</v>
      </c>
      <c r="AK235">
        <v>126.77186579478899</v>
      </c>
      <c r="AL235">
        <v>119.158649579954</v>
      </c>
      <c r="AM235">
        <v>1213.61631592444</v>
      </c>
      <c r="AN235">
        <v>0.17845706700782499</v>
      </c>
      <c r="AO235">
        <v>5.3698337901410702E-2</v>
      </c>
      <c r="AP235">
        <v>0.87303662120467795</v>
      </c>
      <c r="AQ235">
        <v>110.25011754222101</v>
      </c>
      <c r="AR235">
        <v>0.86967338416149298</v>
      </c>
      <c r="AS235">
        <v>380.267947897581</v>
      </c>
      <c r="AT235" s="1">
        <v>11.957313180260099</v>
      </c>
      <c r="AU235">
        <v>103.629106032312</v>
      </c>
      <c r="AV235">
        <v>128.22392037836201</v>
      </c>
      <c r="AW235">
        <v>2.6958763519700502</v>
      </c>
      <c r="AX235">
        <v>-5.25866274053661</v>
      </c>
      <c r="AY235">
        <v>34.021599504610002</v>
      </c>
      <c r="AZ235">
        <v>124.473943274452</v>
      </c>
      <c r="BA235">
        <v>32.462649541819502</v>
      </c>
      <c r="BB235">
        <v>0.22181421293216799</v>
      </c>
      <c r="BC235">
        <v>1.1562876711091999E-2</v>
      </c>
      <c r="BD235">
        <v>0</v>
      </c>
      <c r="BE235">
        <v>1898.94423885176</v>
      </c>
      <c r="BF235">
        <v>5.1047552302902199E-2</v>
      </c>
      <c r="BG235">
        <v>5.1047552302902199E-2</v>
      </c>
      <c r="BH235">
        <v>3785.8879746306402</v>
      </c>
      <c r="BI235">
        <v>193.232854157482</v>
      </c>
      <c r="BJ235">
        <v>135.58543007550901</v>
      </c>
      <c r="BK235">
        <v>1945.4458157709901</v>
      </c>
      <c r="BL235">
        <v>0.23901539988179099</v>
      </c>
      <c r="BM235">
        <v>5.1050816613121802E-2</v>
      </c>
      <c r="BN235">
        <v>1</v>
      </c>
      <c r="BO235">
        <v>193.232854155967</v>
      </c>
      <c r="BP235">
        <v>1.0000001887304699</v>
      </c>
      <c r="BQ235">
        <v>544.04867134615495</v>
      </c>
      <c r="BR235" s="1">
        <v>-1.9702891500141299E-5</v>
      </c>
      <c r="BS235">
        <v>135.58543007444601</v>
      </c>
      <c r="BT235">
        <v>121.590834732023</v>
      </c>
      <c r="BU235" s="1">
        <v>0.71243370713942</v>
      </c>
      <c r="BV235">
        <v>-3.9902773000926102</v>
      </c>
      <c r="BW235">
        <f t="shared" si="6"/>
        <v>1.17735605847197</v>
      </c>
      <c r="BX235">
        <f t="shared" si="7"/>
        <v>1.2683854404439998</v>
      </c>
    </row>
    <row r="236" spans="1:76" x14ac:dyDescent="0.4">
      <c r="A236">
        <v>231</v>
      </c>
      <c r="B236" s="2">
        <v>2245</v>
      </c>
      <c r="C236">
        <v>17.981499993184499</v>
      </c>
      <c r="D236">
        <v>124.473943274452</v>
      </c>
      <c r="E236">
        <v>17.523121082851901</v>
      </c>
      <c r="F236">
        <v>0.26462566880148902</v>
      </c>
      <c r="G236">
        <v>9.8878559061960202E-3</v>
      </c>
      <c r="H236">
        <v>0.15811170360849999</v>
      </c>
      <c r="I236">
        <v>693.50847072520605</v>
      </c>
      <c r="J236">
        <v>5.0663827120069199E-2</v>
      </c>
      <c r="K236">
        <v>4.9663827120069198E-2</v>
      </c>
      <c r="L236">
        <v>1772.56123498183</v>
      </c>
      <c r="M236">
        <v>87.482756002554595</v>
      </c>
      <c r="N236">
        <v>106.336218675133</v>
      </c>
      <c r="O236">
        <v>835.39550934298404</v>
      </c>
      <c r="P236">
        <v>0.13798475852985301</v>
      </c>
      <c r="Q236">
        <v>5.3827365003360203E-2</v>
      </c>
      <c r="R236">
        <v>0.83916770963545195</v>
      </c>
      <c r="S236">
        <v>73.119857158491001</v>
      </c>
      <c r="T236">
        <v>0.83582022903297504</v>
      </c>
      <c r="U236">
        <v>305.36202348271098</v>
      </c>
      <c r="V236" s="1">
        <v>13.442367720760901</v>
      </c>
      <c r="W236">
        <v>88.877962647549893</v>
      </c>
      <c r="X236">
        <v>130.226075777993</v>
      </c>
      <c r="Y236">
        <v>3.1943257262025102</v>
      </c>
      <c r="Z236">
        <v>-6.3421193252912298</v>
      </c>
      <c r="AA236">
        <v>23.4465068300978</v>
      </c>
      <c r="AB236">
        <v>124.473943274452</v>
      </c>
      <c r="AC236">
        <v>23.006256060532898</v>
      </c>
      <c r="AD236">
        <v>0.25181804017174397</v>
      </c>
      <c r="AE236">
        <v>9.8814052061508006E-3</v>
      </c>
      <c r="AF236">
        <v>0.1038396511</v>
      </c>
      <c r="AG236">
        <v>1076.8478559820801</v>
      </c>
      <c r="AH236">
        <v>5.0866065270415498E-2</v>
      </c>
      <c r="AI236">
        <v>5.0866065270415498E-2</v>
      </c>
      <c r="AJ236">
        <v>2544.1569352043598</v>
      </c>
      <c r="AK236">
        <v>127.88642044281001</v>
      </c>
      <c r="AL236">
        <v>119.498625805252</v>
      </c>
      <c r="AM236">
        <v>1221.9764603339499</v>
      </c>
      <c r="AN236">
        <v>0.179132869807373</v>
      </c>
      <c r="AO236">
        <v>5.36856580669587E-2</v>
      </c>
      <c r="AP236">
        <v>0.87378736465948303</v>
      </c>
      <c r="AQ236">
        <v>111.27615500924099</v>
      </c>
      <c r="AR236">
        <v>0.87011705092647695</v>
      </c>
      <c r="AS236">
        <v>381.89621871120698</v>
      </c>
      <c r="AT236" s="1">
        <v>11.9506070187002</v>
      </c>
      <c r="AU236">
        <v>103.977791875432</v>
      </c>
      <c r="AV236">
        <v>128.085335427844</v>
      </c>
      <c r="AW236">
        <v>2.703830916512</v>
      </c>
      <c r="AX236">
        <v>-5.1652460225949497</v>
      </c>
      <c r="AY236">
        <v>34.267568102365402</v>
      </c>
      <c r="AZ236">
        <v>124.473943274452</v>
      </c>
      <c r="BA236">
        <v>32.750771726490498</v>
      </c>
      <c r="BB236">
        <v>0.22180583532533699</v>
      </c>
      <c r="BC236">
        <v>1.15320562199944E-2</v>
      </c>
      <c r="BD236">
        <v>0</v>
      </c>
      <c r="BE236">
        <v>1923.0108252505599</v>
      </c>
      <c r="BF236">
        <v>5.1095023981629503E-2</v>
      </c>
      <c r="BG236">
        <v>5.1095023981629503E-2</v>
      </c>
      <c r="BH236">
        <v>3833.85030983057</v>
      </c>
      <c r="BI236">
        <v>195.70420909454</v>
      </c>
      <c r="BJ236">
        <v>136.19493466194101</v>
      </c>
      <c r="BK236">
        <v>1970.01853073444</v>
      </c>
      <c r="BL236">
        <v>0.24126323497237001</v>
      </c>
      <c r="BM236">
        <v>5.1116924633967699E-2</v>
      </c>
      <c r="BN236">
        <v>1</v>
      </c>
      <c r="BO236">
        <v>195.70420909317701</v>
      </c>
      <c r="BP236">
        <v>1.0000001509843801</v>
      </c>
      <c r="BQ236">
        <v>546.99968808144399</v>
      </c>
      <c r="BR236" s="1">
        <v>-1.5833170084518198E-5</v>
      </c>
      <c r="BS236">
        <v>136.194934660992</v>
      </c>
      <c r="BT236">
        <v>121.41539181696</v>
      </c>
      <c r="BU236" s="1">
        <v>0.71110374748710603</v>
      </c>
      <c r="BV236">
        <v>-3.90923762226174</v>
      </c>
      <c r="BW236">
        <f t="shared" si="6"/>
        <v>1.1768733026962801</v>
      </c>
      <c r="BX236">
        <f t="shared" si="7"/>
        <v>1.2560084003332097</v>
      </c>
    </row>
    <row r="237" spans="1:76" x14ac:dyDescent="0.4">
      <c r="A237">
        <v>232</v>
      </c>
      <c r="B237" s="2">
        <v>2246</v>
      </c>
      <c r="C237">
        <v>18.029739431545099</v>
      </c>
      <c r="D237">
        <v>124.473943274452</v>
      </c>
      <c r="E237">
        <v>17.5762732259522</v>
      </c>
      <c r="F237">
        <v>0.26552504084307899</v>
      </c>
      <c r="G237">
        <v>9.8889940819949004E-3</v>
      </c>
      <c r="H237">
        <v>0.16082803782999999</v>
      </c>
      <c r="I237">
        <v>694.10790351873902</v>
      </c>
      <c r="J237">
        <v>5.0674103232922103E-2</v>
      </c>
      <c r="K237">
        <v>4.9674103232922102E-2</v>
      </c>
      <c r="L237">
        <v>1778.9838796726899</v>
      </c>
      <c r="M237">
        <v>87.858558495017704</v>
      </c>
      <c r="N237">
        <v>106.490460104482</v>
      </c>
      <c r="O237">
        <v>838.84262954140797</v>
      </c>
      <c r="P237">
        <v>0.13835121670830799</v>
      </c>
      <c r="Q237">
        <v>5.3826497303632002E-2</v>
      </c>
      <c r="R237">
        <v>0.83951908192010505</v>
      </c>
      <c r="S237">
        <v>73.467709106408407</v>
      </c>
      <c r="T237">
        <v>0.83620435350728595</v>
      </c>
      <c r="U237">
        <v>306.065822663002</v>
      </c>
      <c r="V237" s="1">
        <v>13.4303698101042</v>
      </c>
      <c r="W237">
        <v>89.047786346361605</v>
      </c>
      <c r="X237">
        <v>130.14607153586999</v>
      </c>
      <c r="Y237">
        <v>3.1941187413944401</v>
      </c>
      <c r="Z237">
        <v>-6.2496212997301397</v>
      </c>
      <c r="AA237">
        <v>23.543500446216001</v>
      </c>
      <c r="AB237">
        <v>124.473943274452</v>
      </c>
      <c r="AC237">
        <v>23.1134767618565</v>
      </c>
      <c r="AD237">
        <v>0.25184477102174702</v>
      </c>
      <c r="AE237">
        <v>9.8867952963674396E-3</v>
      </c>
      <c r="AF237">
        <v>0.10387109597499999</v>
      </c>
      <c r="AG237">
        <v>1084.22190651452</v>
      </c>
      <c r="AH237">
        <v>5.0881451756199902E-2</v>
      </c>
      <c r="AI237">
        <v>4.9881451756199902E-2</v>
      </c>
      <c r="AJ237">
        <v>2562.7678772936802</v>
      </c>
      <c r="AK237">
        <v>128.71674335085501</v>
      </c>
      <c r="AL237">
        <v>119.75878740994401</v>
      </c>
      <c r="AM237">
        <v>1230.35051762069</v>
      </c>
      <c r="AN237">
        <v>0.180110818118705</v>
      </c>
      <c r="AO237">
        <v>5.3728072296581997E-2</v>
      </c>
      <c r="AP237">
        <v>0.87404456284141396</v>
      </c>
      <c r="AQ237">
        <v>112.052121776425</v>
      </c>
      <c r="AR237">
        <v>0.87053260406841504</v>
      </c>
      <c r="AS237">
        <v>383.03256784299401</v>
      </c>
      <c r="AT237" s="1">
        <v>11.938306266930001</v>
      </c>
      <c r="AU237">
        <v>104.253929064055</v>
      </c>
      <c r="AV237">
        <v>127.976020075622</v>
      </c>
      <c r="AW237">
        <v>2.7117378060198001</v>
      </c>
      <c r="AX237">
        <v>-5.0736233379261799</v>
      </c>
      <c r="AY237">
        <v>34.516518665624503</v>
      </c>
      <c r="AZ237">
        <v>124.473943274452</v>
      </c>
      <c r="BA237">
        <v>33.041233489106901</v>
      </c>
      <c r="BB237">
        <v>0.22179946231223699</v>
      </c>
      <c r="BC237">
        <v>1.15014545905917E-2</v>
      </c>
      <c r="BD237">
        <v>0</v>
      </c>
      <c r="BE237">
        <v>1947.36045206057</v>
      </c>
      <c r="BF237">
        <v>5.11413302832937E-2</v>
      </c>
      <c r="BG237">
        <v>5.2141330283293701E-2</v>
      </c>
      <c r="BH237">
        <v>3882.4011905963298</v>
      </c>
      <c r="BI237">
        <v>198.65550122079699</v>
      </c>
      <c r="BJ237">
        <v>136.897596852943</v>
      </c>
      <c r="BK237">
        <v>1994.8885309984901</v>
      </c>
      <c r="BL237">
        <v>0.243113585014119</v>
      </c>
      <c r="BM237">
        <v>5.1129240878205098E-2</v>
      </c>
      <c r="BN237">
        <v>1</v>
      </c>
      <c r="BO237">
        <v>198.65550121957</v>
      </c>
      <c r="BP237">
        <v>1.0000001207875</v>
      </c>
      <c r="BQ237">
        <v>550.52213929097502</v>
      </c>
      <c r="BR237" s="1">
        <v>-1.2731885560009101E-5</v>
      </c>
      <c r="BS237">
        <v>136.897596852097</v>
      </c>
      <c r="BT237">
        <v>121.21441745539001</v>
      </c>
      <c r="BU237" s="1">
        <v>0.70983187026778904</v>
      </c>
      <c r="BV237">
        <v>-3.8298716066184899</v>
      </c>
      <c r="BW237">
        <f t="shared" si="6"/>
        <v>1.1759979618039598</v>
      </c>
      <c r="BX237">
        <f t="shared" si="7"/>
        <v>1.24375173130769</v>
      </c>
    </row>
    <row r="238" spans="1:76" x14ac:dyDescent="0.4">
      <c r="A238">
        <v>233</v>
      </c>
      <c r="B238" s="2">
        <v>2247</v>
      </c>
      <c r="C238">
        <v>18.0781259119751</v>
      </c>
      <c r="D238">
        <v>124.473943274452</v>
      </c>
      <c r="E238">
        <v>17.629598227424999</v>
      </c>
      <c r="F238">
        <v>0.26643745555030801</v>
      </c>
      <c r="G238">
        <v>9.8899171926140096E-3</v>
      </c>
      <c r="H238">
        <v>0.16354418300785001</v>
      </c>
      <c r="I238">
        <v>694.71548918056396</v>
      </c>
      <c r="J238">
        <v>5.0684372008269099E-2</v>
      </c>
      <c r="K238">
        <v>4.9684372008269098E-2</v>
      </c>
      <c r="L238">
        <v>1785.5498503444101</v>
      </c>
      <c r="M238">
        <v>88.237698462402307</v>
      </c>
      <c r="N238">
        <v>106.645477848415</v>
      </c>
      <c r="O238">
        <v>842.32101065539803</v>
      </c>
      <c r="P238">
        <v>0.13872366281193699</v>
      </c>
      <c r="Q238">
        <v>5.3826765596424402E-2</v>
      </c>
      <c r="R238">
        <v>0.83987389424483305</v>
      </c>
      <c r="S238">
        <v>73.818378923233396</v>
      </c>
      <c r="T238">
        <v>0.83658549814382499</v>
      </c>
      <c r="U238">
        <v>306.771937124717</v>
      </c>
      <c r="V238" s="1">
        <v>13.4186230251536</v>
      </c>
      <c r="W238">
        <v>89.218060210602403</v>
      </c>
      <c r="X238">
        <v>130.06605746249301</v>
      </c>
      <c r="Y238">
        <v>3.1940015930643302</v>
      </c>
      <c r="Z238">
        <v>-6.1584965512729504</v>
      </c>
      <c r="AA238">
        <v>23.641396527797799</v>
      </c>
      <c r="AB238">
        <v>124.473943274452</v>
      </c>
      <c r="AC238">
        <v>23.220396996893399</v>
      </c>
      <c r="AD238">
        <v>0.25187420333626898</v>
      </c>
      <c r="AE238">
        <v>9.8771248136989599E-3</v>
      </c>
      <c r="AF238">
        <v>0.10390254040000001</v>
      </c>
      <c r="AG238">
        <v>1091.6243051347301</v>
      </c>
      <c r="AH238">
        <v>5.0895199367816703E-2</v>
      </c>
      <c r="AI238">
        <v>5.0895199367816703E-2</v>
      </c>
      <c r="AJ238">
        <v>2581.4109627327398</v>
      </c>
      <c r="AK238">
        <v>129.837170770851</v>
      </c>
      <c r="AL238">
        <v>120.09580320847</v>
      </c>
      <c r="AM238">
        <v>1238.73026369587</v>
      </c>
      <c r="AN238">
        <v>0.18078204131935299</v>
      </c>
      <c r="AO238">
        <v>5.3714222671892103E-2</v>
      </c>
      <c r="AP238">
        <v>0.87480056854070898</v>
      </c>
      <c r="AQ238">
        <v>113.087208169208</v>
      </c>
      <c r="AR238">
        <v>0.87099254780277702</v>
      </c>
      <c r="AS238">
        <v>384.66281908750301</v>
      </c>
      <c r="AT238" s="1">
        <v>11.9293709313776</v>
      </c>
      <c r="AU238">
        <v>104.602549616967</v>
      </c>
      <c r="AV238">
        <v>127.838555890094</v>
      </c>
      <c r="AW238">
        <v>2.7195978708005701</v>
      </c>
      <c r="AX238">
        <v>-4.9836585681488303</v>
      </c>
      <c r="AY238">
        <v>34.766718089632903</v>
      </c>
      <c r="AZ238">
        <v>124.473943274452</v>
      </c>
      <c r="BA238">
        <v>33.334450601205603</v>
      </c>
      <c r="BB238">
        <v>0.22178836449265499</v>
      </c>
      <c r="BC238">
        <v>1.14877411177748E-2</v>
      </c>
      <c r="BD238">
        <v>0</v>
      </c>
      <c r="BE238">
        <v>1971.97176799556</v>
      </c>
      <c r="BF238">
        <v>5.1188302177235599E-2</v>
      </c>
      <c r="BG238">
        <v>5.1188302177235599E-2</v>
      </c>
      <c r="BH238">
        <v>3931.5433493730302</v>
      </c>
      <c r="BI238">
        <v>201.17880730357101</v>
      </c>
      <c r="BJ238">
        <v>137.50817569345699</v>
      </c>
      <c r="BK238">
        <v>2020.0762440785199</v>
      </c>
      <c r="BL238">
        <v>0.24541168818484799</v>
      </c>
      <c r="BM238">
        <v>5.1196341596133302E-2</v>
      </c>
      <c r="BN238">
        <v>1</v>
      </c>
      <c r="BO238">
        <v>201.17880730246699</v>
      </c>
      <c r="BP238">
        <v>1.00000009663</v>
      </c>
      <c r="BQ238">
        <v>553.36083440520099</v>
      </c>
      <c r="BR238" s="1">
        <v>-1.0230936855731101E-5</v>
      </c>
      <c r="BS238">
        <v>137.508175692702</v>
      </c>
      <c r="BT238">
        <v>121.040884757051</v>
      </c>
      <c r="BU238" s="1">
        <v>0.70861675424114001</v>
      </c>
      <c r="BV238">
        <v>-3.7521569196421201</v>
      </c>
      <c r="BW238">
        <f t="shared" si="6"/>
        <v>1.17483798312412</v>
      </c>
      <c r="BX238">
        <f t="shared" si="7"/>
        <v>1.2315016485067103</v>
      </c>
    </row>
    <row r="239" spans="1:76" x14ac:dyDescent="0.4">
      <c r="A239">
        <v>234</v>
      </c>
      <c r="B239" s="2">
        <v>2248</v>
      </c>
      <c r="C239">
        <v>18.1266699143242</v>
      </c>
      <c r="D239">
        <v>124.473943274452</v>
      </c>
      <c r="E239">
        <v>17.6830874667824</v>
      </c>
      <c r="F239">
        <v>0.26736304868977101</v>
      </c>
      <c r="G239">
        <v>9.8906710704433493E-3</v>
      </c>
      <c r="H239">
        <v>0.16626013914609999</v>
      </c>
      <c r="I239">
        <v>695.33061534514002</v>
      </c>
      <c r="J239">
        <v>5.0694601901094601E-2</v>
      </c>
      <c r="K239">
        <v>4.8694601901094599E-2</v>
      </c>
      <c r="L239">
        <v>1792.25698522876</v>
      </c>
      <c r="M239">
        <v>88.435193792960305</v>
      </c>
      <c r="N239">
        <v>106.734290382376</v>
      </c>
      <c r="O239">
        <v>845.827551808105</v>
      </c>
      <c r="P239">
        <v>0.139318983303233</v>
      </c>
      <c r="Q239">
        <v>5.3878483351817101E-2</v>
      </c>
      <c r="R239">
        <v>0.84023137626803801</v>
      </c>
      <c r="S239">
        <v>74.016491086090198</v>
      </c>
      <c r="T239">
        <v>0.836957413802628</v>
      </c>
      <c r="U239">
        <v>307.182083759622</v>
      </c>
      <c r="V239" s="1">
        <v>13.3992328997198</v>
      </c>
      <c r="W239">
        <v>89.332055642491696</v>
      </c>
      <c r="X239">
        <v>130.01260213893499</v>
      </c>
      <c r="Y239">
        <v>3.19397092811603</v>
      </c>
      <c r="Z239">
        <v>-6.06871890159427</v>
      </c>
      <c r="AA239">
        <v>23.7386151308792</v>
      </c>
      <c r="AB239">
        <v>124.473943274452</v>
      </c>
      <c r="AC239">
        <v>23.327385240605199</v>
      </c>
      <c r="AD239">
        <v>0.25189947554768899</v>
      </c>
      <c r="AE239">
        <v>9.8828240450561603E-3</v>
      </c>
      <c r="AF239">
        <v>0.103933984375</v>
      </c>
      <c r="AG239">
        <v>1099.01431435175</v>
      </c>
      <c r="AH239">
        <v>5.0909759474784301E-2</v>
      </c>
      <c r="AI239">
        <v>5.0909759474784301E-2</v>
      </c>
      <c r="AJ239">
        <v>2600.0832213419699</v>
      </c>
      <c r="AK239">
        <v>130.94595501024301</v>
      </c>
      <c r="AL239">
        <v>120.429139578213</v>
      </c>
      <c r="AM239">
        <v>1247.12629313091</v>
      </c>
      <c r="AN239">
        <v>0.181470796549661</v>
      </c>
      <c r="AO239">
        <v>5.37045175746124E-2</v>
      </c>
      <c r="AP239">
        <v>0.87506306794201305</v>
      </c>
      <c r="AQ239">
        <v>114.11031478926</v>
      </c>
      <c r="AR239">
        <v>0.87143062021529605</v>
      </c>
      <c r="AS239">
        <v>386.17703580514399</v>
      </c>
      <c r="AT239" s="1">
        <v>11.921860772709399</v>
      </c>
      <c r="AU239">
        <v>104.945639794637</v>
      </c>
      <c r="AV239">
        <v>127.703862401975</v>
      </c>
      <c r="AW239">
        <v>2.7274117335880002</v>
      </c>
      <c r="AX239">
        <v>-4.8954177264278096</v>
      </c>
      <c r="AY239">
        <v>35.020549828575099</v>
      </c>
      <c r="AZ239">
        <v>124.473943274452</v>
      </c>
      <c r="BA239">
        <v>33.629907653202601</v>
      </c>
      <c r="BB239">
        <v>0.22178230189334799</v>
      </c>
      <c r="BC239">
        <v>1.14564246775172E-2</v>
      </c>
      <c r="BD239">
        <v>0</v>
      </c>
      <c r="BE239">
        <v>1996.9333927453899</v>
      </c>
      <c r="BF239">
        <v>5.1233486130106698E-2</v>
      </c>
      <c r="BG239">
        <v>5.2233486130106699E-2</v>
      </c>
      <c r="BH239">
        <v>3981.2856056134901</v>
      </c>
      <c r="BI239">
        <v>204.194959525569</v>
      </c>
      <c r="BJ239">
        <v>138.21159105581</v>
      </c>
      <c r="BK239">
        <v>2045.56186994211</v>
      </c>
      <c r="BL239">
        <v>0.247302568504677</v>
      </c>
      <c r="BM239">
        <v>5.1208658634391002E-2</v>
      </c>
      <c r="BN239">
        <v>1</v>
      </c>
      <c r="BO239">
        <v>204.19495952457501</v>
      </c>
      <c r="BP239">
        <v>1.0000000773040001</v>
      </c>
      <c r="BQ239">
        <v>556.89347153975098</v>
      </c>
      <c r="BR239" s="1">
        <v>-8.2266180312939094E-6</v>
      </c>
      <c r="BS239">
        <v>138.211591055138</v>
      </c>
      <c r="BT239">
        <v>120.842225313502</v>
      </c>
      <c r="BU239" s="1">
        <v>0.70745710595319</v>
      </c>
      <c r="BV239">
        <v>-3.6759725706726698</v>
      </c>
      <c r="BW239">
        <f t="shared" si="6"/>
        <v>1.1733011751664604</v>
      </c>
      <c r="BX239">
        <f t="shared" si="7"/>
        <v>1.2194451557551398</v>
      </c>
    </row>
    <row r="240" spans="1:76" x14ac:dyDescent="0.4">
      <c r="A240">
        <v>235</v>
      </c>
      <c r="B240" s="2">
        <v>2249</v>
      </c>
      <c r="C240">
        <v>18.1762408336763</v>
      </c>
      <c r="D240">
        <v>124.473943274452</v>
      </c>
      <c r="E240">
        <v>17.736530516416799</v>
      </c>
      <c r="F240">
        <v>0.26830092792742599</v>
      </c>
      <c r="G240">
        <v>9.8774520782156199E-3</v>
      </c>
      <c r="H240">
        <v>0.16897590624879999</v>
      </c>
      <c r="I240">
        <v>695.96018327503702</v>
      </c>
      <c r="J240">
        <v>5.07030367869854E-2</v>
      </c>
      <c r="K240">
        <v>4.97030367869854E-2</v>
      </c>
      <c r="L240">
        <v>1799.1053230729899</v>
      </c>
      <c r="M240">
        <v>88.840119088321401</v>
      </c>
      <c r="N240">
        <v>106.89524851141</v>
      </c>
      <c r="O240">
        <v>849.36014354377096</v>
      </c>
      <c r="P240">
        <v>0.13967551232395101</v>
      </c>
      <c r="Q240">
        <v>5.3872821642311601E-2</v>
      </c>
      <c r="R240">
        <v>0.841049745693083</v>
      </c>
      <c r="S240">
        <v>74.393244019158104</v>
      </c>
      <c r="T240">
        <v>0.83738343422524297</v>
      </c>
      <c r="U240">
        <v>308.00304145664398</v>
      </c>
      <c r="V240" s="1">
        <v>13.3843751130982</v>
      </c>
      <c r="W240">
        <v>89.5123103008453</v>
      </c>
      <c r="X240">
        <v>129.92825996320801</v>
      </c>
      <c r="Y240">
        <v>3.1940251176065102</v>
      </c>
      <c r="Z240">
        <v>-5.9802424149237003</v>
      </c>
      <c r="AA240">
        <v>23.835583027816298</v>
      </c>
      <c r="AB240">
        <v>124.473943274452</v>
      </c>
      <c r="AC240">
        <v>23.434336502148099</v>
      </c>
      <c r="AD240">
        <v>0.25192530790473699</v>
      </c>
      <c r="AE240">
        <v>9.8874581904942801E-3</v>
      </c>
      <c r="AF240">
        <v>0.1039654279</v>
      </c>
      <c r="AG240">
        <v>1106.4193535776801</v>
      </c>
      <c r="AH240">
        <v>5.09244615914516E-2</v>
      </c>
      <c r="AI240">
        <v>4.9924461591451599E-2</v>
      </c>
      <c r="AJ240">
        <v>2618.7813541097998</v>
      </c>
      <c r="AK240">
        <v>131.765629212264</v>
      </c>
      <c r="AL240">
        <v>120.68159344836199</v>
      </c>
      <c r="AM240">
        <v>1255.53118178811</v>
      </c>
      <c r="AN240">
        <v>0.18246105578698699</v>
      </c>
      <c r="AO240">
        <v>5.3748536372775498E-2</v>
      </c>
      <c r="AP240">
        <v>0.87534084545704705</v>
      </c>
      <c r="AQ240">
        <v>114.879011916116</v>
      </c>
      <c r="AR240">
        <v>0.87184353463720299</v>
      </c>
      <c r="AS240">
        <v>387.286715684564</v>
      </c>
      <c r="AT240" s="1">
        <v>11.9084837934282</v>
      </c>
      <c r="AU240">
        <v>105.215466997669</v>
      </c>
      <c r="AV240">
        <v>127.59833942413999</v>
      </c>
      <c r="AW240">
        <v>2.7351789540868299</v>
      </c>
      <c r="AX240">
        <v>-4.8087905250928804</v>
      </c>
      <c r="AY240">
        <v>35.275639227032997</v>
      </c>
      <c r="AZ240">
        <v>124.473943274452</v>
      </c>
      <c r="BA240">
        <v>33.928167479425703</v>
      </c>
      <c r="BB240">
        <v>0.22177158069715799</v>
      </c>
      <c r="BC240">
        <v>1.14417566448635E-2</v>
      </c>
      <c r="BD240">
        <v>0</v>
      </c>
      <c r="BE240">
        <v>2022.1570488242201</v>
      </c>
      <c r="BF240">
        <v>5.1279358938873497E-2</v>
      </c>
      <c r="BG240">
        <v>5.1279358938873497E-2</v>
      </c>
      <c r="BH240">
        <v>4031.6356901302402</v>
      </c>
      <c r="BI240">
        <v>206.773160990392</v>
      </c>
      <c r="BJ240">
        <v>138.82252607306799</v>
      </c>
      <c r="BK240">
        <v>2071.3734074757699</v>
      </c>
      <c r="BL240">
        <v>0.24964707397246699</v>
      </c>
      <c r="BM240">
        <v>5.1275623823447497E-2</v>
      </c>
      <c r="BN240">
        <v>1</v>
      </c>
      <c r="BO240">
        <v>206.773160989497</v>
      </c>
      <c r="BP240">
        <v>1.0000000618431999</v>
      </c>
      <c r="BQ240">
        <v>559.73896660449702</v>
      </c>
      <c r="BR240" s="1">
        <v>-6.6103855933787897E-6</v>
      </c>
      <c r="BS240">
        <v>138.82252607246801</v>
      </c>
      <c r="BT240">
        <v>120.670765728059</v>
      </c>
      <c r="BU240" s="1">
        <v>0.706351659159004</v>
      </c>
      <c r="BV240">
        <v>-3.60138491781046</v>
      </c>
      <c r="BW240">
        <f t="shared" si="6"/>
        <v>1.1714518898308199</v>
      </c>
      <c r="BX240">
        <f t="shared" si="7"/>
        <v>1.2074056072824204</v>
      </c>
    </row>
    <row r="241" spans="1:76" x14ac:dyDescent="0.4">
      <c r="A241">
        <v>236</v>
      </c>
      <c r="B241" s="2">
        <v>2250</v>
      </c>
      <c r="C241">
        <v>18.2256211683511</v>
      </c>
      <c r="D241">
        <v>124.473943274452</v>
      </c>
      <c r="E241">
        <v>17.790207655428901</v>
      </c>
      <c r="F241">
        <v>0.26924303398618898</v>
      </c>
      <c r="G241">
        <v>9.8802091971468501E-3</v>
      </c>
      <c r="H241">
        <v>0.17169148432</v>
      </c>
      <c r="I241">
        <v>696.58119407056404</v>
      </c>
      <c r="J241">
        <v>5.0712119506139498E-2</v>
      </c>
      <c r="K241">
        <v>4.9712119506139497E-2</v>
      </c>
      <c r="L241">
        <v>1806.08817151162</v>
      </c>
      <c r="M241">
        <v>89.246973258037201</v>
      </c>
      <c r="N241">
        <v>107.05737736194899</v>
      </c>
      <c r="O241">
        <v>852.92482235656598</v>
      </c>
      <c r="P241">
        <v>0.14004079263361699</v>
      </c>
      <c r="Q241">
        <v>5.3869548151022503E-2</v>
      </c>
      <c r="R241">
        <v>0.84138495340838504</v>
      </c>
      <c r="S241">
        <v>74.771114539864897</v>
      </c>
      <c r="T241">
        <v>0.83780000385762499</v>
      </c>
      <c r="U241">
        <v>308.75138910790702</v>
      </c>
      <c r="V241" s="1">
        <v>13.370336972318301</v>
      </c>
      <c r="W241">
        <v>89.692671166828106</v>
      </c>
      <c r="X241">
        <v>129.84409251269801</v>
      </c>
      <c r="Y241">
        <v>3.1941621122513002</v>
      </c>
      <c r="Z241">
        <v>-5.8931331641099201</v>
      </c>
      <c r="AA241">
        <v>23.933478836567701</v>
      </c>
      <c r="AB241">
        <v>124.473943274452</v>
      </c>
      <c r="AC241">
        <v>23.540967887978699</v>
      </c>
      <c r="AD241">
        <v>0.25195428979003098</v>
      </c>
      <c r="AE241">
        <v>9.8770612982265003E-3</v>
      </c>
      <c r="AF241">
        <v>0.103996870975</v>
      </c>
      <c r="AG241">
        <v>1113.84856990155</v>
      </c>
      <c r="AH241">
        <v>5.0937494308697297E-2</v>
      </c>
      <c r="AI241">
        <v>5.0937494308697297E-2</v>
      </c>
      <c r="AJ241">
        <v>2637.5098626305198</v>
      </c>
      <c r="AK241">
        <v>132.88246561929199</v>
      </c>
      <c r="AL241">
        <v>121.011578291747</v>
      </c>
      <c r="AM241">
        <v>1263.94039232877</v>
      </c>
      <c r="AN241">
        <v>0.183139957534803</v>
      </c>
      <c r="AO241">
        <v>5.3736127729460799E-2</v>
      </c>
      <c r="AP241">
        <v>0.87612015485906602</v>
      </c>
      <c r="AQ241">
        <v>115.913845957436</v>
      </c>
      <c r="AR241">
        <v>0.87230354597369897</v>
      </c>
      <c r="AS241">
        <v>388.89793654420299</v>
      </c>
      <c r="AT241" s="1">
        <v>11.898183873269399</v>
      </c>
      <c r="AU241">
        <v>105.558828847765</v>
      </c>
      <c r="AV241">
        <v>127.464574904364</v>
      </c>
      <c r="AW241">
        <v>2.74290032401864</v>
      </c>
      <c r="AX241">
        <v>-4.7237419602560298</v>
      </c>
      <c r="AY241">
        <v>35.534390271550897</v>
      </c>
      <c r="AZ241">
        <v>124.473943274452</v>
      </c>
      <c r="BA241">
        <v>34.228708456561101</v>
      </c>
      <c r="BB241">
        <v>0.22176591341656701</v>
      </c>
      <c r="BC241">
        <v>1.14096558235144E-2</v>
      </c>
      <c r="BD241">
        <v>0</v>
      </c>
      <c r="BE241">
        <v>2047.7397498144901</v>
      </c>
      <c r="BF241">
        <v>5.1323477034186701E-2</v>
      </c>
      <c r="BG241">
        <v>5.1323477034186701E-2</v>
      </c>
      <c r="BH241">
        <v>4082.60260228998</v>
      </c>
      <c r="BI241">
        <v>209.40340021234701</v>
      </c>
      <c r="BJ241">
        <v>139.43656843269699</v>
      </c>
      <c r="BK241">
        <v>2097.4906193857601</v>
      </c>
      <c r="BL241">
        <v>0.25198676746111698</v>
      </c>
      <c r="BM241">
        <v>5.1337807891691498E-2</v>
      </c>
      <c r="BN241">
        <v>1</v>
      </c>
      <c r="BO241">
        <v>209.40340021154199</v>
      </c>
      <c r="BP241">
        <v>1.00000004947456</v>
      </c>
      <c r="BQ241">
        <v>562.72683305710598</v>
      </c>
      <c r="BR241" s="1">
        <v>-5.3116997802139901E-6</v>
      </c>
      <c r="BS241">
        <v>139.43656843216101</v>
      </c>
      <c r="BT241">
        <v>120.49943623774099</v>
      </c>
      <c r="BU241" s="1">
        <v>0.70529917425703204</v>
      </c>
      <c r="BV241">
        <v>-3.52826613241391</v>
      </c>
      <c r="BW241">
        <f t="shared" si="6"/>
        <v>1.1693912038538903</v>
      </c>
      <c r="BX241">
        <f t="shared" si="7"/>
        <v>1.1954758278421198</v>
      </c>
    </row>
    <row r="242" spans="1:76" x14ac:dyDescent="0.4">
      <c r="A242">
        <v>237</v>
      </c>
      <c r="B242" s="2">
        <v>2251</v>
      </c>
      <c r="C242">
        <v>18.2751180820012</v>
      </c>
      <c r="D242">
        <v>124.473943274452</v>
      </c>
      <c r="E242">
        <v>17.844040807991099</v>
      </c>
      <c r="F242">
        <v>0.27019049887568097</v>
      </c>
      <c r="G242">
        <v>9.8827036492182604E-3</v>
      </c>
      <c r="H242">
        <v>0.17440687336374999</v>
      </c>
      <c r="I242">
        <v>697.20977860516302</v>
      </c>
      <c r="J242">
        <v>5.0721221425581102E-2</v>
      </c>
      <c r="K242">
        <v>4.9721221425581198E-2</v>
      </c>
      <c r="L242">
        <v>1813.1982304769499</v>
      </c>
      <c r="M242">
        <v>89.655887737382898</v>
      </c>
      <c r="N242">
        <v>107.219795920796</v>
      </c>
      <c r="O242">
        <v>856.51781942705702</v>
      </c>
      <c r="P242">
        <v>0.140412561736211</v>
      </c>
      <c r="Q242">
        <v>5.3867579668874198E-2</v>
      </c>
      <c r="R242">
        <v>0.84171945733092901</v>
      </c>
      <c r="S242">
        <v>75.150285749446397</v>
      </c>
      <c r="T242">
        <v>0.838208037932479</v>
      </c>
      <c r="U242">
        <v>309.49710172067603</v>
      </c>
      <c r="V242" s="1">
        <v>13.3569355789725</v>
      </c>
      <c r="W242">
        <v>89.872494766291297</v>
      </c>
      <c r="X242">
        <v>129.760398227265</v>
      </c>
      <c r="Y242">
        <v>3.1943798953953402</v>
      </c>
      <c r="Z242">
        <v>-5.8072799247720903</v>
      </c>
      <c r="AA242">
        <v>24.030700763671099</v>
      </c>
      <c r="AB242">
        <v>124.473943274452</v>
      </c>
      <c r="AC242">
        <v>23.647653776228001</v>
      </c>
      <c r="AD242">
        <v>0.251979438342257</v>
      </c>
      <c r="AE242">
        <v>9.88212090798587E-3</v>
      </c>
      <c r="AF242">
        <v>0.10402831360000001</v>
      </c>
      <c r="AG242">
        <v>1121.26374951978</v>
      </c>
      <c r="AH242">
        <v>5.0951315006160097E-2</v>
      </c>
      <c r="AI242">
        <v>5.0951315006160097E-2</v>
      </c>
      <c r="AJ242">
        <v>2656.2660880450399</v>
      </c>
      <c r="AK242">
        <v>133.988332991058</v>
      </c>
      <c r="AL242">
        <v>121.338162157437</v>
      </c>
      <c r="AM242">
        <v>1272.3648953386</v>
      </c>
      <c r="AN242">
        <v>0.183835209993607</v>
      </c>
      <c r="AO242">
        <v>5.37275894637732E-2</v>
      </c>
      <c r="AP242">
        <v>0.87640485905138599</v>
      </c>
      <c r="AQ242">
        <v>116.937532754923</v>
      </c>
      <c r="AR242">
        <v>0.87274414230324604</v>
      </c>
      <c r="AS242">
        <v>390.39449619159399</v>
      </c>
      <c r="AT242" s="1">
        <v>11.889130891464401</v>
      </c>
      <c r="AU242">
        <v>105.897170260745</v>
      </c>
      <c r="AV242">
        <v>127.33332765563701</v>
      </c>
      <c r="AW242">
        <v>2.7505764174985199</v>
      </c>
      <c r="AX242">
        <v>-4.6403206577528202</v>
      </c>
      <c r="AY242">
        <v>35.796098573717501</v>
      </c>
      <c r="AZ242">
        <v>124.473943274452</v>
      </c>
      <c r="BA242">
        <v>34.531714692774202</v>
      </c>
      <c r="BB242">
        <v>0.22176166584164</v>
      </c>
      <c r="BC242">
        <v>1.1377827003304E-2</v>
      </c>
      <c r="BD242">
        <v>0</v>
      </c>
      <c r="BE242">
        <v>2073.6257339773401</v>
      </c>
      <c r="BF242">
        <v>5.1366599048690703E-2</v>
      </c>
      <c r="BG242">
        <v>5.2366599048690697E-2</v>
      </c>
      <c r="BH242">
        <v>4134.2018470405601</v>
      </c>
      <c r="BI242">
        <v>212.544338507107</v>
      </c>
      <c r="BJ242">
        <v>140.145762369626</v>
      </c>
      <c r="BK242">
        <v>2123.9258333923099</v>
      </c>
      <c r="BL242">
        <v>0.253914547555743</v>
      </c>
      <c r="BM242">
        <v>5.1346533984336203E-2</v>
      </c>
      <c r="BN242">
        <v>1</v>
      </c>
      <c r="BO242">
        <v>212.54433850638301</v>
      </c>
      <c r="BP242">
        <v>1.00000003957965</v>
      </c>
      <c r="BQ242">
        <v>566.30073918121298</v>
      </c>
      <c r="BR242" s="1">
        <v>-4.2709726400633497E-6</v>
      </c>
      <c r="BS242">
        <v>140.145762369149</v>
      </c>
      <c r="BT242">
        <v>120.302794586072</v>
      </c>
      <c r="BU242" s="1">
        <v>0.70429843773560896</v>
      </c>
      <c r="BV242">
        <v>-3.4566537229861698</v>
      </c>
      <c r="BW242">
        <f t="shared" si="6"/>
        <v>1.1669592670192701</v>
      </c>
      <c r="BX242">
        <f t="shared" si="7"/>
        <v>1.1836669347666504</v>
      </c>
    </row>
    <row r="243" spans="1:76" x14ac:dyDescent="0.4">
      <c r="A243">
        <v>238</v>
      </c>
      <c r="B243" s="2">
        <v>2252</v>
      </c>
      <c r="C243">
        <v>18.324744551540501</v>
      </c>
      <c r="D243">
        <v>124.473943274452</v>
      </c>
      <c r="E243">
        <v>17.898021152454401</v>
      </c>
      <c r="F243">
        <v>0.27114225734450098</v>
      </c>
      <c r="G243">
        <v>9.8848260285382596E-3</v>
      </c>
      <c r="H243">
        <v>0.17712207338409999</v>
      </c>
      <c r="I243">
        <v>697.84268700771497</v>
      </c>
      <c r="J243">
        <v>5.0730306847415002E-2</v>
      </c>
      <c r="K243">
        <v>4.9730306847415001E-2</v>
      </c>
      <c r="L243">
        <v>1820.4288711686199</v>
      </c>
      <c r="M243">
        <v>90.066971381625393</v>
      </c>
      <c r="N243">
        <v>107.382488111527</v>
      </c>
      <c r="O243">
        <v>860.13787297847102</v>
      </c>
      <c r="P243">
        <v>0.14079016266467201</v>
      </c>
      <c r="Q243">
        <v>5.3866732050531899E-2</v>
      </c>
      <c r="R243">
        <v>0.84205787031128199</v>
      </c>
      <c r="S243">
        <v>75.530957981393101</v>
      </c>
      <c r="T243">
        <v>0.83860883543378795</v>
      </c>
      <c r="U243">
        <v>310.241533564534</v>
      </c>
      <c r="V243" s="1">
        <v>13.3440644625852</v>
      </c>
      <c r="W243">
        <v>90.051903301190606</v>
      </c>
      <c r="X243">
        <v>129.67711743909501</v>
      </c>
      <c r="Y243">
        <v>3.1946764884375898</v>
      </c>
      <c r="Z243">
        <v>-5.7226810519020503</v>
      </c>
      <c r="AA243">
        <v>24.127676825731399</v>
      </c>
      <c r="AB243">
        <v>124.473943274452</v>
      </c>
      <c r="AC243">
        <v>23.754288756696699</v>
      </c>
      <c r="AD243">
        <v>0.25200537303051002</v>
      </c>
      <c r="AE243">
        <v>9.8862371671908904E-3</v>
      </c>
      <c r="AF243">
        <v>0.104059755775</v>
      </c>
      <c r="AG243">
        <v>1128.69297133277</v>
      </c>
      <c r="AH243">
        <v>5.09652592332831E-2</v>
      </c>
      <c r="AI243">
        <v>4.9965259233283203E-2</v>
      </c>
      <c r="AJ243">
        <v>2675.0469002178202</v>
      </c>
      <c r="AK243">
        <v>134.79999020895201</v>
      </c>
      <c r="AL243">
        <v>121.583733956752</v>
      </c>
      <c r="AM243">
        <v>1280.79723842358</v>
      </c>
      <c r="AN243">
        <v>0.184833925808148</v>
      </c>
      <c r="AO243">
        <v>5.3772435640874701E-2</v>
      </c>
      <c r="AP243">
        <v>0.87670309022391302</v>
      </c>
      <c r="AQ243">
        <v>117.70216042928099</v>
      </c>
      <c r="AR243">
        <v>0.87316149093803996</v>
      </c>
      <c r="AS243">
        <v>391.485056430962</v>
      </c>
      <c r="AT243" s="1">
        <v>11.8741223242257</v>
      </c>
      <c r="AU243">
        <v>106.16223441549199</v>
      </c>
      <c r="AV243">
        <v>127.230892293493</v>
      </c>
      <c r="AW243">
        <v>2.7582067561215999</v>
      </c>
      <c r="AX243">
        <v>-4.55842172036684</v>
      </c>
      <c r="AY243">
        <v>36.058979997127501</v>
      </c>
      <c r="AZ243">
        <v>124.473943274452</v>
      </c>
      <c r="BA243">
        <v>34.837618670153603</v>
      </c>
      <c r="BB243">
        <v>0.22175216161609901</v>
      </c>
      <c r="BC243">
        <v>1.1362673939364401E-2</v>
      </c>
      <c r="BD243">
        <v>0</v>
      </c>
      <c r="BE243">
        <v>2099.7923566760801</v>
      </c>
      <c r="BF243">
        <v>5.1410548363563902E-2</v>
      </c>
      <c r="BG243">
        <v>5.1410548363563902E-2</v>
      </c>
      <c r="BH243">
        <v>4186.4351132745396</v>
      </c>
      <c r="BI243">
        <v>215.22940391650701</v>
      </c>
      <c r="BJ243">
        <v>140.76140679333599</v>
      </c>
      <c r="BK243">
        <v>2150.70058174422</v>
      </c>
      <c r="BL243">
        <v>0.25630873840489299</v>
      </c>
      <c r="BM243">
        <v>5.1410281892038202E-2</v>
      </c>
      <c r="BN243">
        <v>1</v>
      </c>
      <c r="BO243">
        <v>215.22940391585499</v>
      </c>
      <c r="BP243">
        <v>1.0000000316637201</v>
      </c>
      <c r="BQ243">
        <v>569.17592386549995</v>
      </c>
      <c r="BR243" s="1">
        <v>-3.4317876255859501E-6</v>
      </c>
      <c r="BS243">
        <v>140.76140679291001</v>
      </c>
      <c r="BT243">
        <v>120.133155457125</v>
      </c>
      <c r="BU243" s="1">
        <v>0.70334826163145303</v>
      </c>
      <c r="BV243">
        <v>-3.3865280354983001</v>
      </c>
      <c r="BW243">
        <f t="shared" si="6"/>
        <v>1.1642593315352103</v>
      </c>
      <c r="BX243">
        <f t="shared" si="7"/>
        <v>1.17189368486854</v>
      </c>
    </row>
    <row r="244" spans="1:76" x14ac:dyDescent="0.4">
      <c r="A244">
        <v>239</v>
      </c>
      <c r="B244" s="2">
        <v>2253</v>
      </c>
      <c r="C244">
        <v>18.374508759036502</v>
      </c>
      <c r="D244">
        <v>124.473943274452</v>
      </c>
      <c r="E244">
        <v>17.952141070374299</v>
      </c>
      <c r="F244">
        <v>0.27209739825573698</v>
      </c>
      <c r="G244">
        <v>9.8866239919613106E-3</v>
      </c>
      <c r="H244">
        <v>0.17983708438509999</v>
      </c>
      <c r="I244">
        <v>698.47863534154897</v>
      </c>
      <c r="J244">
        <v>5.0739350108824702E-2</v>
      </c>
      <c r="K244">
        <v>4.9739350108824701E-2</v>
      </c>
      <c r="L244">
        <v>1827.77305794517</v>
      </c>
      <c r="M244">
        <v>90.480264217933197</v>
      </c>
      <c r="N244">
        <v>107.545427445713</v>
      </c>
      <c r="O244">
        <v>863.78370133604199</v>
      </c>
      <c r="P244">
        <v>0.141173023653242</v>
      </c>
      <c r="Q244">
        <v>5.3866850975317598E-2</v>
      </c>
      <c r="R244">
        <v>0.84239990016451105</v>
      </c>
      <c r="S244">
        <v>75.913260797298406</v>
      </c>
      <c r="T244">
        <v>0.83900352693988201</v>
      </c>
      <c r="U244">
        <v>310.98505274930602</v>
      </c>
      <c r="V244" s="1">
        <v>13.3316291860063</v>
      </c>
      <c r="W244">
        <v>90.230992933210302</v>
      </c>
      <c r="X244">
        <v>129.594203145497</v>
      </c>
      <c r="Y244">
        <v>3.1950499488648099</v>
      </c>
      <c r="Z244">
        <v>-5.6393193868917004</v>
      </c>
      <c r="AA244">
        <v>24.225594971480401</v>
      </c>
      <c r="AB244">
        <v>124.473943274452</v>
      </c>
      <c r="AC244">
        <v>23.8605872988045</v>
      </c>
      <c r="AD244">
        <v>0.25203468679820301</v>
      </c>
      <c r="AE244">
        <v>9.8754618599885997E-3</v>
      </c>
      <c r="AF244">
        <v>0.1040911975</v>
      </c>
      <c r="AG244">
        <v>1136.14564963622</v>
      </c>
      <c r="AH244">
        <v>5.0977522150260399E-2</v>
      </c>
      <c r="AI244">
        <v>5.0977522150260399E-2</v>
      </c>
      <c r="AJ244">
        <v>2693.8570184496002</v>
      </c>
      <c r="AK244">
        <v>135.91561066775</v>
      </c>
      <c r="AL244">
        <v>121.907456293856</v>
      </c>
      <c r="AM244">
        <v>1289.2327448163101</v>
      </c>
      <c r="AN244">
        <v>0.18551697393491701</v>
      </c>
      <c r="AO244">
        <v>5.37607748855169E-2</v>
      </c>
      <c r="AP244">
        <v>0.87750078893660699</v>
      </c>
      <c r="AQ244">
        <v>118.739611994803</v>
      </c>
      <c r="AR244">
        <v>0.87362747672204899</v>
      </c>
      <c r="AS244">
        <v>393.08295879864198</v>
      </c>
      <c r="AT244" s="1">
        <v>11.8619978197472</v>
      </c>
      <c r="AU244">
        <v>106.50170343560499</v>
      </c>
      <c r="AV244">
        <v>127.10019549349801</v>
      </c>
      <c r="AW244">
        <v>2.7657920766050998</v>
      </c>
      <c r="AX244">
        <v>-4.4780117260072601</v>
      </c>
      <c r="AY244">
        <v>36.3255006590351</v>
      </c>
      <c r="AZ244">
        <v>124.473943274452</v>
      </c>
      <c r="BA244">
        <v>35.145882338127102</v>
      </c>
      <c r="BB244">
        <v>0.221747213908222</v>
      </c>
      <c r="BC244">
        <v>1.1330248217251201E-2</v>
      </c>
      <c r="BD244">
        <v>0</v>
      </c>
      <c r="BE244">
        <v>2126.3326103120799</v>
      </c>
      <c r="BF244">
        <v>5.1452863975841402E-2</v>
      </c>
      <c r="BG244">
        <v>5.1452863975841402E-2</v>
      </c>
      <c r="BH244">
        <v>4239.3104545985898</v>
      </c>
      <c r="BI244">
        <v>217.96745891237899</v>
      </c>
      <c r="BJ244">
        <v>141.38018565023</v>
      </c>
      <c r="BK244">
        <v>2177.79359686507</v>
      </c>
      <c r="BL244">
        <v>0.25869956221988399</v>
      </c>
      <c r="BM244">
        <v>5.1469559461231003E-2</v>
      </c>
      <c r="BN244">
        <v>1</v>
      </c>
      <c r="BO244">
        <v>217.96745891179199</v>
      </c>
      <c r="BP244">
        <v>1.00000002533097</v>
      </c>
      <c r="BQ244">
        <v>572.19545088939503</v>
      </c>
      <c r="BR244" s="1">
        <v>-2.7574988398838098E-6</v>
      </c>
      <c r="BS244">
        <v>141.38018564985001</v>
      </c>
      <c r="BT244">
        <v>119.963638082979</v>
      </c>
      <c r="BU244" s="1">
        <v>0.70244748299922499</v>
      </c>
      <c r="BV244">
        <v>-3.317781191835</v>
      </c>
      <c r="BW244">
        <f t="shared" si="6"/>
        <v>1.1613076608844404</v>
      </c>
      <c r="BX244">
        <f t="shared" si="7"/>
        <v>1.1602305341722601</v>
      </c>
    </row>
    <row r="245" spans="1:76" x14ac:dyDescent="0.4">
      <c r="A245">
        <v>240</v>
      </c>
      <c r="B245" s="2">
        <v>2254</v>
      </c>
      <c r="C245">
        <v>18.424417252220699</v>
      </c>
      <c r="D245">
        <v>124.473943274452</v>
      </c>
      <c r="E245">
        <v>18.0063934023628</v>
      </c>
      <c r="F245">
        <v>0.27305517837207199</v>
      </c>
      <c r="G245">
        <v>9.8881386899514496E-3</v>
      </c>
      <c r="H245">
        <v>0.18255190637079999</v>
      </c>
      <c r="I245">
        <v>699.11634165080204</v>
      </c>
      <c r="J245">
        <v>5.0748329186452001E-2</v>
      </c>
      <c r="K245">
        <v>4.9748329186452001E-2</v>
      </c>
      <c r="L245">
        <v>1835.2234897919</v>
      </c>
      <c r="M245">
        <v>90.895749908710897</v>
      </c>
      <c r="N245">
        <v>107.708572428631</v>
      </c>
      <c r="O245">
        <v>867.45399747610304</v>
      </c>
      <c r="P245">
        <v>0.14156063471105301</v>
      </c>
      <c r="Q245">
        <v>5.3867800678803798E-2</v>
      </c>
      <c r="R245">
        <v>0.84274530410549497</v>
      </c>
      <c r="S245">
        <v>76.297265110783201</v>
      </c>
      <c r="T245">
        <v>0.83939309799864903</v>
      </c>
      <c r="U245">
        <v>311.72791191456099</v>
      </c>
      <c r="V245" s="1">
        <v>13.319544956649599</v>
      </c>
      <c r="W245">
        <v>90.409832291880804</v>
      </c>
      <c r="X245">
        <v>129.511621529347</v>
      </c>
      <c r="Y245">
        <v>3.1954983687142202</v>
      </c>
      <c r="Z245">
        <v>-5.5571784538018703</v>
      </c>
      <c r="AA245">
        <v>24.3228358327341</v>
      </c>
      <c r="AB245">
        <v>124.473943274452</v>
      </c>
      <c r="AC245">
        <v>23.966928691240799</v>
      </c>
      <c r="AD245">
        <v>0.25206199115317701</v>
      </c>
      <c r="AE245">
        <v>9.88018697489388E-3</v>
      </c>
      <c r="AF245">
        <v>0.104122638775</v>
      </c>
      <c r="AG245">
        <v>1143.5828685131601</v>
      </c>
      <c r="AH245">
        <v>5.0990560331120698E-2</v>
      </c>
      <c r="AI245">
        <v>4.9990560331120801E-2</v>
      </c>
      <c r="AJ245">
        <v>2712.69386669815</v>
      </c>
      <c r="AK245">
        <v>136.73245638021399</v>
      </c>
      <c r="AL245">
        <v>122.150797493121</v>
      </c>
      <c r="AM245">
        <v>1297.67980931494</v>
      </c>
      <c r="AN245">
        <v>0.186508862565822</v>
      </c>
      <c r="AO245">
        <v>5.3803578158751399E-2</v>
      </c>
      <c r="AP245">
        <v>0.87780297262234597</v>
      </c>
      <c r="AQ245">
        <v>119.51339309689099</v>
      </c>
      <c r="AR245">
        <v>0.87406747644873595</v>
      </c>
      <c r="AS245">
        <v>394.18062806352202</v>
      </c>
      <c r="AT245" s="1">
        <v>11.844292563744199</v>
      </c>
      <c r="AU245">
        <v>106.768039311013</v>
      </c>
      <c r="AV245">
        <v>126.998040134097</v>
      </c>
      <c r="AW245">
        <v>2.77333191156551</v>
      </c>
      <c r="AX245">
        <v>-4.3991368787228797</v>
      </c>
      <c r="AY245">
        <v>36.594955484522998</v>
      </c>
      <c r="AZ245">
        <v>124.473943274452</v>
      </c>
      <c r="BA245">
        <v>35.456691700130499</v>
      </c>
      <c r="BB245">
        <v>0.221743306412054</v>
      </c>
      <c r="BC245">
        <v>1.12980908046326E-2</v>
      </c>
      <c r="BD245">
        <v>0</v>
      </c>
      <c r="BE245">
        <v>2153.1886870539402</v>
      </c>
      <c r="BF245">
        <v>5.1494289904178703E-2</v>
      </c>
      <c r="BG245">
        <v>5.2494289904178697E-2</v>
      </c>
      <c r="BH245">
        <v>4292.8430015116501</v>
      </c>
      <c r="BI245">
        <v>221.23482525785499</v>
      </c>
      <c r="BJ245">
        <v>142.09518831917501</v>
      </c>
      <c r="BK245">
        <v>2205.21739781718</v>
      </c>
      <c r="BL245">
        <v>0.26066993591971999</v>
      </c>
      <c r="BM245">
        <v>5.1475649274906103E-2</v>
      </c>
      <c r="BN245">
        <v>1</v>
      </c>
      <c r="BO245">
        <v>221.234825257327</v>
      </c>
      <c r="BP245">
        <v>1.0000000202647801</v>
      </c>
      <c r="BQ245">
        <v>575.80928859305698</v>
      </c>
      <c r="BR245" s="1">
        <v>-2.2171554666738E-6</v>
      </c>
      <c r="BS245">
        <v>142.09518831883599</v>
      </c>
      <c r="BT245">
        <v>119.768976991608</v>
      </c>
      <c r="BU245" s="1">
        <v>0.70159496339230898</v>
      </c>
      <c r="BV245">
        <v>-3.25044874040336</v>
      </c>
      <c r="BW245">
        <f t="shared" si="6"/>
        <v>1.1580415750789905</v>
      </c>
      <c r="BX245">
        <f t="shared" si="7"/>
        <v>1.1486881383195198</v>
      </c>
    </row>
    <row r="246" spans="1:76" x14ac:dyDescent="0.4">
      <c r="A246">
        <v>241</v>
      </c>
      <c r="B246" s="2">
        <v>2255</v>
      </c>
      <c r="C246">
        <v>18.474475127841998</v>
      </c>
      <c r="D246">
        <v>124.473943274452</v>
      </c>
      <c r="E246">
        <v>18.0607714042103</v>
      </c>
      <c r="F246">
        <v>0.274015010765708</v>
      </c>
      <c r="G246">
        <v>9.8894045115705109E-3</v>
      </c>
      <c r="H246">
        <v>0.18526653934525</v>
      </c>
      <c r="I246">
        <v>699.75452202473696</v>
      </c>
      <c r="J246">
        <v>5.0757225286876803E-2</v>
      </c>
      <c r="K246">
        <v>4.9757225286876802E-2</v>
      </c>
      <c r="L246">
        <v>1842.7727366408401</v>
      </c>
      <c r="M246">
        <v>91.3133673573831</v>
      </c>
      <c r="N246">
        <v>107.87187040683</v>
      </c>
      <c r="O246">
        <v>871.14744730080099</v>
      </c>
      <c r="P246">
        <v>0.14195254057655601</v>
      </c>
      <c r="Q246">
        <v>5.38694617996298E-2</v>
      </c>
      <c r="R246">
        <v>0.84309392078678802</v>
      </c>
      <c r="S246">
        <v>76.682994749233998</v>
      </c>
      <c r="T246">
        <v>0.83977841326463598</v>
      </c>
      <c r="U246">
        <v>312.47027964608799</v>
      </c>
      <c r="V246" s="1">
        <v>13.307735206664701</v>
      </c>
      <c r="W246">
        <v>90.588468166136394</v>
      </c>
      <c r="X246">
        <v>129.42934916836899</v>
      </c>
      <c r="Y246">
        <v>3.19601987339562</v>
      </c>
      <c r="Z246">
        <v>-5.4762424865215102</v>
      </c>
      <c r="AA246">
        <v>24.420992843111801</v>
      </c>
      <c r="AB246">
        <v>124.473943274452</v>
      </c>
      <c r="AC246">
        <v>24.072931086040601</v>
      </c>
      <c r="AD246">
        <v>0.252092374647443</v>
      </c>
      <c r="AE246">
        <v>9.8701072579107704E-3</v>
      </c>
      <c r="AF246">
        <v>0.1041540796</v>
      </c>
      <c r="AG246">
        <v>1151.0469545902599</v>
      </c>
      <c r="AH246">
        <v>5.1001965843128001E-2</v>
      </c>
      <c r="AI246">
        <v>5.1001965843128001E-2</v>
      </c>
      <c r="AJ246">
        <v>2731.5596673131499</v>
      </c>
      <c r="AK246">
        <v>137.85667565398299</v>
      </c>
      <c r="AL246">
        <v>122.47249695871</v>
      </c>
      <c r="AM246">
        <v>1306.1296747420599</v>
      </c>
      <c r="AN246">
        <v>0.18718326599683799</v>
      </c>
      <c r="AO246">
        <v>5.3790084010234503E-2</v>
      </c>
      <c r="AP246">
        <v>0.87859975423537096</v>
      </c>
      <c r="AQ246">
        <v>120.563102822007</v>
      </c>
      <c r="AR246">
        <v>0.87455396882351599</v>
      </c>
      <c r="AS246">
        <v>395.78622324670999</v>
      </c>
      <c r="AT246" s="1">
        <v>11.829609575353899</v>
      </c>
      <c r="AU246">
        <v>107.108808286966</v>
      </c>
      <c r="AV246">
        <v>126.86782550023</v>
      </c>
      <c r="AW246">
        <v>2.7808269837444199</v>
      </c>
      <c r="AX246">
        <v>-4.3216789716773496</v>
      </c>
      <c r="AY246">
        <v>36.8655294028759</v>
      </c>
      <c r="AZ246">
        <v>124.473943274452</v>
      </c>
      <c r="BA246">
        <v>35.7704893107868</v>
      </c>
      <c r="BB246">
        <v>0.22173385116500299</v>
      </c>
      <c r="BC246">
        <v>1.1282450162495E-2</v>
      </c>
      <c r="BD246">
        <v>0</v>
      </c>
      <c r="BE246">
        <v>2180.3371424288398</v>
      </c>
      <c r="BF246">
        <v>5.1536643653856698E-2</v>
      </c>
      <c r="BG246">
        <v>5.1536643653856698E-2</v>
      </c>
      <c r="BH246">
        <v>4347.0338684156604</v>
      </c>
      <c r="BI246">
        <v>224.028030132081</v>
      </c>
      <c r="BJ246">
        <v>142.715581272603</v>
      </c>
      <c r="BK246">
        <v>2232.9941471398902</v>
      </c>
      <c r="BL246">
        <v>0.26311914981374102</v>
      </c>
      <c r="BM246">
        <v>5.1537006521972101E-2</v>
      </c>
      <c r="BN246">
        <v>1</v>
      </c>
      <c r="BO246">
        <v>224.02803013160599</v>
      </c>
      <c r="BP246">
        <v>1.0000000162118201</v>
      </c>
      <c r="BQ246">
        <v>578.71445988089999</v>
      </c>
      <c r="BR246" s="1">
        <v>-1.78146851599538E-6</v>
      </c>
      <c r="BS246">
        <v>142.7155812723</v>
      </c>
      <c r="BT246">
        <v>119.601119843662</v>
      </c>
      <c r="BU246" s="1">
        <v>0.70078958835461702</v>
      </c>
      <c r="BV246">
        <v>-3.184512513219</v>
      </c>
      <c r="BW246">
        <f t="shared" si="6"/>
        <v>1.1545635148441606</v>
      </c>
      <c r="BX246">
        <f t="shared" si="7"/>
        <v>1.1371664584583496</v>
      </c>
    </row>
    <row r="247" spans="1:76" x14ac:dyDescent="0.4">
      <c r="A247">
        <v>242</v>
      </c>
      <c r="B247" s="2">
        <v>2256</v>
      </c>
      <c r="C247">
        <v>18.524686176590802</v>
      </c>
      <c r="D247">
        <v>124.473943274452</v>
      </c>
      <c r="E247">
        <v>18.115268712124799</v>
      </c>
      <c r="F247">
        <v>0.274976452142221</v>
      </c>
      <c r="G247">
        <v>9.8904502961309898E-3</v>
      </c>
      <c r="H247">
        <v>0.18798098331249999</v>
      </c>
      <c r="I247">
        <v>700.39190478962996</v>
      </c>
      <c r="J247">
        <v>5.07660225190604E-2</v>
      </c>
      <c r="K247">
        <v>4.9766022519060399E-2</v>
      </c>
      <c r="L247">
        <v>1850.4133583078999</v>
      </c>
      <c r="M247">
        <v>91.733020922505204</v>
      </c>
      <c r="N247">
        <v>108.035260963862</v>
      </c>
      <c r="O247">
        <v>874.86274574443905</v>
      </c>
      <c r="P247">
        <v>0.142348334593495</v>
      </c>
      <c r="Q247">
        <v>5.3871729532976802E-2</v>
      </c>
      <c r="R247">
        <v>0.84344565375081004</v>
      </c>
      <c r="S247">
        <v>77.070436532587493</v>
      </c>
      <c r="T247">
        <v>0.84016023627626402</v>
      </c>
      <c r="U247">
        <v>313.21225966107102</v>
      </c>
      <c r="V247" s="1">
        <v>13.296130455293399</v>
      </c>
      <c r="W247">
        <v>90.766930377566595</v>
      </c>
      <c r="X247">
        <v>129.34737066394999</v>
      </c>
      <c r="Y247">
        <v>3.1966126207615</v>
      </c>
      <c r="Z247">
        <v>-5.3964963046225103</v>
      </c>
      <c r="AA247">
        <v>24.518440660706698</v>
      </c>
      <c r="AB247">
        <v>124.473943274452</v>
      </c>
      <c r="AC247">
        <v>24.1789757800587</v>
      </c>
      <c r="AD247">
        <v>0.25211885312816301</v>
      </c>
      <c r="AE247">
        <v>9.8754322923456407E-3</v>
      </c>
      <c r="AF247">
        <v>0.104185519975</v>
      </c>
      <c r="AG247">
        <v>1158.4951271008599</v>
      </c>
      <c r="AH247">
        <v>5.1014185513438497E-2</v>
      </c>
      <c r="AI247">
        <v>5.1014185513438497E-2</v>
      </c>
      <c r="AJ247">
        <v>2750.45148819019</v>
      </c>
      <c r="AK247">
        <v>138.96958810442601</v>
      </c>
      <c r="AL247">
        <v>122.790910878256</v>
      </c>
      <c r="AM247">
        <v>1314.59363487665</v>
      </c>
      <c r="AN247">
        <v>0.18787399718629899</v>
      </c>
      <c r="AO247">
        <v>5.37804333778754E-2</v>
      </c>
      <c r="AP247">
        <v>0.878901227878364</v>
      </c>
      <c r="AQ247">
        <v>121.601172809373</v>
      </c>
      <c r="AR247">
        <v>0.87502002753291896</v>
      </c>
      <c r="AS247">
        <v>397.27543340163498</v>
      </c>
      <c r="AT247" s="1">
        <v>11.8163013714413</v>
      </c>
      <c r="AU247">
        <v>107.444506217484</v>
      </c>
      <c r="AV247">
        <v>126.740082996056</v>
      </c>
      <c r="AW247">
        <v>2.7882778276711799</v>
      </c>
      <c r="AX247">
        <v>-4.2456955432398003</v>
      </c>
      <c r="AY247">
        <v>37.139742719927597</v>
      </c>
      <c r="AZ247">
        <v>124.473943274452</v>
      </c>
      <c r="BA247">
        <v>36.086722526962497</v>
      </c>
      <c r="BB247">
        <v>0.22172870695816299</v>
      </c>
      <c r="BC247">
        <v>1.1249704831321599E-2</v>
      </c>
      <c r="BD247">
        <v>0</v>
      </c>
      <c r="BE247">
        <v>2207.8736220945002</v>
      </c>
      <c r="BF247">
        <v>5.1577457373928E-2</v>
      </c>
      <c r="BG247">
        <v>5.1577457373928E-2</v>
      </c>
      <c r="BH247">
        <v>4401.8908026867302</v>
      </c>
      <c r="BI247">
        <v>226.875503713027</v>
      </c>
      <c r="BJ247">
        <v>143.33915901243199</v>
      </c>
      <c r="BK247">
        <v>2261.1016932236998</v>
      </c>
      <c r="BL247">
        <v>0.26556599004699799</v>
      </c>
      <c r="BM247">
        <v>5.1594111634418002E-2</v>
      </c>
      <c r="BN247">
        <v>1</v>
      </c>
      <c r="BO247">
        <v>226.875503712599</v>
      </c>
      <c r="BP247">
        <v>1.00000001296946</v>
      </c>
      <c r="BQ247">
        <v>581.76608542295605</v>
      </c>
      <c r="BR247" s="1">
        <v>-1.4314019295638699E-6</v>
      </c>
      <c r="BS247">
        <v>143.33915901216201</v>
      </c>
      <c r="BT247">
        <v>119.43337023325</v>
      </c>
      <c r="BU247" s="1">
        <v>0.70003026692284598</v>
      </c>
      <c r="BV247">
        <v>-3.1198719335715399</v>
      </c>
      <c r="BW247">
        <f t="shared" si="6"/>
        <v>1.15080076138271</v>
      </c>
      <c r="BX247">
        <f t="shared" si="7"/>
        <v>1.1258236096682603</v>
      </c>
    </row>
    <row r="248" spans="1:76" x14ac:dyDescent="0.4">
      <c r="A248">
        <v>243</v>
      </c>
      <c r="B248" s="2">
        <v>2257</v>
      </c>
      <c r="C248">
        <v>18.575053019656899</v>
      </c>
      <c r="D248">
        <v>124.473943274452</v>
      </c>
      <c r="E248">
        <v>18.169879309983699</v>
      </c>
      <c r="F248">
        <v>0.27593918968339198</v>
      </c>
      <c r="G248">
        <v>9.8913003651310404E-3</v>
      </c>
      <c r="H248">
        <v>0.19069523827660001</v>
      </c>
      <c r="I248">
        <v>701.02724279170104</v>
      </c>
      <c r="J248">
        <v>5.0774707588084902E-2</v>
      </c>
      <c r="K248">
        <v>4.9774707588084902E-2</v>
      </c>
      <c r="L248">
        <v>1858.13800655502</v>
      </c>
      <c r="M248">
        <v>92.154589320661898</v>
      </c>
      <c r="N248">
        <v>108.19867881411299</v>
      </c>
      <c r="O248">
        <v>878.59861052352903</v>
      </c>
      <c r="P248">
        <v>0.14274765326240399</v>
      </c>
      <c r="Q248">
        <v>5.3874511977710197E-2</v>
      </c>
      <c r="R248">
        <v>0.84380045658161895</v>
      </c>
      <c r="S248">
        <v>77.459548979975807</v>
      </c>
      <c r="T248">
        <v>0.840539245532818</v>
      </c>
      <c r="U248">
        <v>313.95390675644802</v>
      </c>
      <c r="V248" s="1">
        <v>13.2846673973607</v>
      </c>
      <c r="W248">
        <v>90.945235858061807</v>
      </c>
      <c r="X248">
        <v>129.265676671183</v>
      </c>
      <c r="Y248">
        <v>3.1993166010135998</v>
      </c>
      <c r="Z248">
        <v>-5.3179252013332503</v>
      </c>
      <c r="AA248">
        <v>24.6156139433118</v>
      </c>
      <c r="AB248">
        <v>124.473943274452</v>
      </c>
      <c r="AC248">
        <v>24.284955633526501</v>
      </c>
      <c r="AD248">
        <v>0.25214599512935698</v>
      </c>
      <c r="AE248">
        <v>9.8798184712415808E-3</v>
      </c>
      <c r="AF248">
        <v>0.1042169599</v>
      </c>
      <c r="AG248">
        <v>1165.95630056696</v>
      </c>
      <c r="AH248">
        <v>5.1026557151418399E-2</v>
      </c>
      <c r="AI248">
        <v>5.0026557151418398E-2</v>
      </c>
      <c r="AJ248">
        <v>2769.3659046676698</v>
      </c>
      <c r="AK248">
        <v>139.778414287495</v>
      </c>
      <c r="AL248">
        <v>123.027751045884</v>
      </c>
      <c r="AM248">
        <v>1323.06402521822</v>
      </c>
      <c r="AN248">
        <v>0.188873538046367</v>
      </c>
      <c r="AO248">
        <v>5.3824036737282803E-2</v>
      </c>
      <c r="AP248">
        <v>0.87921515102706305</v>
      </c>
      <c r="AQ248">
        <v>122.37060450247699</v>
      </c>
      <c r="AR248">
        <v>0.87546138741270096</v>
      </c>
      <c r="AS248">
        <v>398.35249331117097</v>
      </c>
      <c r="AT248" s="1">
        <v>11.797283652301299</v>
      </c>
      <c r="AU248">
        <v>107.706045620894</v>
      </c>
      <c r="AV248">
        <v>126.640924987693</v>
      </c>
      <c r="AW248">
        <v>2.7956839484476799</v>
      </c>
      <c r="AX248">
        <v>-4.1710912550819899</v>
      </c>
      <c r="AY248">
        <v>37.416887206957597</v>
      </c>
      <c r="AZ248">
        <v>124.473943274452</v>
      </c>
      <c r="BA248">
        <v>36.4055797361573</v>
      </c>
      <c r="BB248">
        <v>0.22172444883947401</v>
      </c>
      <c r="BC248">
        <v>1.12172313970087E-2</v>
      </c>
      <c r="BD248">
        <v>0</v>
      </c>
      <c r="BE248">
        <v>2235.7383923186399</v>
      </c>
      <c r="BF248">
        <v>5.16174632821872E-2</v>
      </c>
      <c r="BG248">
        <v>5.26174632821872E-2</v>
      </c>
      <c r="BH248">
        <v>4457.4291052435901</v>
      </c>
      <c r="BI248">
        <v>230.271870705521</v>
      </c>
      <c r="BJ248">
        <v>144.06006044005201</v>
      </c>
      <c r="BK248">
        <v>2289.5528471064799</v>
      </c>
      <c r="BL248">
        <v>0.26758323594937899</v>
      </c>
      <c r="BM248">
        <v>5.1598223342341203E-2</v>
      </c>
      <c r="BN248">
        <v>1</v>
      </c>
      <c r="BO248">
        <v>230.271870705136</v>
      </c>
      <c r="BP248">
        <v>1.00000001037557</v>
      </c>
      <c r="BQ248">
        <v>585.42046704316601</v>
      </c>
      <c r="BR248" s="1">
        <v>-1.1508807595796899E-6</v>
      </c>
      <c r="BS248">
        <v>144.060060439811</v>
      </c>
      <c r="BT248">
        <v>119.24063765851</v>
      </c>
      <c r="BU248" s="1">
        <v>0.69931593113915103</v>
      </c>
      <c r="BV248">
        <v>-3.0565603822524201</v>
      </c>
      <c r="BW248">
        <f t="shared" si="6"/>
        <v>1.1468339462512604</v>
      </c>
      <c r="BX248">
        <f t="shared" si="7"/>
        <v>1.1145308728295698</v>
      </c>
    </row>
    <row r="249" spans="1:76" x14ac:dyDescent="0.4">
      <c r="A249">
        <v>244</v>
      </c>
      <c r="B249" s="2">
        <v>2258</v>
      </c>
      <c r="C249">
        <v>18.6254445586248</v>
      </c>
      <c r="D249">
        <v>124.473943274452</v>
      </c>
      <c r="E249">
        <v>18.224467714351501</v>
      </c>
      <c r="F249">
        <v>0.27691952384638002</v>
      </c>
      <c r="G249">
        <v>9.8919753831339993E-3</v>
      </c>
      <c r="H249">
        <v>0.193812599589479</v>
      </c>
      <c r="I249">
        <v>701.30849399455599</v>
      </c>
      <c r="J249">
        <v>5.0783269570754998E-2</v>
      </c>
      <c r="K249">
        <v>4.9783269570754997E-2</v>
      </c>
      <c r="L249">
        <v>1865.84270345045</v>
      </c>
      <c r="M249">
        <v>92.573113919101502</v>
      </c>
      <c r="N249">
        <v>108.360363974419</v>
      </c>
      <c r="O249">
        <v>882.33377627004199</v>
      </c>
      <c r="P249">
        <v>0.14314917090224599</v>
      </c>
      <c r="Q249">
        <v>5.38777330003746E-2</v>
      </c>
      <c r="R249">
        <v>0.84415832010979797</v>
      </c>
      <c r="S249">
        <v>77.846201435055505</v>
      </c>
      <c r="T249">
        <v>0.84091587869761297</v>
      </c>
      <c r="U249">
        <v>314.68763425367501</v>
      </c>
      <c r="V249" s="1">
        <v>13.2730949734352</v>
      </c>
      <c r="W249">
        <v>91.121950687541698</v>
      </c>
      <c r="X249">
        <v>129.184920102832</v>
      </c>
      <c r="Y249">
        <v>3.2020836378530402</v>
      </c>
      <c r="Z249">
        <v>-5.2416943885908802</v>
      </c>
      <c r="AA249">
        <v>24.713720866890501</v>
      </c>
      <c r="AB249">
        <v>124.473943274452</v>
      </c>
      <c r="AC249">
        <v>24.3905796774369</v>
      </c>
      <c r="AD249">
        <v>0.252176412533966</v>
      </c>
      <c r="AE249">
        <v>9.8693584281284701E-3</v>
      </c>
      <c r="AF249">
        <v>0.10424839937499999</v>
      </c>
      <c r="AG249">
        <v>1173.44017925916</v>
      </c>
      <c r="AH249">
        <v>5.1037279176219197E-2</v>
      </c>
      <c r="AI249">
        <v>5.1037279176219197E-2</v>
      </c>
      <c r="AJ249">
        <v>2788.3075559249701</v>
      </c>
      <c r="AK249">
        <v>140.90139328378501</v>
      </c>
      <c r="AL249">
        <v>123.343531397516</v>
      </c>
      <c r="AM249">
        <v>1331.53594445524</v>
      </c>
      <c r="AN249">
        <v>0.18955130086980099</v>
      </c>
      <c r="AO249">
        <v>5.3811262234180902E-2</v>
      </c>
      <c r="AP249">
        <v>0.880027304594451</v>
      </c>
      <c r="AQ249">
        <v>123.42267834804299</v>
      </c>
      <c r="AR249">
        <v>0.87595073030584303</v>
      </c>
      <c r="AS249">
        <v>399.94431209162502</v>
      </c>
      <c r="AT249" s="1">
        <v>11.781090807968299</v>
      </c>
      <c r="AU249">
        <v>108.04285640615601</v>
      </c>
      <c r="AV249">
        <v>126.513697060254</v>
      </c>
      <c r="AW249">
        <v>2.803046026364</v>
      </c>
      <c r="AX249">
        <v>-4.09783586775165</v>
      </c>
      <c r="AY249">
        <v>37.695113859975201</v>
      </c>
      <c r="AZ249">
        <v>124.473943274452</v>
      </c>
      <c r="BA249">
        <v>36.7275141964695</v>
      </c>
      <c r="BB249">
        <v>0.22171454045017</v>
      </c>
      <c r="BC249">
        <v>1.12011213851882E-2</v>
      </c>
      <c r="BD249" s="1">
        <v>0</v>
      </c>
      <c r="BE249">
        <v>2263.9072877482399</v>
      </c>
      <c r="BF249">
        <v>5.16584753160221E-2</v>
      </c>
      <c r="BG249">
        <v>5.16584753160221E-2</v>
      </c>
      <c r="BH249">
        <v>4513.6497903188802</v>
      </c>
      <c r="BI249">
        <v>233.17535764779501</v>
      </c>
      <c r="BJ249">
        <v>144.685309164648</v>
      </c>
      <c r="BK249">
        <v>2318.3705383674301</v>
      </c>
      <c r="BL249">
        <v>0.27009163052644802</v>
      </c>
      <c r="BM249">
        <v>5.1657768338328199E-2</v>
      </c>
      <c r="BN249">
        <v>1</v>
      </c>
      <c r="BO249">
        <v>233.175357647449</v>
      </c>
      <c r="BP249">
        <v>1.0000000083004501</v>
      </c>
      <c r="BQ249">
        <v>588.35626992993798</v>
      </c>
      <c r="BR249" s="1">
        <v>-9.2470063511571697E-7</v>
      </c>
      <c r="BS249">
        <v>144.68530916443299</v>
      </c>
      <c r="BT249">
        <v>119.074507332715</v>
      </c>
      <c r="BU249" s="1">
        <v>0.69864553557405795</v>
      </c>
      <c r="BV249">
        <v>-2.9945608907176502</v>
      </c>
      <c r="BW249">
        <f t="shared" si="6"/>
        <v>1.1438585208392302</v>
      </c>
      <c r="BX249">
        <f t="shared" si="7"/>
        <v>1.1032749770339998</v>
      </c>
    </row>
    <row r="250" spans="1:76" x14ac:dyDescent="0.4">
      <c r="A250">
        <v>245</v>
      </c>
      <c r="B250" s="2">
        <v>2259</v>
      </c>
      <c r="C250">
        <v>18.675860613549101</v>
      </c>
      <c r="D250">
        <v>124.473943274452</v>
      </c>
      <c r="E250">
        <v>18.279027489059501</v>
      </c>
      <c r="F250">
        <v>0.27791906464780097</v>
      </c>
      <c r="G250">
        <v>9.8923723062333008E-3</v>
      </c>
      <c r="H250">
        <v>0.196927058030338</v>
      </c>
      <c r="I250">
        <v>701.56886035035495</v>
      </c>
      <c r="J250">
        <v>5.0791699378206899E-2</v>
      </c>
      <c r="K250">
        <v>4.8791699378206897E-2</v>
      </c>
      <c r="L250">
        <v>1873.53654785908</v>
      </c>
      <c r="M250">
        <v>92.794961898017107</v>
      </c>
      <c r="N250">
        <v>108.452474265425</v>
      </c>
      <c r="O250">
        <v>886.06670499835502</v>
      </c>
      <c r="P250">
        <v>0.143776905291949</v>
      </c>
      <c r="Q250">
        <v>5.3931823494853599E-2</v>
      </c>
      <c r="R250">
        <v>0.844523170237092</v>
      </c>
      <c r="S250">
        <v>78.066951014582301</v>
      </c>
      <c r="T250">
        <v>0.84128436951543695</v>
      </c>
      <c r="U250">
        <v>315.11047114041497</v>
      </c>
      <c r="V250" s="1">
        <v>13.253606631685599</v>
      </c>
      <c r="W250">
        <v>91.2393714347768</v>
      </c>
      <c r="X250">
        <v>129.13137461945399</v>
      </c>
      <c r="Y250">
        <v>3.2049068210537501</v>
      </c>
      <c r="Z250">
        <v>-5.1666822970874504</v>
      </c>
      <c r="AA250">
        <v>24.811114365082101</v>
      </c>
      <c r="AB250">
        <v>124.473943274452</v>
      </c>
      <c r="AC250">
        <v>24.496235061790401</v>
      </c>
      <c r="AD250">
        <v>0.252203043360546</v>
      </c>
      <c r="AE250">
        <v>9.8743436020128708E-3</v>
      </c>
      <c r="AF250">
        <v>0.10427983840000001</v>
      </c>
      <c r="AG250">
        <v>1180.9066237542499</v>
      </c>
      <c r="AH250">
        <v>5.1048803728032902E-2</v>
      </c>
      <c r="AI250">
        <v>5.1048803728032902E-2</v>
      </c>
      <c r="AJ250">
        <v>2807.2735962484198</v>
      </c>
      <c r="AK250">
        <v>142.013424140957</v>
      </c>
      <c r="AL250">
        <v>123.65621327219201</v>
      </c>
      <c r="AM250">
        <v>1340.0210153198</v>
      </c>
      <c r="AN250">
        <v>0.190244646556219</v>
      </c>
      <c r="AO250">
        <v>5.3802159104031397E-2</v>
      </c>
      <c r="AP250">
        <v>0.88034332453239095</v>
      </c>
      <c r="AQ250">
        <v>124.463539554493</v>
      </c>
      <c r="AR250">
        <v>0.87642094617023802</v>
      </c>
      <c r="AS250">
        <v>401.420206406354</v>
      </c>
      <c r="AT250" s="1">
        <v>11.7661863412633</v>
      </c>
      <c r="AU250">
        <v>108.374895435844</v>
      </c>
      <c r="AV250">
        <v>126.388783804106</v>
      </c>
      <c r="AW250">
        <v>2.8103645653361098</v>
      </c>
      <c r="AX250">
        <v>-4.0259720645172896</v>
      </c>
      <c r="AY250">
        <v>37.976996814482099</v>
      </c>
      <c r="AZ250">
        <v>124.473943274452</v>
      </c>
      <c r="BA250">
        <v>37.051958775794603</v>
      </c>
      <c r="BB250">
        <v>0.221708862639756</v>
      </c>
      <c r="BC250">
        <v>1.11680810020826E-2</v>
      </c>
      <c r="BD250" s="1">
        <v>0</v>
      </c>
      <c r="BE250">
        <v>2292.4787884020998</v>
      </c>
      <c r="BF250">
        <v>5.1698021211569703E-2</v>
      </c>
      <c r="BG250">
        <v>5.1698021211569703E-2</v>
      </c>
      <c r="BH250">
        <v>4570.5606923493297</v>
      </c>
      <c r="BI250">
        <v>236.13467916350601</v>
      </c>
      <c r="BJ250">
        <v>145.31381373745</v>
      </c>
      <c r="BK250">
        <v>2347.5317693123402</v>
      </c>
      <c r="BL250">
        <v>0.272598336169875</v>
      </c>
      <c r="BM250">
        <v>5.1713216303280199E-2</v>
      </c>
      <c r="BN250">
        <v>1</v>
      </c>
      <c r="BO250">
        <v>236.13467916319399</v>
      </c>
      <c r="BP250">
        <v>1.00000000664036</v>
      </c>
      <c r="BQ250">
        <v>591.440754737985</v>
      </c>
      <c r="BR250" s="1">
        <v>-7.4297397480161404E-7</v>
      </c>
      <c r="BS250">
        <v>145.31381373725799</v>
      </c>
      <c r="BT250">
        <v>118.908465647675</v>
      </c>
      <c r="BU250" s="1">
        <v>0.69801805685920004</v>
      </c>
      <c r="BV250">
        <v>-2.9337795089743901</v>
      </c>
      <c r="BW250">
        <f t="shared" si="6"/>
        <v>1.1407102325701608</v>
      </c>
      <c r="BX250">
        <f t="shared" si="7"/>
        <v>1.0921925555428995</v>
      </c>
    </row>
    <row r="251" spans="1:76" x14ac:dyDescent="0.4">
      <c r="A251">
        <v>246</v>
      </c>
      <c r="B251" s="2">
        <v>2260</v>
      </c>
      <c r="C251">
        <v>18.727184740054401</v>
      </c>
      <c r="D251">
        <v>124.473943274452</v>
      </c>
      <c r="E251">
        <v>18.333343973953301</v>
      </c>
      <c r="F251">
        <v>0.27893831106121802</v>
      </c>
      <c r="G251">
        <v>9.8787212257427006E-3</v>
      </c>
      <c r="H251">
        <v>0.20003861388671401</v>
      </c>
      <c r="I251">
        <v>701.816922741746</v>
      </c>
      <c r="J251">
        <v>5.0798262619419401E-2</v>
      </c>
      <c r="K251">
        <v>4.9798262619419401E-2</v>
      </c>
      <c r="L251">
        <v>1881.2311957955501</v>
      </c>
      <c r="M251">
        <v>93.228532310656703</v>
      </c>
      <c r="N251">
        <v>108.615699264703</v>
      </c>
      <c r="O251">
        <v>889.79670510004905</v>
      </c>
      <c r="P251">
        <v>0.14415490330738101</v>
      </c>
      <c r="Q251">
        <v>5.39279801951058E-2</v>
      </c>
      <c r="R251">
        <v>0.84535489303270905</v>
      </c>
      <c r="S251">
        <v>78.471244291850397</v>
      </c>
      <c r="T251">
        <v>0.84170845927690896</v>
      </c>
      <c r="U251">
        <v>315.94769964554899</v>
      </c>
      <c r="V251" s="1">
        <v>13.238086732308499</v>
      </c>
      <c r="W251">
        <v>91.422752881377093</v>
      </c>
      <c r="X251">
        <v>129.04793211494999</v>
      </c>
      <c r="Y251">
        <v>3.2077819390503102</v>
      </c>
      <c r="Z251">
        <v>-5.0928452124829402</v>
      </c>
      <c r="AA251">
        <v>24.908231361594201</v>
      </c>
      <c r="AB251">
        <v>124.473943274452</v>
      </c>
      <c r="AC251">
        <v>24.601814035282398</v>
      </c>
      <c r="AD251">
        <v>0.252230395463103</v>
      </c>
      <c r="AE251">
        <v>9.8784629287492799E-3</v>
      </c>
      <c r="AF251">
        <v>0.10431127697500001</v>
      </c>
      <c r="AG251">
        <v>1188.38516878054</v>
      </c>
      <c r="AH251">
        <v>5.1060472834581497E-2</v>
      </c>
      <c r="AI251">
        <v>5.0060472834581503E-2</v>
      </c>
      <c r="AJ251">
        <v>2826.2605928745602</v>
      </c>
      <c r="AK251">
        <v>142.81592411609799</v>
      </c>
      <c r="AL251">
        <v>123.88710941172999</v>
      </c>
      <c r="AM251">
        <v>1348.51150270413</v>
      </c>
      <c r="AN251">
        <v>0.19124922607983999</v>
      </c>
      <c r="AO251">
        <v>5.3846078153452603E-2</v>
      </c>
      <c r="AP251">
        <v>0.88067058555518696</v>
      </c>
      <c r="AQ251">
        <v>125.23062826155</v>
      </c>
      <c r="AR251">
        <v>0.876867401423302</v>
      </c>
      <c r="AS251">
        <v>402.48166432879498</v>
      </c>
      <c r="AT251" s="1">
        <v>11.745569476167001</v>
      </c>
      <c r="AU251">
        <v>108.63256769970801</v>
      </c>
      <c r="AV251">
        <v>126.292195483062</v>
      </c>
      <c r="AW251">
        <v>2.8176390507981099</v>
      </c>
      <c r="AX251">
        <v>-3.9554093522579001</v>
      </c>
      <c r="AY251">
        <v>38.261822994391999</v>
      </c>
      <c r="AZ251">
        <v>124.473943274452</v>
      </c>
      <c r="BA251">
        <v>37.379104587466998</v>
      </c>
      <c r="BB251">
        <v>0.221704057913371</v>
      </c>
      <c r="BC251">
        <v>1.1135320703594E-2</v>
      </c>
      <c r="BD251" s="1">
        <v>0</v>
      </c>
      <c r="BE251">
        <v>2321.3912501991699</v>
      </c>
      <c r="BF251">
        <v>5.1736823259216101E-2</v>
      </c>
      <c r="BG251">
        <v>5.2736823259216102E-2</v>
      </c>
      <c r="BH251">
        <v>4628.1776369379404</v>
      </c>
      <c r="BI251">
        <v>239.66343101345501</v>
      </c>
      <c r="BJ251">
        <v>146.04076857245499</v>
      </c>
      <c r="BK251">
        <v>2377.0497118152798</v>
      </c>
      <c r="BL251">
        <v>0.274665797873277</v>
      </c>
      <c r="BM251">
        <v>5.1715812832386902E-2</v>
      </c>
      <c r="BN251">
        <v>1</v>
      </c>
      <c r="BO251">
        <v>239.663431013175</v>
      </c>
      <c r="BP251">
        <v>1.0000000053122899</v>
      </c>
      <c r="BQ251">
        <v>595.13661469998499</v>
      </c>
      <c r="BR251" s="1">
        <v>-5.9735264865234397E-7</v>
      </c>
      <c r="BS251">
        <v>146.04076857228401</v>
      </c>
      <c r="BT251">
        <v>118.717594918738</v>
      </c>
      <c r="BU251" s="1">
        <v>0.69743249322979395</v>
      </c>
      <c r="BV251">
        <v>-2.8742474568905898</v>
      </c>
      <c r="BW251">
        <f t="shared" si="6"/>
        <v>1.1374358602250401</v>
      </c>
      <c r="BX251">
        <f t="shared" si="7"/>
        <v>1.0811618953673103</v>
      </c>
    </row>
    <row r="252" spans="1:76" x14ac:dyDescent="0.4">
      <c r="A252">
        <v>247</v>
      </c>
      <c r="B252" s="2">
        <v>2261</v>
      </c>
      <c r="C252">
        <v>18.778153317303499</v>
      </c>
      <c r="D252">
        <v>124.473943274452</v>
      </c>
      <c r="E252">
        <v>18.387709764945701</v>
      </c>
      <c r="F252">
        <v>0.27997019131964301</v>
      </c>
      <c r="G252">
        <v>9.8809806589534293E-3</v>
      </c>
      <c r="H252">
        <v>0.20314726744613501</v>
      </c>
      <c r="I252">
        <v>702.03095562652197</v>
      </c>
      <c r="J252">
        <v>5.0805426383414398E-2</v>
      </c>
      <c r="K252">
        <v>4.9805426383414397E-2</v>
      </c>
      <c r="L252">
        <v>1888.93140529115</v>
      </c>
      <c r="M252">
        <v>93.658743479998805</v>
      </c>
      <c r="N252">
        <v>108.778150942682</v>
      </c>
      <c r="O252">
        <v>893.53190869423304</v>
      </c>
      <c r="P252">
        <v>0.144538767881705</v>
      </c>
      <c r="Q252">
        <v>5.3926083592913898E-2</v>
      </c>
      <c r="R252">
        <v>0.84570452537541396</v>
      </c>
      <c r="S252">
        <v>78.872330562368106</v>
      </c>
      <c r="T252">
        <v>0.84212458582910199</v>
      </c>
      <c r="U252">
        <v>316.70449188535002</v>
      </c>
      <c r="V252" s="1">
        <v>13.223033202500501</v>
      </c>
      <c r="W252">
        <v>91.604755309861602</v>
      </c>
      <c r="X252">
        <v>128.96533557348201</v>
      </c>
      <c r="Y252">
        <v>3.2107052189798102</v>
      </c>
      <c r="Z252">
        <v>-5.0202352154982801</v>
      </c>
      <c r="AA252">
        <v>25.006290463676599</v>
      </c>
      <c r="AB252">
        <v>124.473943274452</v>
      </c>
      <c r="AC252">
        <v>24.707022811502799</v>
      </c>
      <c r="AD252">
        <v>0.25226109444967199</v>
      </c>
      <c r="AE252">
        <v>9.8678273619617601E-3</v>
      </c>
      <c r="AF252">
        <v>0.1043427151</v>
      </c>
      <c r="AG252">
        <v>1195.88574831761</v>
      </c>
      <c r="AH252">
        <v>5.1070489658285603E-2</v>
      </c>
      <c r="AI252">
        <v>5.1070489658285603E-2</v>
      </c>
      <c r="AJ252">
        <v>2845.2732688139499</v>
      </c>
      <c r="AK252">
        <v>143.939169612429</v>
      </c>
      <c r="AL252">
        <v>124.197489417748</v>
      </c>
      <c r="AM252">
        <v>1357.0023645869301</v>
      </c>
      <c r="AN252">
        <v>0.19192795947865199</v>
      </c>
      <c r="AO252">
        <v>5.3833595226750498E-2</v>
      </c>
      <c r="AP252">
        <v>0.8814947484772</v>
      </c>
      <c r="AQ252">
        <v>126.286849152388</v>
      </c>
      <c r="AR252">
        <v>0.87736263514947299</v>
      </c>
      <c r="AS252">
        <v>404.06310747322101</v>
      </c>
      <c r="AT252" s="1">
        <v>11.727637684682801</v>
      </c>
      <c r="AU252">
        <v>108.966236594504</v>
      </c>
      <c r="AV252">
        <v>126.167568932268</v>
      </c>
      <c r="AW252">
        <v>2.8248701226957702</v>
      </c>
      <c r="AX252">
        <v>-3.8861190364162002</v>
      </c>
      <c r="AY252">
        <v>38.547707029168997</v>
      </c>
      <c r="AZ252">
        <v>124.473943274452</v>
      </c>
      <c r="BA252">
        <v>37.709416129537601</v>
      </c>
      <c r="BB252">
        <v>0.22169361287730599</v>
      </c>
      <c r="BC252">
        <v>1.1118774116291599E-2</v>
      </c>
      <c r="BD252" s="1">
        <v>0</v>
      </c>
      <c r="BE252">
        <v>2350.6198330064099</v>
      </c>
      <c r="BF252">
        <v>5.1776693431154902E-2</v>
      </c>
      <c r="BG252">
        <v>5.1776693431154902E-2</v>
      </c>
      <c r="BH252">
        <v>4686.5018288333104</v>
      </c>
      <c r="BI252">
        <v>242.680095180763</v>
      </c>
      <c r="BJ252">
        <v>146.67103922356</v>
      </c>
      <c r="BK252">
        <v>2406.9481604326202</v>
      </c>
      <c r="BL252">
        <v>0.27723673729795001</v>
      </c>
      <c r="BM252">
        <v>5.1773954502996003E-2</v>
      </c>
      <c r="BN252">
        <v>1</v>
      </c>
      <c r="BO252">
        <v>242.68009518050999</v>
      </c>
      <c r="BP252">
        <v>1.00000000424983</v>
      </c>
      <c r="BQ252">
        <v>598.103982580212</v>
      </c>
      <c r="BR252" s="1">
        <v>-4.7994453301377596E-7</v>
      </c>
      <c r="BS252">
        <v>146.67103922340701</v>
      </c>
      <c r="BT252">
        <v>118.553123488566</v>
      </c>
      <c r="BU252" s="1">
        <v>0.69688786407664904</v>
      </c>
      <c r="BV252">
        <v>-2.81594877715753</v>
      </c>
      <c r="BW252">
        <f t="shared" si="6"/>
        <v>1.13411617908208</v>
      </c>
      <c r="BX252">
        <f t="shared" si="7"/>
        <v>1.0701702592586702</v>
      </c>
    </row>
    <row r="253" spans="1:76" x14ac:dyDescent="0.4">
      <c r="A253">
        <v>248</v>
      </c>
      <c r="B253" s="2">
        <v>2262</v>
      </c>
      <c r="C253">
        <v>18.829074378798602</v>
      </c>
      <c r="D253">
        <v>124.473943274452</v>
      </c>
      <c r="E253">
        <v>18.442046629422201</v>
      </c>
      <c r="F253">
        <v>0.28101651349004197</v>
      </c>
      <c r="G253">
        <v>9.8829407918294906E-3</v>
      </c>
      <c r="H253">
        <v>0.206253018996121</v>
      </c>
      <c r="I253">
        <v>702.22889527564405</v>
      </c>
      <c r="J253">
        <v>5.0812578717023001E-2</v>
      </c>
      <c r="K253">
        <v>4.9812578717023E-2</v>
      </c>
      <c r="L253">
        <v>1896.64142292254</v>
      </c>
      <c r="M253">
        <v>94.086179423884303</v>
      </c>
      <c r="N253">
        <v>108.93913285371799</v>
      </c>
      <c r="O253">
        <v>897.27009348845604</v>
      </c>
      <c r="P253">
        <v>0.144926373428692</v>
      </c>
      <c r="Q253">
        <v>5.3925114045088401E-2</v>
      </c>
      <c r="R253">
        <v>0.84605624009074298</v>
      </c>
      <c r="S253">
        <v>79.270788789725799</v>
      </c>
      <c r="T253">
        <v>0.84253382670146404</v>
      </c>
      <c r="U253">
        <v>317.45333769876402</v>
      </c>
      <c r="V253" s="1">
        <v>13.208274949719501</v>
      </c>
      <c r="W253">
        <v>91.784904480781904</v>
      </c>
      <c r="X253">
        <v>128.88379343508601</v>
      </c>
      <c r="Y253">
        <v>3.2136735685594702</v>
      </c>
      <c r="Z253">
        <v>-4.9487513916349499</v>
      </c>
      <c r="AA253">
        <v>25.1036271998146</v>
      </c>
      <c r="AB253">
        <v>124.473943274452</v>
      </c>
      <c r="AC253">
        <v>24.812253372973501</v>
      </c>
      <c r="AD253">
        <v>0.252288044250428</v>
      </c>
      <c r="AE253">
        <v>9.8726523284639097E-3</v>
      </c>
      <c r="AF253">
        <v>0.10437415277500001</v>
      </c>
      <c r="AG253">
        <v>1203.36750262495</v>
      </c>
      <c r="AH253">
        <v>5.1081305033157602E-2</v>
      </c>
      <c r="AI253">
        <v>5.1081305033157602E-2</v>
      </c>
      <c r="AJ253">
        <v>2864.3087451698898</v>
      </c>
      <c r="AK253">
        <v>145.051636800073</v>
      </c>
      <c r="AL253">
        <v>124.504909811784</v>
      </c>
      <c r="AM253">
        <v>1365.5054864188201</v>
      </c>
      <c r="AN253">
        <v>0.192621782604699</v>
      </c>
      <c r="AO253">
        <v>5.3824667110383702E-2</v>
      </c>
      <c r="AP253">
        <v>0.88182205936536495</v>
      </c>
      <c r="AQ253">
        <v>127.33203584063099</v>
      </c>
      <c r="AR253">
        <v>0.87783935879423802</v>
      </c>
      <c r="AS253">
        <v>405.528536116834</v>
      </c>
      <c r="AT253" s="1">
        <v>11.7109653220281</v>
      </c>
      <c r="AU253">
        <v>109.295310195911</v>
      </c>
      <c r="AV253">
        <v>126.04515186323501</v>
      </c>
      <c r="AW253">
        <v>2.83205825891846</v>
      </c>
      <c r="AX253">
        <v>-3.8181417584409099</v>
      </c>
      <c r="AY253">
        <v>38.837277081595303</v>
      </c>
      <c r="AZ253">
        <v>124.473943274452</v>
      </c>
      <c r="BA253">
        <v>38.042311745325797</v>
      </c>
      <c r="BB253">
        <v>0.22168741073026901</v>
      </c>
      <c r="BC253">
        <v>1.10854751870935E-2</v>
      </c>
      <c r="BD253">
        <v>0</v>
      </c>
      <c r="BE253">
        <v>2380.2659963235201</v>
      </c>
      <c r="BF253">
        <v>5.1815156717731799E-2</v>
      </c>
      <c r="BG253">
        <v>5.1815156717731799E-2</v>
      </c>
      <c r="BH253">
        <v>4745.54141428394</v>
      </c>
      <c r="BI253">
        <v>245.754413707254</v>
      </c>
      <c r="BJ253">
        <v>147.30465393156101</v>
      </c>
      <c r="BK253">
        <v>2437.2032813811702</v>
      </c>
      <c r="BL253">
        <v>0.27980646150828398</v>
      </c>
      <c r="BM253">
        <v>5.1828110913758198E-2</v>
      </c>
      <c r="BN253">
        <v>1</v>
      </c>
      <c r="BO253">
        <v>245.754413707027</v>
      </c>
      <c r="BP253">
        <v>1.0000000033998699</v>
      </c>
      <c r="BQ253">
        <v>601.222362475821</v>
      </c>
      <c r="BR253" s="1">
        <v>-3.8561431384468598E-7</v>
      </c>
      <c r="BS253">
        <v>147.30465393142501</v>
      </c>
      <c r="BT253">
        <v>118.388718470391</v>
      </c>
      <c r="BU253" s="1">
        <v>0.69638320950742005</v>
      </c>
      <c r="BV253">
        <v>-2.7587956034280601</v>
      </c>
      <c r="BW253">
        <f t="shared" si="6"/>
        <v>1.1306096331940401</v>
      </c>
      <c r="BX253">
        <f t="shared" si="7"/>
        <v>1.0593461550128498</v>
      </c>
    </row>
    <row r="254" spans="1:76" x14ac:dyDescent="0.4">
      <c r="A254">
        <v>249</v>
      </c>
      <c r="B254" s="2">
        <v>2263</v>
      </c>
      <c r="C254">
        <v>18.8799547489253</v>
      </c>
      <c r="D254">
        <v>124.473943274452</v>
      </c>
      <c r="E254">
        <v>18.4963476547201</v>
      </c>
      <c r="F254">
        <v>0.28207671128211498</v>
      </c>
      <c r="G254">
        <v>9.8845148355219108E-3</v>
      </c>
      <c r="H254">
        <v>0.209355868824184</v>
      </c>
      <c r="I254">
        <v>702.40904780064398</v>
      </c>
      <c r="J254">
        <v>5.0819698090071003E-2</v>
      </c>
      <c r="K254">
        <v>4.9819698090071002E-2</v>
      </c>
      <c r="L254">
        <v>1904.3658222870799</v>
      </c>
      <c r="M254">
        <v>94.511399033276902</v>
      </c>
      <c r="N254">
        <v>109.098819385656</v>
      </c>
      <c r="O254">
        <v>901.01160547221104</v>
      </c>
      <c r="P254">
        <v>0.14531722503300601</v>
      </c>
      <c r="Q254">
        <v>5.3924942188024301E-2</v>
      </c>
      <c r="R254">
        <v>0.846414067967309</v>
      </c>
      <c r="S254">
        <v>79.667208356685904</v>
      </c>
      <c r="T254">
        <v>0.84293756278684995</v>
      </c>
      <c r="U254">
        <v>318.196302455987</v>
      </c>
      <c r="V254" s="1">
        <v>13.1937210141874</v>
      </c>
      <c r="W254">
        <v>91.963492915867604</v>
      </c>
      <c r="X254">
        <v>128.80316630239599</v>
      </c>
      <c r="Y254">
        <v>3.2166844202063798</v>
      </c>
      <c r="Z254">
        <v>-4.8783861417735404</v>
      </c>
      <c r="AA254">
        <v>25.2006813421639</v>
      </c>
      <c r="AB254">
        <v>124.473943274452</v>
      </c>
      <c r="AC254">
        <v>24.917397233971101</v>
      </c>
      <c r="AD254">
        <v>0.25231411284684002</v>
      </c>
      <c r="AE254">
        <v>9.8766572617068806E-3</v>
      </c>
      <c r="AF254">
        <v>0.10440559000000001</v>
      </c>
      <c r="AG254">
        <v>1210.86053031137</v>
      </c>
      <c r="AH254">
        <v>5.10922641971117E-2</v>
      </c>
      <c r="AI254">
        <v>5.10922641971117E-2</v>
      </c>
      <c r="AJ254">
        <v>2883.3635057051902</v>
      </c>
      <c r="AK254">
        <v>146.15442589457999</v>
      </c>
      <c r="AL254">
        <v>124.808606045804</v>
      </c>
      <c r="AM254">
        <v>1374.0159551955701</v>
      </c>
      <c r="AN254">
        <v>0.193326936047896</v>
      </c>
      <c r="AO254">
        <v>5.3818061563423801E-2</v>
      </c>
      <c r="AP254">
        <v>0.88215966498380305</v>
      </c>
      <c r="AQ254">
        <v>128.36753864721601</v>
      </c>
      <c r="AR254">
        <v>0.87830072788768399</v>
      </c>
      <c r="AS254">
        <v>406.97261496955099</v>
      </c>
      <c r="AT254" s="1">
        <v>11.695193904051999</v>
      </c>
      <c r="AU254">
        <v>109.61948953667699</v>
      </c>
      <c r="AV254">
        <v>125.92503097721401</v>
      </c>
      <c r="AW254">
        <v>2.8392039030679301</v>
      </c>
      <c r="AX254">
        <v>-3.7513918234716601</v>
      </c>
      <c r="AY254">
        <v>39.129814004530303</v>
      </c>
      <c r="AZ254">
        <v>124.473943274452</v>
      </c>
      <c r="BA254">
        <v>38.377985528246001</v>
      </c>
      <c r="BB254">
        <v>0.221682142548211</v>
      </c>
      <c r="BC254">
        <v>1.10524671995356E-2</v>
      </c>
      <c r="BD254">
        <v>0</v>
      </c>
      <c r="BE254">
        <v>2410.2661720551</v>
      </c>
      <c r="BF254">
        <v>5.1852926781090297E-2</v>
      </c>
      <c r="BG254">
        <v>5.2852926781090298E-2</v>
      </c>
      <c r="BH254">
        <v>4805.3129397091998</v>
      </c>
      <c r="BI254">
        <v>249.419647684002</v>
      </c>
      <c r="BJ254">
        <v>148.037869929506</v>
      </c>
      <c r="BK254">
        <v>2467.8286508446699</v>
      </c>
      <c r="BL254">
        <v>0.28192685403885898</v>
      </c>
      <c r="BM254">
        <v>5.1829521212108202E-2</v>
      </c>
      <c r="BN254">
        <v>1</v>
      </c>
      <c r="BO254">
        <v>249.41964768379799</v>
      </c>
      <c r="BP254">
        <v>1.0000000027198901</v>
      </c>
      <c r="BQ254">
        <v>604.96090286710296</v>
      </c>
      <c r="BR254" s="1">
        <v>-3.1002697704503798E-7</v>
      </c>
      <c r="BS254">
        <v>148.03786992938501</v>
      </c>
      <c r="BT254">
        <v>118.199632639133</v>
      </c>
      <c r="BU254" s="1">
        <v>0.69591758991697095</v>
      </c>
      <c r="BV254">
        <v>-2.7028170614418801</v>
      </c>
      <c r="BW254">
        <f t="shared" si="6"/>
        <v>1.1269943183018802</v>
      </c>
      <c r="BX254">
        <f t="shared" si="7"/>
        <v>1.0485747620297801</v>
      </c>
    </row>
    <row r="255" spans="1:76" x14ac:dyDescent="0.4">
      <c r="A255">
        <v>250</v>
      </c>
      <c r="B255" s="2">
        <v>2264</v>
      </c>
      <c r="C255">
        <v>18.930797664327301</v>
      </c>
      <c r="D255">
        <v>124.473943274452</v>
      </c>
      <c r="E255">
        <v>18.550606924529198</v>
      </c>
      <c r="F255">
        <v>0.28315017741215498</v>
      </c>
      <c r="G255">
        <v>9.88577008085865E-3</v>
      </c>
      <c r="H255">
        <v>0.212455817217829</v>
      </c>
      <c r="I255">
        <v>702.57164002641196</v>
      </c>
      <c r="J255">
        <v>5.0826770374314698E-2</v>
      </c>
      <c r="K255">
        <v>4.9826770374314697E-2</v>
      </c>
      <c r="L255">
        <v>1912.1083377171101</v>
      </c>
      <c r="M255">
        <v>94.9348835219797</v>
      </c>
      <c r="N255">
        <v>109.257366491908</v>
      </c>
      <c r="O255">
        <v>904.75670662629796</v>
      </c>
      <c r="P255">
        <v>0.14571089342664501</v>
      </c>
      <c r="Q255">
        <v>5.3925460742534001E-2</v>
      </c>
      <c r="R255">
        <v>0.84677712780580605</v>
      </c>
      <c r="S255">
        <v>80.062093601862102</v>
      </c>
      <c r="T255">
        <v>0.84333693402937304</v>
      </c>
      <c r="U255">
        <v>318.93438375304299</v>
      </c>
      <c r="V255" s="1">
        <v>13.1792975487555</v>
      </c>
      <c r="W255">
        <v>92.140772477409598</v>
      </c>
      <c r="X255">
        <v>128.72333453483401</v>
      </c>
      <c r="Y255">
        <v>3.2197355983434801</v>
      </c>
      <c r="Z255">
        <v>-4.80911852314666</v>
      </c>
      <c r="AA255">
        <v>25.297484371719101</v>
      </c>
      <c r="AB255">
        <v>124.473943274452</v>
      </c>
      <c r="AC255">
        <v>25.022443039987898</v>
      </c>
      <c r="AD255">
        <v>0.25234120757463702</v>
      </c>
      <c r="AE255">
        <v>9.8798233951397502E-3</v>
      </c>
      <c r="AF255">
        <v>0.104437026775</v>
      </c>
      <c r="AG255">
        <v>1218.36051540572</v>
      </c>
      <c r="AH255">
        <v>5.1103315444684799E-2</v>
      </c>
      <c r="AI255">
        <v>5.0103315444684798E-2</v>
      </c>
      <c r="AJ255">
        <v>2902.43670770688</v>
      </c>
      <c r="AK255">
        <v>146.941221088357</v>
      </c>
      <c r="AL255">
        <v>125.030413799496</v>
      </c>
      <c r="AM255">
        <v>1382.5302296580501</v>
      </c>
      <c r="AN255">
        <v>0.194345325441663</v>
      </c>
      <c r="AO255">
        <v>5.38639325563431E-2</v>
      </c>
      <c r="AP255">
        <v>0.88251140611640599</v>
      </c>
      <c r="AQ255">
        <v>129.12343530591599</v>
      </c>
      <c r="AR255">
        <v>0.87874208713886703</v>
      </c>
      <c r="AS255">
        <v>408.00244394913699</v>
      </c>
      <c r="AT255" s="1">
        <v>11.6734887888292</v>
      </c>
      <c r="AU255">
        <v>109.869486778005</v>
      </c>
      <c r="AV255">
        <v>125.832717651474</v>
      </c>
      <c r="AW255">
        <v>2.8463064964126201</v>
      </c>
      <c r="AX255">
        <v>-3.6858582271568099</v>
      </c>
      <c r="AY255">
        <v>39.423394000141897</v>
      </c>
      <c r="AZ255">
        <v>124.473943274452</v>
      </c>
      <c r="BA255">
        <v>38.716913692739404</v>
      </c>
      <c r="BB255">
        <v>0.22167129770184399</v>
      </c>
      <c r="BC255">
        <v>1.10355254585272E-2</v>
      </c>
      <c r="BD255">
        <v>0</v>
      </c>
      <c r="BE255">
        <v>2440.5948649409902</v>
      </c>
      <c r="BF255">
        <v>5.1891814762739102E-2</v>
      </c>
      <c r="BG255">
        <v>5.1891814762739102E-2</v>
      </c>
      <c r="BH255">
        <v>4865.81794449056</v>
      </c>
      <c r="BI255">
        <v>252.55303831037301</v>
      </c>
      <c r="BJ255">
        <v>148.67337556196901</v>
      </c>
      <c r="BK255">
        <v>2498.8489970350001</v>
      </c>
      <c r="BL255">
        <v>0.28456317393261799</v>
      </c>
      <c r="BM255">
        <v>5.1886551981819899E-2</v>
      </c>
      <c r="BN255">
        <v>1</v>
      </c>
      <c r="BO255">
        <v>252.55303831018901</v>
      </c>
      <c r="BP255">
        <v>1.0000000021759099</v>
      </c>
      <c r="BQ255">
        <v>607.96100114605599</v>
      </c>
      <c r="BR255" s="1">
        <v>-2.4908631336536399E-7</v>
      </c>
      <c r="BS255">
        <v>148.67337556186101</v>
      </c>
      <c r="BT255">
        <v>118.036743681357</v>
      </c>
      <c r="BU255" s="1">
        <v>0.69549008556665604</v>
      </c>
      <c r="BV255">
        <v>-2.6479980840148598</v>
      </c>
      <c r="BW255">
        <f t="shared" si="6"/>
        <v>1.1232602959898501</v>
      </c>
      <c r="BX255">
        <f t="shared" si="7"/>
        <v>1.0378601431419501</v>
      </c>
    </row>
    <row r="256" spans="1:76" x14ac:dyDescent="0.4">
      <c r="A256">
        <v>251</v>
      </c>
      <c r="B256" s="2">
        <v>2265</v>
      </c>
      <c r="C256">
        <v>18.981605832279101</v>
      </c>
      <c r="D256">
        <v>124.473943274452</v>
      </c>
      <c r="E256">
        <v>18.604818768558498</v>
      </c>
      <c r="F256">
        <v>0.28423630155028901</v>
      </c>
      <c r="G256">
        <v>9.8867646748682092E-3</v>
      </c>
      <c r="H256">
        <v>0.21555286446455199</v>
      </c>
      <c r="I256">
        <v>702.71683573916903</v>
      </c>
      <c r="J256">
        <v>5.0833782806154103E-2</v>
      </c>
      <c r="K256">
        <v>4.9833782806154102E-2</v>
      </c>
      <c r="L256">
        <v>1919.87190065545</v>
      </c>
      <c r="M256">
        <v>95.3570420394161</v>
      </c>
      <c r="N256">
        <v>109.41490508026</v>
      </c>
      <c r="O256">
        <v>908.50555329444501</v>
      </c>
      <c r="P256">
        <v>0.14610699355284801</v>
      </c>
      <c r="Q256">
        <v>5.3926574263594797E-2</v>
      </c>
      <c r="R256">
        <v>0.84714460444421302</v>
      </c>
      <c r="S256">
        <v>80.455870986860702</v>
      </c>
      <c r="T256">
        <v>0.84373287243540995</v>
      </c>
      <c r="U256">
        <v>319.66839940710599</v>
      </c>
      <c r="V256" s="1">
        <v>13.164944435997301</v>
      </c>
      <c r="W256">
        <v>92.316952150616004</v>
      </c>
      <c r="X256">
        <v>128.64419896911701</v>
      </c>
      <c r="Y256">
        <v>3.2228252165423799</v>
      </c>
      <c r="Z256">
        <v>-4.7409281151724096</v>
      </c>
      <c r="AA256">
        <v>25.395261808758601</v>
      </c>
      <c r="AB256">
        <v>124.473943274452</v>
      </c>
      <c r="AC256">
        <v>25.127094953078</v>
      </c>
      <c r="AD256">
        <v>0.25237194526216999</v>
      </c>
      <c r="AE256">
        <v>9.8684469075174704E-3</v>
      </c>
      <c r="AF256">
        <v>0.10446846310000001</v>
      </c>
      <c r="AG256">
        <v>1225.8813029703099</v>
      </c>
      <c r="AH256">
        <v>5.11126786969427E-2</v>
      </c>
      <c r="AI256">
        <v>5.11126786969427E-2</v>
      </c>
      <c r="AJ256">
        <v>2921.5334052708899</v>
      </c>
      <c r="AK256">
        <v>148.05831383420599</v>
      </c>
      <c r="AL256">
        <v>125.332541220149</v>
      </c>
      <c r="AM256">
        <v>1391.0431131847599</v>
      </c>
      <c r="AN256">
        <v>0.19503183428260801</v>
      </c>
      <c r="AO256">
        <v>5.3853221326684499E-2</v>
      </c>
      <c r="AP256">
        <v>0.88335738865401603</v>
      </c>
      <c r="AQ256">
        <v>130.17804524080699</v>
      </c>
      <c r="AR256">
        <v>0.87923495729242696</v>
      </c>
      <c r="AS256">
        <v>409.56039643711301</v>
      </c>
      <c r="AT256" s="1">
        <v>11.654133750662099</v>
      </c>
      <c r="AU256">
        <v>110.196751527049</v>
      </c>
      <c r="AV256">
        <v>125.712291535399</v>
      </c>
      <c r="AW256">
        <v>2.8533666128371098</v>
      </c>
      <c r="AX256">
        <v>-3.6215032043356201</v>
      </c>
      <c r="AY256">
        <v>39.720699838612099</v>
      </c>
      <c r="AZ256">
        <v>124.473943274452</v>
      </c>
      <c r="BA256">
        <v>39.058499922677001</v>
      </c>
      <c r="BB256">
        <v>0.221664747441563</v>
      </c>
      <c r="BC256">
        <v>1.10020111169193E-2</v>
      </c>
      <c r="BD256">
        <v>0</v>
      </c>
      <c r="BE256">
        <v>2471.3566325901202</v>
      </c>
      <c r="BF256">
        <v>5.1929344053576798E-2</v>
      </c>
      <c r="BG256">
        <v>5.1929344053576798E-2</v>
      </c>
      <c r="BH256">
        <v>4927.0649818718202</v>
      </c>
      <c r="BI256">
        <v>255.746126369921</v>
      </c>
      <c r="BJ256">
        <v>149.31232616657499</v>
      </c>
      <c r="BK256">
        <v>2530.2396383200098</v>
      </c>
      <c r="BL256">
        <v>0.28719860810785203</v>
      </c>
      <c r="BM256">
        <v>5.1939679261604803E-2</v>
      </c>
      <c r="BN256">
        <v>1</v>
      </c>
      <c r="BO256">
        <v>255.74612636975601</v>
      </c>
      <c r="BP256">
        <v>1.00000000174073</v>
      </c>
      <c r="BQ256">
        <v>611.11452561128203</v>
      </c>
      <c r="BR256" s="1">
        <v>-2.0012545042757701E-7</v>
      </c>
      <c r="BS256">
        <v>149.31232616647799</v>
      </c>
      <c r="BT256">
        <v>117.873897017499</v>
      </c>
      <c r="BU256" s="1">
        <v>0.69509979617228601</v>
      </c>
      <c r="BV256">
        <v>-2.5942564382573501</v>
      </c>
      <c r="BW256">
        <f t="shared" si="6"/>
        <v>1.1194249108367895</v>
      </c>
      <c r="BX256">
        <f t="shared" si="7"/>
        <v>1.02724676607827</v>
      </c>
    </row>
    <row r="257" spans="1:76" x14ac:dyDescent="0.4">
      <c r="A257">
        <v>252</v>
      </c>
      <c r="B257" s="2">
        <v>2266</v>
      </c>
      <c r="C257">
        <v>19.032381451945099</v>
      </c>
      <c r="D257">
        <v>124.473943274452</v>
      </c>
      <c r="E257">
        <v>18.658977737217398</v>
      </c>
      <c r="F257">
        <v>0.2853344823192</v>
      </c>
      <c r="G257">
        <v>9.8875473970573401E-3</v>
      </c>
      <c r="H257">
        <v>0.21864701085183999</v>
      </c>
      <c r="I257">
        <v>702.84472042872596</v>
      </c>
      <c r="J257">
        <v>5.08407238954805E-2</v>
      </c>
      <c r="K257">
        <v>4.9840723895480499E-2</v>
      </c>
      <c r="L257">
        <v>1927.6586944887099</v>
      </c>
      <c r="M257">
        <v>95.778217808475205</v>
      </c>
      <c r="N257">
        <v>109.57154342398</v>
      </c>
      <c r="O257">
        <v>912.25820290755996</v>
      </c>
      <c r="P257">
        <v>0.14650517969723001</v>
      </c>
      <c r="Q257">
        <v>5.3928197875185498E-2</v>
      </c>
      <c r="R257">
        <v>0.84751578946916495</v>
      </c>
      <c r="S257">
        <v>80.848896879142004</v>
      </c>
      <c r="T257">
        <v>0.84412613566075301</v>
      </c>
      <c r="U257">
        <v>320.39901858068498</v>
      </c>
      <c r="V257" s="1">
        <v>13.1506129212001</v>
      </c>
      <c r="W257">
        <v>92.492203528868899</v>
      </c>
      <c r="X257">
        <v>128.56567819050599</v>
      </c>
      <c r="Y257">
        <v>3.22595160035769</v>
      </c>
      <c r="Z257">
        <v>-4.6737951594213998</v>
      </c>
      <c r="AA257">
        <v>25.492324740887302</v>
      </c>
      <c r="AB257">
        <v>124.473943274452</v>
      </c>
      <c r="AC257">
        <v>25.2317516063166</v>
      </c>
      <c r="AD257">
        <v>0.25239913829507998</v>
      </c>
      <c r="AE257">
        <v>9.8726194685320508E-3</v>
      </c>
      <c r="AF257">
        <v>0.10449989897500001</v>
      </c>
      <c r="AG257">
        <v>1233.3811311879099</v>
      </c>
      <c r="AH257">
        <v>5.1122805181358803E-2</v>
      </c>
      <c r="AI257">
        <v>5.1122805181358803E-2</v>
      </c>
      <c r="AJ257">
        <v>2940.6508600713501</v>
      </c>
      <c r="AK257">
        <v>149.165518678963</v>
      </c>
      <c r="AL257">
        <v>125.632022630831</v>
      </c>
      <c r="AM257">
        <v>1399.56691164834</v>
      </c>
      <c r="AN257">
        <v>0.195731988213108</v>
      </c>
      <c r="AO257">
        <v>5.38457486052231E-2</v>
      </c>
      <c r="AP257">
        <v>0.883705061577165</v>
      </c>
      <c r="AQ257">
        <v>131.22267137662701</v>
      </c>
      <c r="AR257">
        <v>0.879711829776475</v>
      </c>
      <c r="AS257">
        <v>411.00366386475298</v>
      </c>
      <c r="AT257" s="1">
        <v>11.635851867878699</v>
      </c>
      <c r="AU257">
        <v>110.51997650708699</v>
      </c>
      <c r="AV257">
        <v>125.593815130403</v>
      </c>
      <c r="AW257">
        <v>2.8603846806591502</v>
      </c>
      <c r="AX257">
        <v>-3.5583646308092298</v>
      </c>
      <c r="AY257">
        <v>40.021005390957001</v>
      </c>
      <c r="AZ257">
        <v>124.473943274452</v>
      </c>
      <c r="BA257">
        <v>39.402941488081098</v>
      </c>
      <c r="BB257">
        <v>0.22165921645707801</v>
      </c>
      <c r="BC257">
        <v>1.0968799815339599E-2</v>
      </c>
      <c r="BD257">
        <v>0</v>
      </c>
      <c r="BE257">
        <v>2502.4859462424401</v>
      </c>
      <c r="BF257">
        <v>5.1966220606970898E-2</v>
      </c>
      <c r="BG257">
        <v>5.1966220606970898E-2</v>
      </c>
      <c r="BH257">
        <v>4989.0713989345304</v>
      </c>
      <c r="BI257">
        <v>258.99784746034101</v>
      </c>
      <c r="BJ257">
        <v>149.955771304107</v>
      </c>
      <c r="BK257">
        <v>2562.0145861946198</v>
      </c>
      <c r="BL257">
        <v>0.289838934857306</v>
      </c>
      <c r="BM257">
        <v>5.1990170088346097E-2</v>
      </c>
      <c r="BN257">
        <v>1</v>
      </c>
      <c r="BO257">
        <v>258.99784746019202</v>
      </c>
      <c r="BP257">
        <v>1.00000000139259</v>
      </c>
      <c r="BQ257">
        <v>614.29440286507395</v>
      </c>
      <c r="BR257" s="1">
        <v>-1.60790305587919E-7</v>
      </c>
      <c r="BS257">
        <v>149.955771304021</v>
      </c>
      <c r="BT257">
        <v>117.710833157929</v>
      </c>
      <c r="BU257" s="1">
        <v>0.69474584050063604</v>
      </c>
      <c r="BV257">
        <v>-2.5416192585845301</v>
      </c>
      <c r="BW257">
        <f t="shared" si="6"/>
        <v>1.11543052861217</v>
      </c>
      <c r="BX257">
        <f t="shared" si="7"/>
        <v>1.0167453722246997</v>
      </c>
    </row>
    <row r="258" spans="1:76" x14ac:dyDescent="0.4">
      <c r="A258">
        <v>253</v>
      </c>
      <c r="B258" s="2">
        <v>2267</v>
      </c>
      <c r="C258">
        <v>19.0831262146393</v>
      </c>
      <c r="D258">
        <v>124.473943274452</v>
      </c>
      <c r="E258">
        <v>18.713078587089498</v>
      </c>
      <c r="F258">
        <v>0.28644413695109699</v>
      </c>
      <c r="G258">
        <v>9.8881589473792299E-3</v>
      </c>
      <c r="H258">
        <v>0.22173825666717301</v>
      </c>
      <c r="I258">
        <v>702.95530719594296</v>
      </c>
      <c r="J258">
        <v>5.0847583385486297E-2</v>
      </c>
      <c r="K258">
        <v>4.9847583385486303E-2</v>
      </c>
      <c r="L258">
        <v>1935.4702137121301</v>
      </c>
      <c r="M258">
        <v>96.198694134712596</v>
      </c>
      <c r="N258">
        <v>109.72736955000001</v>
      </c>
      <c r="O258">
        <v>916.014621761841</v>
      </c>
      <c r="P258">
        <v>0.146905141302833</v>
      </c>
      <c r="Q258">
        <v>5.3930256210349303E-2</v>
      </c>
      <c r="R258">
        <v>0.84789007144532003</v>
      </c>
      <c r="S258">
        <v>81.241464887575702</v>
      </c>
      <c r="T258">
        <v>0.84451733589864098</v>
      </c>
      <c r="U258">
        <v>321.12678177782402</v>
      </c>
      <c r="V258" s="1">
        <v>13.136263606106301</v>
      </c>
      <c r="W258">
        <v>92.6666658075317</v>
      </c>
      <c r="X258">
        <v>128.487706070755</v>
      </c>
      <c r="Y258">
        <v>3.22911323080787</v>
      </c>
      <c r="Z258">
        <v>-4.60770055018103</v>
      </c>
      <c r="AA258">
        <v>25.589114710825001</v>
      </c>
      <c r="AB258">
        <v>124.473943274452</v>
      </c>
      <c r="AC258">
        <v>25.336304029509702</v>
      </c>
      <c r="AD258">
        <v>0.25242559052121499</v>
      </c>
      <c r="AE258">
        <v>9.8760981140546197E-3</v>
      </c>
      <c r="AF258">
        <v>0.10453133439999999</v>
      </c>
      <c r="AG258">
        <v>1240.8909139515299</v>
      </c>
      <c r="AH258">
        <v>5.1133047559284397E-2</v>
      </c>
      <c r="AI258">
        <v>5.1133047559284397E-2</v>
      </c>
      <c r="AJ258">
        <v>2959.7855714637799</v>
      </c>
      <c r="AK258">
        <v>150.263826947056</v>
      </c>
      <c r="AL258">
        <v>125.928056600628</v>
      </c>
      <c r="AM258">
        <v>1408.0966561529499</v>
      </c>
      <c r="AN258">
        <v>0.196442163183667</v>
      </c>
      <c r="AO258">
        <v>5.3840324409071001E-2</v>
      </c>
      <c r="AP258">
        <v>0.88406114992581197</v>
      </c>
      <c r="AQ258">
        <v>132.258519906689</v>
      </c>
      <c r="AR258">
        <v>0.88017537283466396</v>
      </c>
      <c r="AS258">
        <v>412.42747934395101</v>
      </c>
      <c r="AT258" s="1">
        <v>11.6183244632539</v>
      </c>
      <c r="AU258">
        <v>110.838774168802</v>
      </c>
      <c r="AV258">
        <v>125.477409356743</v>
      </c>
      <c r="AW258">
        <v>2.8673610975722901</v>
      </c>
      <c r="AX258">
        <v>-3.4963625670557801</v>
      </c>
      <c r="AY258">
        <v>40.324254120531997</v>
      </c>
      <c r="AZ258">
        <v>124.473943274452</v>
      </c>
      <c r="BA258">
        <v>39.7502801826341</v>
      </c>
      <c r="BB258">
        <v>0.22165423541547</v>
      </c>
      <c r="BC258">
        <v>1.09360128623942E-2</v>
      </c>
      <c r="BD258">
        <v>0</v>
      </c>
      <c r="BE258">
        <v>2533.9963617263502</v>
      </c>
      <c r="BF258">
        <v>5.2002523982921198E-2</v>
      </c>
      <c r="BG258">
        <v>5.3002523982921199E-2</v>
      </c>
      <c r="BH258">
        <v>5051.8479070864296</v>
      </c>
      <c r="BI258">
        <v>262.86871374064498</v>
      </c>
      <c r="BJ258">
        <v>150.70017589535999</v>
      </c>
      <c r="BK258">
        <v>2594.1796335566801</v>
      </c>
      <c r="BL258">
        <v>0.29201750469360699</v>
      </c>
      <c r="BM258">
        <v>5.1988289127979599E-2</v>
      </c>
      <c r="BN258">
        <v>1</v>
      </c>
      <c r="BO258">
        <v>262.868713740511</v>
      </c>
      <c r="BP258">
        <v>1.0000000011140699</v>
      </c>
      <c r="BQ258">
        <v>618.10374406131098</v>
      </c>
      <c r="BR258" s="1">
        <v>-1.29270800794337E-7</v>
      </c>
      <c r="BS258">
        <v>150.700175895283</v>
      </c>
      <c r="BT258">
        <v>117.523334000155</v>
      </c>
      <c r="BU258" s="1">
        <v>0.69442735597429495</v>
      </c>
      <c r="BV258">
        <v>-2.4900547289321202</v>
      </c>
      <c r="BW258">
        <f t="shared" si="6"/>
        <v>1.1113379831252499</v>
      </c>
      <c r="BX258">
        <f t="shared" si="7"/>
        <v>1.0063078381236599</v>
      </c>
    </row>
    <row r="259" spans="1:76" x14ac:dyDescent="0.4">
      <c r="A259">
        <v>254</v>
      </c>
      <c r="B259" s="2">
        <v>2268</v>
      </c>
      <c r="C259">
        <v>19.1338413120958</v>
      </c>
      <c r="D259">
        <v>124.473943274452</v>
      </c>
      <c r="E259">
        <v>18.7671162688004</v>
      </c>
      <c r="F259">
        <v>0.28756470905500198</v>
      </c>
      <c r="G259">
        <v>9.8886330962293292E-3</v>
      </c>
      <c r="H259">
        <v>0.224826602198023</v>
      </c>
      <c r="I259">
        <v>703.04854343548004</v>
      </c>
      <c r="J259">
        <v>5.08543522045685E-2</v>
      </c>
      <c r="K259">
        <v>4.9854352204568499E-2</v>
      </c>
      <c r="L259">
        <v>1943.30732560002</v>
      </c>
      <c r="M259">
        <v>96.618700229152395</v>
      </c>
      <c r="N259">
        <v>109.88245350107501</v>
      </c>
      <c r="O259">
        <v>919.774693283239</v>
      </c>
      <c r="P259">
        <v>0.147306599241398</v>
      </c>
      <c r="Q259">
        <v>5.3932682453903098E-2</v>
      </c>
      <c r="R259">
        <v>0.84826692615975996</v>
      </c>
      <c r="S259">
        <v>81.633812734940506</v>
      </c>
      <c r="T259">
        <v>0.84490696460755599</v>
      </c>
      <c r="U259">
        <v>321.85211865609898</v>
      </c>
      <c r="V259" s="1">
        <v>13.121864751035799</v>
      </c>
      <c r="W259">
        <v>92.840450251224397</v>
      </c>
      <c r="X259">
        <v>128.410229581679</v>
      </c>
      <c r="Y259">
        <v>3.2323087037426101</v>
      </c>
      <c r="Z259">
        <v>-4.5426258160623201</v>
      </c>
      <c r="AA259">
        <v>25.685660514351401</v>
      </c>
      <c r="AB259">
        <v>124.473943274452</v>
      </c>
      <c r="AC259">
        <v>25.440741625415001</v>
      </c>
      <c r="AD259">
        <v>0.25245313191633301</v>
      </c>
      <c r="AE259">
        <v>9.8788457866335905E-3</v>
      </c>
      <c r="AF259">
        <v>0.104562769375</v>
      </c>
      <c r="AG259">
        <v>1248.40630729994</v>
      </c>
      <c r="AH259">
        <v>5.1143359175686298E-2</v>
      </c>
      <c r="AI259">
        <v>5.0143359175686297E-2</v>
      </c>
      <c r="AJ259">
        <v>2978.936713648</v>
      </c>
      <c r="AK259">
        <v>151.03910595281101</v>
      </c>
      <c r="AL259">
        <v>126.14196698798099</v>
      </c>
      <c r="AM259">
        <v>1416.6288159563101</v>
      </c>
      <c r="AN259">
        <v>0.19746846901937501</v>
      </c>
      <c r="AO259">
        <v>5.3887025599648801E-2</v>
      </c>
      <c r="AP259">
        <v>0.88442965771047399</v>
      </c>
      <c r="AQ259">
        <v>133.008126165014</v>
      </c>
      <c r="AR259">
        <v>0.88062045472230399</v>
      </c>
      <c r="AS259">
        <v>413.43441730628803</v>
      </c>
      <c r="AT259" s="1">
        <v>11.594831253891501</v>
      </c>
      <c r="AU259">
        <v>111.08319632852201</v>
      </c>
      <c r="AV259">
        <v>125.388460392807</v>
      </c>
      <c r="AW259">
        <v>2.8742952753045001</v>
      </c>
      <c r="AX259">
        <v>-3.4354867248172698</v>
      </c>
      <c r="AY259">
        <v>40.628481776011903</v>
      </c>
      <c r="AZ259">
        <v>124.473943274452</v>
      </c>
      <c r="BA259">
        <v>40.101005454914002</v>
      </c>
      <c r="BB259">
        <v>0.22164344540019701</v>
      </c>
      <c r="BC259">
        <v>1.09190494546995E-2</v>
      </c>
      <c r="BD259">
        <v>0</v>
      </c>
      <c r="BE259">
        <v>2565.8536578435001</v>
      </c>
      <c r="BF259">
        <v>5.2040051851766002E-2</v>
      </c>
      <c r="BG259">
        <v>5.2040051851766002E-2</v>
      </c>
      <c r="BH259">
        <v>5115.3954470950703</v>
      </c>
      <c r="BI259">
        <v>266.17870234688399</v>
      </c>
      <c r="BJ259">
        <v>151.34521603539699</v>
      </c>
      <c r="BK259">
        <v>2626.76035812793</v>
      </c>
      <c r="BL259">
        <v>0.29473124833658398</v>
      </c>
      <c r="BM259">
        <v>5.2042404497131697E-2</v>
      </c>
      <c r="BN259">
        <v>1</v>
      </c>
      <c r="BO259">
        <v>266.17870234676298</v>
      </c>
      <c r="BP259">
        <v>1.00000000089125</v>
      </c>
      <c r="BQ259">
        <v>621.15980372844297</v>
      </c>
      <c r="BR259" s="1">
        <v>-1.03859303981551E-7</v>
      </c>
      <c r="BS259">
        <v>151.34521603532801</v>
      </c>
      <c r="BT259">
        <v>117.36184995449</v>
      </c>
      <c r="BU259" s="1">
        <v>0.69414349828469901</v>
      </c>
      <c r="BV259">
        <v>-2.4395568534084902</v>
      </c>
      <c r="BW259">
        <f t="shared" si="6"/>
        <v>1.1071390912450503</v>
      </c>
      <c r="BX259">
        <f t="shared" si="7"/>
        <v>0.99592987140877964</v>
      </c>
    </row>
    <row r="260" spans="1:76" x14ac:dyDescent="0.4">
      <c r="A260">
        <v>255</v>
      </c>
      <c r="B260" s="2">
        <v>2269</v>
      </c>
      <c r="C260">
        <v>19.184527451197301</v>
      </c>
      <c r="D260">
        <v>124.473943274452</v>
      </c>
      <c r="E260">
        <v>18.8210859164498</v>
      </c>
      <c r="F260">
        <v>0.288695674696683</v>
      </c>
      <c r="G260">
        <v>9.8889976955615199E-3</v>
      </c>
      <c r="H260">
        <v>0.227912047731854</v>
      </c>
      <c r="I260">
        <v>703.12431783925899</v>
      </c>
      <c r="J260">
        <v>5.0861022411536803E-2</v>
      </c>
      <c r="K260">
        <v>4.9861022411536803E-2</v>
      </c>
      <c r="L260">
        <v>1951.1703329289601</v>
      </c>
      <c r="M260">
        <v>97.038416802312199</v>
      </c>
      <c r="N260">
        <v>110.03684946374101</v>
      </c>
      <c r="O260">
        <v>923.538226533135</v>
      </c>
      <c r="P260">
        <v>0.14770930248435599</v>
      </c>
      <c r="Q260">
        <v>5.3935417476367403E-2</v>
      </c>
      <c r="R260">
        <v>0.84864590741721702</v>
      </c>
      <c r="S260">
        <v>82.026128666477803</v>
      </c>
      <c r="T260">
        <v>0.84529541360492699</v>
      </c>
      <c r="U260">
        <v>322.57536392187501</v>
      </c>
      <c r="V260" s="1">
        <v>13.107390844697001</v>
      </c>
      <c r="W260">
        <v>93.013644179236096</v>
      </c>
      <c r="X260">
        <v>128.333206858213</v>
      </c>
      <c r="Y260">
        <v>3.2355367010597198</v>
      </c>
      <c r="Z260">
        <v>-4.4785530960469897</v>
      </c>
      <c r="AA260">
        <v>25.783200518570901</v>
      </c>
      <c r="AB260">
        <v>124.473943274452</v>
      </c>
      <c r="AC260">
        <v>25.544765121458099</v>
      </c>
      <c r="AD260">
        <v>0.25248439644916298</v>
      </c>
      <c r="AE260">
        <v>9.8671794088764694E-3</v>
      </c>
      <c r="AF260">
        <v>0.1045942039</v>
      </c>
      <c r="AG260">
        <v>1255.9415534975101</v>
      </c>
      <c r="AH260">
        <v>5.1151967421276201E-2</v>
      </c>
      <c r="AI260">
        <v>5.1151967421276201E-2</v>
      </c>
      <c r="AJ260">
        <v>2998.1094209675098</v>
      </c>
      <c r="AK260">
        <v>152.15376443037201</v>
      </c>
      <c r="AL260">
        <v>126.436925406388</v>
      </c>
      <c r="AM260">
        <v>1425.1579970318301</v>
      </c>
      <c r="AN260">
        <v>0.198157340256465</v>
      </c>
      <c r="AO260">
        <v>5.3877074152634798E-2</v>
      </c>
      <c r="AP260">
        <v>0.88529060268472004</v>
      </c>
      <c r="AQ260">
        <v>134.065460337693</v>
      </c>
      <c r="AR260">
        <v>0.881118261119618</v>
      </c>
      <c r="AS260">
        <v>414.97653246557599</v>
      </c>
      <c r="AT260" s="1">
        <v>11.573480617729301</v>
      </c>
      <c r="AU260">
        <v>111.405883855387</v>
      </c>
      <c r="AV260">
        <v>125.271424932627</v>
      </c>
      <c r="AW260">
        <v>2.8811877327260098</v>
      </c>
      <c r="AX260">
        <v>-3.37570188750828</v>
      </c>
      <c r="AY260">
        <v>40.936453942454698</v>
      </c>
      <c r="AZ260">
        <v>124.473943274452</v>
      </c>
      <c r="BA260">
        <v>40.454499068596398</v>
      </c>
      <c r="BB260">
        <v>0.221636743884365</v>
      </c>
      <c r="BC260">
        <v>1.0885703638314001E-2</v>
      </c>
      <c r="BD260">
        <v>0</v>
      </c>
      <c r="BE260">
        <v>2598.16622334048</v>
      </c>
      <c r="BF260">
        <v>5.2076317893244801E-2</v>
      </c>
      <c r="BG260">
        <v>5.2076317893244801E-2</v>
      </c>
      <c r="BH260">
        <v>5179.7224158491699</v>
      </c>
      <c r="BI260">
        <v>269.54983973140099</v>
      </c>
      <c r="BJ260">
        <v>151.99363039156299</v>
      </c>
      <c r="BK260">
        <v>2659.7307933090601</v>
      </c>
      <c r="BL260">
        <v>0.29744596878198998</v>
      </c>
      <c r="BM260">
        <v>5.2092922231775599E-2</v>
      </c>
      <c r="BN260">
        <v>1</v>
      </c>
      <c r="BO260">
        <v>269.54983973129202</v>
      </c>
      <c r="BP260">
        <v>1.0000000007130001</v>
      </c>
      <c r="BQ260">
        <v>624.37163473055705</v>
      </c>
      <c r="BR260" s="1">
        <v>-8.3443412840684303E-8</v>
      </c>
      <c r="BS260">
        <v>151.99363039150199</v>
      </c>
      <c r="BT260">
        <v>117.20043556494601</v>
      </c>
      <c r="BU260" s="1">
        <v>0.69389344101314998</v>
      </c>
      <c r="BV260">
        <v>-2.3900508330654402</v>
      </c>
      <c r="BW260">
        <f t="shared" si="6"/>
        <v>1.1028512085387097</v>
      </c>
      <c r="BX260">
        <f t="shared" si="7"/>
        <v>0.98565105444283985</v>
      </c>
    </row>
    <row r="261" spans="1:76" x14ac:dyDescent="0.4">
      <c r="A261">
        <v>256</v>
      </c>
      <c r="B261" s="2">
        <v>2270</v>
      </c>
      <c r="C261">
        <v>19.235184873618302</v>
      </c>
      <c r="D261">
        <v>124.473943274452</v>
      </c>
      <c r="E261">
        <v>18.874982838069901</v>
      </c>
      <c r="F261">
        <v>0.28983654697966899</v>
      </c>
      <c r="G261">
        <v>9.8892755655804292E-3</v>
      </c>
      <c r="H261">
        <v>0.23099459355612101</v>
      </c>
      <c r="I261">
        <v>703.18246751436698</v>
      </c>
      <c r="J261">
        <v>5.08675871357573E-2</v>
      </c>
      <c r="K261">
        <v>4.9867587135757299E-2</v>
      </c>
      <c r="L261">
        <v>1959.05903653</v>
      </c>
      <c r="M261">
        <v>97.457981395698098</v>
      </c>
      <c r="N261">
        <v>110.190597757121</v>
      </c>
      <c r="O261">
        <v>927.30496475444704</v>
      </c>
      <c r="P261">
        <v>0.148113025126617</v>
      </c>
      <c r="Q261">
        <v>5.3938409049939399E-2</v>
      </c>
      <c r="R261">
        <v>0.84902663840148096</v>
      </c>
      <c r="S261">
        <v>82.418557397491597</v>
      </c>
      <c r="T261">
        <v>0.84568299299014305</v>
      </c>
      <c r="U261">
        <v>323.296771472008</v>
      </c>
      <c r="V261" s="1">
        <v>13.0928214058937</v>
      </c>
      <c r="W261">
        <v>93.186314510615404</v>
      </c>
      <c r="X261">
        <v>128.25660548725</v>
      </c>
      <c r="Y261">
        <v>3.2387959705520402</v>
      </c>
      <c r="Z261">
        <v>-4.4154651116450001</v>
      </c>
      <c r="AA261">
        <v>25.8800220513669</v>
      </c>
      <c r="AB261">
        <v>124.473943274452</v>
      </c>
      <c r="AC261">
        <v>25.64877966857</v>
      </c>
      <c r="AD261">
        <v>0.25251214587791398</v>
      </c>
      <c r="AE261">
        <v>9.8710914216554001E-3</v>
      </c>
      <c r="AF261">
        <v>0.104625637975</v>
      </c>
      <c r="AG261">
        <v>1263.45392683611</v>
      </c>
      <c r="AH261">
        <v>5.1161322800423903E-2</v>
      </c>
      <c r="AI261">
        <v>5.1161322800423903E-2</v>
      </c>
      <c r="AJ261">
        <v>3017.3008810292999</v>
      </c>
      <c r="AK261">
        <v>153.25897285827801</v>
      </c>
      <c r="AL261">
        <v>126.729443462839</v>
      </c>
      <c r="AM261">
        <v>1433.69686825332</v>
      </c>
      <c r="AN261">
        <v>0.198858996592751</v>
      </c>
      <c r="AO261">
        <v>5.3870171852518002E-2</v>
      </c>
      <c r="AP261">
        <v>0.88565216720005702</v>
      </c>
      <c r="AQ261">
        <v>135.113275664848</v>
      </c>
      <c r="AR261">
        <v>0.88160107786830599</v>
      </c>
      <c r="AS261">
        <v>416.40408770715698</v>
      </c>
      <c r="AT261" s="1">
        <v>11.5531440853168</v>
      </c>
      <c r="AU261">
        <v>111.72481395449</v>
      </c>
      <c r="AV261">
        <v>125.156191752035</v>
      </c>
      <c r="AW261">
        <v>2.88803886304223</v>
      </c>
      <c r="AX261">
        <v>-3.3170435442488402</v>
      </c>
      <c r="AY261">
        <v>41.247440081319702</v>
      </c>
      <c r="AZ261">
        <v>124.473943274452</v>
      </c>
      <c r="BA261">
        <v>40.810961437353399</v>
      </c>
      <c r="BB261">
        <v>0.22163094748843001</v>
      </c>
      <c r="BC261">
        <v>1.08526357238454E-2</v>
      </c>
      <c r="BD261">
        <v>0</v>
      </c>
      <c r="BE261">
        <v>2630.86570388578</v>
      </c>
      <c r="BF261">
        <v>5.21120125928324E-2</v>
      </c>
      <c r="BG261">
        <v>5.3112012592832401E-2</v>
      </c>
      <c r="BH261">
        <v>5244.8466824705401</v>
      </c>
      <c r="BI261">
        <v>273.56428484495001</v>
      </c>
      <c r="BJ261">
        <v>152.74423602967801</v>
      </c>
      <c r="BK261">
        <v>2693.1054428778298</v>
      </c>
      <c r="BL261">
        <v>0.29968741207758398</v>
      </c>
      <c r="BM261">
        <v>5.20910246996601E-2</v>
      </c>
      <c r="BN261">
        <v>1</v>
      </c>
      <c r="BO261">
        <v>273.56428484485201</v>
      </c>
      <c r="BP261">
        <v>1.0000000005703999</v>
      </c>
      <c r="BQ261">
        <v>628.22390640099695</v>
      </c>
      <c r="BR261" s="1">
        <v>-6.7084381515797602E-8</v>
      </c>
      <c r="BS261">
        <v>152.74423602962301</v>
      </c>
      <c r="BT261">
        <v>117.014714976484</v>
      </c>
      <c r="BU261" s="1">
        <v>0.69367637525968295</v>
      </c>
      <c r="BV261">
        <v>-2.3415615204132201</v>
      </c>
      <c r="BW261">
        <f t="shared" si="6"/>
        <v>1.0984215673961599</v>
      </c>
      <c r="BX261">
        <f t="shared" si="7"/>
        <v>0.9754820238356201</v>
      </c>
    </row>
    <row r="262" spans="1:76" x14ac:dyDescent="0.4">
      <c r="A262">
        <v>257</v>
      </c>
      <c r="B262" s="2">
        <v>2271</v>
      </c>
      <c r="C262">
        <v>19.285813379119499</v>
      </c>
      <c r="D262">
        <v>124.473943274452</v>
      </c>
      <c r="E262">
        <v>18.9288025067493</v>
      </c>
      <c r="F262">
        <v>0.29098687930454797</v>
      </c>
      <c r="G262">
        <v>9.8894852701534707E-3</v>
      </c>
      <c r="H262">
        <v>0.23407423995827101</v>
      </c>
      <c r="I262">
        <v>703.22278504961503</v>
      </c>
      <c r="J262">
        <v>5.08740405136901E-2</v>
      </c>
      <c r="K262">
        <v>4.9874040513690099E-2</v>
      </c>
      <c r="L262">
        <v>1966.97279665321</v>
      </c>
      <c r="M262">
        <v>97.877493424789506</v>
      </c>
      <c r="N262">
        <v>110.34372667975001</v>
      </c>
      <c r="O262">
        <v>931.07459379420698</v>
      </c>
      <c r="P262">
        <v>0.14851756372282901</v>
      </c>
      <c r="Q262">
        <v>5.3941611138470999E-2</v>
      </c>
      <c r="R262">
        <v>0.84940880360883997</v>
      </c>
      <c r="S262">
        <v>82.811205606417801</v>
      </c>
      <c r="T262">
        <v>0.84606994630539001</v>
      </c>
      <c r="U262">
        <v>324.01652693160497</v>
      </c>
      <c r="V262" s="1">
        <v>13.0781399855784</v>
      </c>
      <c r="W262">
        <v>93.3585109070724</v>
      </c>
      <c r="X262">
        <v>128.18040100078599</v>
      </c>
      <c r="Y262">
        <v>3.2420853119203299</v>
      </c>
      <c r="Z262">
        <v>-4.3533451365273104</v>
      </c>
      <c r="AA262">
        <v>25.976569723869702</v>
      </c>
      <c r="AB262">
        <v>124.473943274452</v>
      </c>
      <c r="AC262">
        <v>25.7526755270416</v>
      </c>
      <c r="AD262">
        <v>0.25253914679102002</v>
      </c>
      <c r="AE262">
        <v>9.8743765596936098E-3</v>
      </c>
      <c r="AF262">
        <v>0.1046570716</v>
      </c>
      <c r="AG262">
        <v>1270.9751055086599</v>
      </c>
      <c r="AH262">
        <v>5.1170783141577698E-2</v>
      </c>
      <c r="AI262">
        <v>5.1170783141577698E-2</v>
      </c>
      <c r="AJ262">
        <v>3036.5074441757702</v>
      </c>
      <c r="AK262">
        <v>154.355655355718</v>
      </c>
      <c r="AL262">
        <v>127.01869373450999</v>
      </c>
      <c r="AM262">
        <v>1442.2403723381999</v>
      </c>
      <c r="AN262">
        <v>0.19956988142711099</v>
      </c>
      <c r="AO262">
        <v>5.3865155648105699E-2</v>
      </c>
      <c r="AP262">
        <v>0.88602083684113297</v>
      </c>
      <c r="AQ262">
        <v>136.15269598102299</v>
      </c>
      <c r="AR262">
        <v>0.88207131554237606</v>
      </c>
      <c r="AS262">
        <v>417.813084203127</v>
      </c>
      <c r="AT262" s="1">
        <v>11.5335236175454</v>
      </c>
      <c r="AU262">
        <v>112.039546280873</v>
      </c>
      <c r="AV262">
        <v>125.042900780202</v>
      </c>
      <c r="AW262">
        <v>2.8948490323676102</v>
      </c>
      <c r="AX262">
        <v>-3.25943729356917</v>
      </c>
      <c r="AY262">
        <v>41.559424231573601</v>
      </c>
      <c r="AZ262">
        <v>124.473943274452</v>
      </c>
      <c r="BA262">
        <v>41.170896824118302</v>
      </c>
      <c r="BB262">
        <v>0.22161960585988399</v>
      </c>
      <c r="BC262">
        <v>1.08352580893771E-2</v>
      </c>
      <c r="BD262">
        <v>0</v>
      </c>
      <c r="BE262">
        <v>2663.9249503423398</v>
      </c>
      <c r="BF262">
        <v>5.2148943320853201E-2</v>
      </c>
      <c r="BG262">
        <v>5.2148943320853201E-2</v>
      </c>
      <c r="BH262">
        <v>5310.7702250059301</v>
      </c>
      <c r="BI262">
        <v>276.99702068071502</v>
      </c>
      <c r="BJ262">
        <v>153.39451200451001</v>
      </c>
      <c r="BK262">
        <v>2726.91116617854</v>
      </c>
      <c r="BL262">
        <v>0.30247627885655898</v>
      </c>
      <c r="BM262">
        <v>5.2145048970403701E-2</v>
      </c>
      <c r="BN262">
        <v>1</v>
      </c>
      <c r="BO262">
        <v>276.99702068062697</v>
      </c>
      <c r="BP262">
        <v>1.0000000004563201</v>
      </c>
      <c r="BQ262">
        <v>631.31311842926198</v>
      </c>
      <c r="BR262" s="1">
        <v>-5.3895988403474699E-8</v>
      </c>
      <c r="BS262">
        <v>153.394512004462</v>
      </c>
      <c r="BT262">
        <v>116.854791408335</v>
      </c>
      <c r="BU262" s="1">
        <v>0.69349150927959502</v>
      </c>
      <c r="BV262">
        <v>-2.2940758215684798</v>
      </c>
      <c r="BW262">
        <f t="shared" si="6"/>
        <v>1.0939078429581404</v>
      </c>
      <c r="BX262">
        <f t="shared" si="7"/>
        <v>0.96536147200069022</v>
      </c>
    </row>
    <row r="263" spans="1:76" x14ac:dyDescent="0.4">
      <c r="A263">
        <v>258</v>
      </c>
      <c r="B263" s="2">
        <v>2272</v>
      </c>
      <c r="C263">
        <v>19.336412351452701</v>
      </c>
      <c r="D263">
        <v>124.473943274452</v>
      </c>
      <c r="E263">
        <v>18.982540552193299</v>
      </c>
      <c r="F263">
        <v>0.29214626747281303</v>
      </c>
      <c r="G263">
        <v>9.8896417927752493E-3</v>
      </c>
      <c r="H263">
        <v>0.23715098722574399</v>
      </c>
      <c r="I263">
        <v>703.24502539857497</v>
      </c>
      <c r="J263">
        <v>5.0880377623099098E-2</v>
      </c>
      <c r="K263">
        <v>4.9880377623099097E-2</v>
      </c>
      <c r="L263">
        <v>1974.9105923150701</v>
      </c>
      <c r="M263">
        <v>98.297018914561605</v>
      </c>
      <c r="N263">
        <v>110.496254213452</v>
      </c>
      <c r="O263">
        <v>934.84675027094204</v>
      </c>
      <c r="P263">
        <v>0.148922734901375</v>
      </c>
      <c r="Q263">
        <v>5.3944983254369402E-2</v>
      </c>
      <c r="R263">
        <v>0.84979214135500902</v>
      </c>
      <c r="S263">
        <v>83.204146982873695</v>
      </c>
      <c r="T263">
        <v>0.84645646329512403</v>
      </c>
      <c r="U263">
        <v>324.73475872650101</v>
      </c>
      <c r="V263" s="1">
        <v>13.063333341431401</v>
      </c>
      <c r="W263">
        <v>93.5302685488778</v>
      </c>
      <c r="X263">
        <v>128.104575553883</v>
      </c>
      <c r="Y263">
        <v>3.24540356712185</v>
      </c>
      <c r="Z263">
        <v>-4.2921769647472603</v>
      </c>
      <c r="AA263">
        <v>26.072870696937098</v>
      </c>
      <c r="AB263">
        <v>124.473943274452</v>
      </c>
      <c r="AC263">
        <v>25.8564426296787</v>
      </c>
      <c r="AD263">
        <v>0.25256718383857901</v>
      </c>
      <c r="AE263">
        <v>9.8769874941353197E-3</v>
      </c>
      <c r="AF263">
        <v>0.104688504775</v>
      </c>
      <c r="AG263">
        <v>1278.5006808271701</v>
      </c>
      <c r="AH263">
        <v>5.1180305048749597E-2</v>
      </c>
      <c r="AI263">
        <v>5.0180305048749603E-2</v>
      </c>
      <c r="AJ263">
        <v>3055.7281708660198</v>
      </c>
      <c r="AK263">
        <v>155.121878731875</v>
      </c>
      <c r="AL263">
        <v>127.22549504992701</v>
      </c>
      <c r="AM263">
        <v>1450.78495056764</v>
      </c>
      <c r="AN263">
        <v>0.200600328206579</v>
      </c>
      <c r="AO263">
        <v>5.3912028510573098E-2</v>
      </c>
      <c r="AP263">
        <v>0.88640072575875895</v>
      </c>
      <c r="AQ263">
        <v>136.89870383286799</v>
      </c>
      <c r="AR263">
        <v>0.88252350314487005</v>
      </c>
      <c r="AS263">
        <v>418.80162699917997</v>
      </c>
      <c r="AT263" s="1">
        <v>11.5080052185659</v>
      </c>
      <c r="AU263">
        <v>112.279489580801</v>
      </c>
      <c r="AV263">
        <v>124.956813093606</v>
      </c>
      <c r="AW263">
        <v>2.90161763786445</v>
      </c>
      <c r="AX263">
        <v>-3.2028736436925498</v>
      </c>
      <c r="AY263">
        <v>41.875226065657998</v>
      </c>
      <c r="AZ263">
        <v>124.473943274452</v>
      </c>
      <c r="BA263">
        <v>41.5336724512496</v>
      </c>
      <c r="BB263">
        <v>0.22161256892844999</v>
      </c>
      <c r="BC263">
        <v>1.08016914145533E-2</v>
      </c>
      <c r="BD263">
        <v>0</v>
      </c>
      <c r="BE263">
        <v>2697.4559132465802</v>
      </c>
      <c r="BF263">
        <v>5.2184626702655203E-2</v>
      </c>
      <c r="BG263">
        <v>5.2184626702655203E-2</v>
      </c>
      <c r="BH263">
        <v>5377.50231882346</v>
      </c>
      <c r="BI263">
        <v>280.493764187149</v>
      </c>
      <c r="BJ263">
        <v>154.04832964029001</v>
      </c>
      <c r="BK263">
        <v>2761.12115718932</v>
      </c>
      <c r="BL263">
        <v>0.30526577295997398</v>
      </c>
      <c r="BM263">
        <v>5.2195440729086898E-2</v>
      </c>
      <c r="BN263">
        <v>1</v>
      </c>
      <c r="BO263">
        <v>280.49376418706902</v>
      </c>
      <c r="BP263">
        <v>1.00000000036506</v>
      </c>
      <c r="BQ263">
        <v>634.560875481832</v>
      </c>
      <c r="BR263" s="1">
        <v>-4.3300558067531803E-8</v>
      </c>
      <c r="BS263">
        <v>154.048329640247</v>
      </c>
      <c r="BT263">
        <v>116.694897836072</v>
      </c>
      <c r="BU263" s="1">
        <v>0.69333806812749599</v>
      </c>
      <c r="BV263">
        <v>-2.2475234573563898</v>
      </c>
      <c r="BW263">
        <f t="shared" ref="BW263:BW295" si="8">AX263-Z263</f>
        <v>1.0893033210547105</v>
      </c>
      <c r="BX263">
        <f t="shared" ref="BX263:BX295" si="9">BV263-AX263</f>
        <v>0.95535018633615998</v>
      </c>
    </row>
    <row r="264" spans="1:76" x14ac:dyDescent="0.4">
      <c r="A264">
        <v>259</v>
      </c>
      <c r="B264" s="2">
        <v>2273</v>
      </c>
      <c r="C264">
        <v>19.386980786031199</v>
      </c>
      <c r="D264">
        <v>124.473943274452</v>
      </c>
      <c r="E264">
        <v>19.036192752583801</v>
      </c>
      <c r="F264">
        <v>0.293314350790782</v>
      </c>
      <c r="G264">
        <v>9.8897571237596404E-3</v>
      </c>
      <c r="H264">
        <v>0.240224835645971</v>
      </c>
      <c r="I264">
        <v>703.24891247589096</v>
      </c>
      <c r="J264">
        <v>5.0886594416055503E-2</v>
      </c>
      <c r="K264">
        <v>4.9886594416055502E-2</v>
      </c>
      <c r="L264">
        <v>1982.8710779677101</v>
      </c>
      <c r="M264">
        <v>98.716594914892795</v>
      </c>
      <c r="N264">
        <v>110.648189585048</v>
      </c>
      <c r="O264">
        <v>938.621029383468</v>
      </c>
      <c r="P264">
        <v>0.14932837322596601</v>
      </c>
      <c r="Q264">
        <v>5.3948489876151202E-2</v>
      </c>
      <c r="R264">
        <v>0.85017643685261401</v>
      </c>
      <c r="S264">
        <v>83.597426842938404</v>
      </c>
      <c r="T264">
        <v>0.84684269058318695</v>
      </c>
      <c r="U264">
        <v>325.451547819376</v>
      </c>
      <c r="V264" s="1">
        <v>13.0483907604398</v>
      </c>
      <c r="W264">
        <v>93.701610576360807</v>
      </c>
      <c r="X264">
        <v>128.02911676962</v>
      </c>
      <c r="Y264">
        <v>3.2487496137260301</v>
      </c>
      <c r="Z264">
        <v>-4.2319448784509399</v>
      </c>
      <c r="AA264">
        <v>26.1701773847746</v>
      </c>
      <c r="AB264">
        <v>124.473943274452</v>
      </c>
      <c r="AC264">
        <v>25.959778017117799</v>
      </c>
      <c r="AD264">
        <v>0.25259891272503898</v>
      </c>
      <c r="AE264">
        <v>9.8652642598240203E-3</v>
      </c>
      <c r="AF264">
        <v>0.1047199375</v>
      </c>
      <c r="AG264">
        <v>1286.04525551343</v>
      </c>
      <c r="AH264">
        <v>5.1188121327387197E-2</v>
      </c>
      <c r="AI264">
        <v>5.1188121327387197E-2</v>
      </c>
      <c r="AJ264">
        <v>3074.9681822534099</v>
      </c>
      <c r="AK264">
        <v>156.236249331306</v>
      </c>
      <c r="AL264">
        <v>127.51399917979801</v>
      </c>
      <c r="AM264">
        <v>1459.3250180939399</v>
      </c>
      <c r="AN264">
        <v>0.20128809431470601</v>
      </c>
      <c r="AO264">
        <v>5.3902244928206597E-2</v>
      </c>
      <c r="AP264">
        <v>0.887271870387214</v>
      </c>
      <c r="AQ264">
        <v>137.96111108368399</v>
      </c>
      <c r="AR264">
        <v>0.88302882125089399</v>
      </c>
      <c r="AS264">
        <v>420.331762290722</v>
      </c>
      <c r="AT264" s="1">
        <v>11.484488212692201</v>
      </c>
      <c r="AU264">
        <v>112.598536388724</v>
      </c>
      <c r="AV264">
        <v>124.84272031760401</v>
      </c>
      <c r="AW264">
        <v>2.9083451548147199</v>
      </c>
      <c r="AX264">
        <v>-3.1473198760578698</v>
      </c>
      <c r="AY264">
        <v>42.194104625228299</v>
      </c>
      <c r="AZ264">
        <v>124.473943274452</v>
      </c>
      <c r="BA264">
        <v>41.899492678452297</v>
      </c>
      <c r="BB264">
        <v>0.221606651922829</v>
      </c>
      <c r="BC264">
        <v>1.07684262997036E-2</v>
      </c>
      <c r="BD264">
        <v>0</v>
      </c>
      <c r="BE264">
        <v>2731.3882275035699</v>
      </c>
      <c r="BF264">
        <v>5.2219748962417198E-2</v>
      </c>
      <c r="BG264">
        <v>5.2219748962417198E-2</v>
      </c>
      <c r="BH264">
        <v>5445.0620487791002</v>
      </c>
      <c r="BI264">
        <v>284.05352202006401</v>
      </c>
      <c r="BJ264">
        <v>154.70676009095999</v>
      </c>
      <c r="BK264">
        <v>2795.7504547676599</v>
      </c>
      <c r="BL264">
        <v>0.30806176837503602</v>
      </c>
      <c r="BM264">
        <v>5.2243422149322899E-2</v>
      </c>
      <c r="BN264">
        <v>1</v>
      </c>
      <c r="BO264">
        <v>284.05352201999301</v>
      </c>
      <c r="BP264">
        <v>1.0000000002920499</v>
      </c>
      <c r="BQ264">
        <v>637.83581308845203</v>
      </c>
      <c r="BR264" s="1">
        <v>-3.4788500703688901E-8</v>
      </c>
      <c r="BS264">
        <v>154.70676009092099</v>
      </c>
      <c r="BT264">
        <v>116.534780238754</v>
      </c>
      <c r="BU264" s="1">
        <v>0.69321529330870202</v>
      </c>
      <c r="BV264">
        <v>-2.2019274667534798</v>
      </c>
      <c r="BW264">
        <f t="shared" si="8"/>
        <v>1.0846250023930701</v>
      </c>
      <c r="BX264">
        <f t="shared" si="9"/>
        <v>0.94539240930438995</v>
      </c>
    </row>
    <row r="265" spans="1:76" x14ac:dyDescent="0.4">
      <c r="A265">
        <v>260</v>
      </c>
      <c r="B265" s="2">
        <v>2274</v>
      </c>
      <c r="C265">
        <v>19.4375173186659</v>
      </c>
      <c r="D265">
        <v>124.473943274452</v>
      </c>
      <c r="E265">
        <v>19.089755026669899</v>
      </c>
      <c r="F265">
        <v>0.294490812318424</v>
      </c>
      <c r="G265">
        <v>9.8898407683091702E-3</v>
      </c>
      <c r="H265">
        <v>0.24329578550637501</v>
      </c>
      <c r="I265">
        <v>703.23414538876796</v>
      </c>
      <c r="J265">
        <v>5.0892687651704502E-2</v>
      </c>
      <c r="K265">
        <v>4.9892687651704501E-2</v>
      </c>
      <c r="L265">
        <v>1990.85263697955</v>
      </c>
      <c r="M265">
        <v>99.136233588819394</v>
      </c>
      <c r="N265">
        <v>110.799534688111</v>
      </c>
      <c r="O265">
        <v>942.39699228218205</v>
      </c>
      <c r="P265">
        <v>0.14973432927859101</v>
      </c>
      <c r="Q265">
        <v>5.3952099921080097E-2</v>
      </c>
      <c r="R265">
        <v>0.85056151585197803</v>
      </c>
      <c r="S265">
        <v>83.9910663263054</v>
      </c>
      <c r="T265">
        <v>0.84722874054979103</v>
      </c>
      <c r="U265">
        <v>326.166936229763</v>
      </c>
      <c r="V265" s="1">
        <v>13.0333035078751</v>
      </c>
      <c r="W265">
        <v>93.872550227310896</v>
      </c>
      <c r="X265">
        <v>127.954016734695</v>
      </c>
      <c r="Y265">
        <v>3.25212236033056</v>
      </c>
      <c r="Z265">
        <v>-4.17263361579485</v>
      </c>
      <c r="AA265">
        <v>26.266753859338699</v>
      </c>
      <c r="AB265">
        <v>124.473943274452</v>
      </c>
      <c r="AC265">
        <v>26.063093242328598</v>
      </c>
      <c r="AD265">
        <v>0.25262707309927301</v>
      </c>
      <c r="AE265">
        <v>9.8691166855364408E-3</v>
      </c>
      <c r="AF265">
        <v>0.10475136977500001</v>
      </c>
      <c r="AG265">
        <v>1293.5651299146</v>
      </c>
      <c r="AH265">
        <v>5.1196680967470702E-2</v>
      </c>
      <c r="AI265">
        <v>5.1196680967470702E-2</v>
      </c>
      <c r="AJ265">
        <v>3094.2245093835199</v>
      </c>
      <c r="AK265">
        <v>157.341300936056</v>
      </c>
      <c r="AL265">
        <v>127.800198177265</v>
      </c>
      <c r="AM265">
        <v>1467.87357789315</v>
      </c>
      <c r="AN265">
        <v>0.201988150453982</v>
      </c>
      <c r="AO265">
        <v>5.3895399173252097E-2</v>
      </c>
      <c r="AP265">
        <v>0.88764280661860695</v>
      </c>
      <c r="AQ265">
        <v>139.014089368415</v>
      </c>
      <c r="AR265">
        <v>0.883519384556954</v>
      </c>
      <c r="AS265">
        <v>421.74677892212202</v>
      </c>
      <c r="AT265" s="1">
        <v>11.4619919004513</v>
      </c>
      <c r="AU265">
        <v>112.91395243983401</v>
      </c>
      <c r="AV265">
        <v>124.730345231073</v>
      </c>
      <c r="AW265">
        <v>2.9150319533005802</v>
      </c>
      <c r="AX265">
        <v>-3.0928092882453702</v>
      </c>
      <c r="AY265">
        <v>42.516007473115401</v>
      </c>
      <c r="AZ265">
        <v>124.473943274452</v>
      </c>
      <c r="BA265">
        <v>42.268400393336599</v>
      </c>
      <c r="BB265">
        <v>0.22160140282995999</v>
      </c>
      <c r="BC265">
        <v>1.0735581059365E-2</v>
      </c>
      <c r="BD265">
        <v>0</v>
      </c>
      <c r="BE265">
        <v>2765.7364491387498</v>
      </c>
      <c r="BF265">
        <v>5.2254382372394798E-2</v>
      </c>
      <c r="BG265">
        <v>5.3254382372394798E-2</v>
      </c>
      <c r="BH265">
        <v>5513.4614384957704</v>
      </c>
      <c r="BI265">
        <v>288.28807871077697</v>
      </c>
      <c r="BJ265">
        <v>155.468836985309</v>
      </c>
      <c r="BK265">
        <v>2830.8053480427898</v>
      </c>
      <c r="BL265">
        <v>0.31037062913605901</v>
      </c>
      <c r="BM265">
        <v>5.2239244222265002E-2</v>
      </c>
      <c r="BN265">
        <v>1</v>
      </c>
      <c r="BO265">
        <v>288.28807871071302</v>
      </c>
      <c r="BP265">
        <v>1.00000000023364</v>
      </c>
      <c r="BQ265">
        <v>641.76109058739098</v>
      </c>
      <c r="BR265" s="1">
        <v>-2.79678882223397E-8</v>
      </c>
      <c r="BS265">
        <v>155.46883698527401</v>
      </c>
      <c r="BT265">
        <v>116.350578800636</v>
      </c>
      <c r="BU265" s="1">
        <v>0.69312244243784205</v>
      </c>
      <c r="BV265">
        <v>-2.1572605084533398</v>
      </c>
      <c r="BW265">
        <f t="shared" si="8"/>
        <v>1.0798243275494799</v>
      </c>
      <c r="BX265">
        <f t="shared" si="9"/>
        <v>0.93554877979203033</v>
      </c>
    </row>
    <row r="266" spans="1:76" x14ac:dyDescent="0.4">
      <c r="A266">
        <v>261</v>
      </c>
      <c r="B266" s="2">
        <v>2275</v>
      </c>
      <c r="C266">
        <v>19.4880202547957</v>
      </c>
      <c r="D266">
        <v>124.473943274452</v>
      </c>
      <c r="E266">
        <v>19.143223426063901</v>
      </c>
      <c r="F266">
        <v>0.29567537839721902</v>
      </c>
      <c r="G266">
        <v>9.8899001841984708E-3</v>
      </c>
      <c r="H266">
        <v>0.24636383709437101</v>
      </c>
      <c r="I266">
        <v>703.20040424684998</v>
      </c>
      <c r="J266">
        <v>5.0898654829624898E-2</v>
      </c>
      <c r="K266">
        <v>4.9898654829624897E-2</v>
      </c>
      <c r="L266">
        <v>1998.8534315509</v>
      </c>
      <c r="M266">
        <v>99.555925971544795</v>
      </c>
      <c r="N266">
        <v>110.95028536835299</v>
      </c>
      <c r="O266">
        <v>946.17417294524603</v>
      </c>
      <c r="P266">
        <v>0.15014046794078101</v>
      </c>
      <c r="Q266">
        <v>5.3955786267908201E-2</v>
      </c>
      <c r="R266">
        <v>0.85094723883377399</v>
      </c>
      <c r="S266">
        <v>84.385066191993204</v>
      </c>
      <c r="T266">
        <v>0.84761469865804095</v>
      </c>
      <c r="U266">
        <v>326.88093445027198</v>
      </c>
      <c r="V266" s="1">
        <v>13.018064383668801</v>
      </c>
      <c r="W266">
        <v>94.043092698520297</v>
      </c>
      <c r="X266">
        <v>127.879271130603</v>
      </c>
      <c r="Y266">
        <v>3.2555207433746398</v>
      </c>
      <c r="Z266">
        <v>-4.1142283396346002</v>
      </c>
      <c r="AA266">
        <v>26.3630487033513</v>
      </c>
      <c r="AB266">
        <v>124.473943274452</v>
      </c>
      <c r="AC266">
        <v>26.1662776035874</v>
      </c>
      <c r="AD266">
        <v>0.25265441341099798</v>
      </c>
      <c r="AE266">
        <v>9.8723764353613706E-3</v>
      </c>
      <c r="AF266">
        <v>0.1047828016</v>
      </c>
      <c r="AG266">
        <v>1301.0927210320499</v>
      </c>
      <c r="AH266">
        <v>5.1205345436996799E-2</v>
      </c>
      <c r="AI266">
        <v>5.1205345436996799E-2</v>
      </c>
      <c r="AJ266">
        <v>3113.4933043902702</v>
      </c>
      <c r="AK266">
        <v>158.437919633186</v>
      </c>
      <c r="AL266">
        <v>128.08324590262799</v>
      </c>
      <c r="AM266">
        <v>1476.4254711337901</v>
      </c>
      <c r="AN266">
        <v>0.20269696522825301</v>
      </c>
      <c r="AO266">
        <v>5.3890345597038203E-2</v>
      </c>
      <c r="AP266">
        <v>0.88801991864340202</v>
      </c>
      <c r="AQ266">
        <v>140.05872060343</v>
      </c>
      <c r="AR266">
        <v>0.88399747312822796</v>
      </c>
      <c r="AS266">
        <v>423.14355943771801</v>
      </c>
      <c r="AT266" s="1">
        <v>11.440228209494601</v>
      </c>
      <c r="AU266">
        <v>113.225265727985</v>
      </c>
      <c r="AV266">
        <v>124.619838027413</v>
      </c>
      <c r="AW266">
        <v>2.91170337882859</v>
      </c>
      <c r="AX266">
        <v>-3.0392727122787702</v>
      </c>
      <c r="AY266">
        <v>42.838871900443401</v>
      </c>
      <c r="AZ266">
        <v>124.473943274452</v>
      </c>
      <c r="BA266">
        <v>42.640914614298502</v>
      </c>
      <c r="BB266">
        <v>0.22159046772633001</v>
      </c>
      <c r="BC266">
        <v>1.07181982665716E-2</v>
      </c>
      <c r="BD266">
        <v>0</v>
      </c>
      <c r="BE266">
        <v>2800.4642150683999</v>
      </c>
      <c r="BF266">
        <v>5.2290324512918603E-2</v>
      </c>
      <c r="BG266">
        <v>5.2290324512918603E-2</v>
      </c>
      <c r="BH266">
        <v>5582.7020932804498</v>
      </c>
      <c r="BI266">
        <v>291.90995592871798</v>
      </c>
      <c r="BJ266">
        <v>156.12896602360499</v>
      </c>
      <c r="BK266">
        <v>2866.3137380261101</v>
      </c>
      <c r="BL266">
        <v>0.31324651638902101</v>
      </c>
      <c r="BM266">
        <v>5.2291239270762201E-2</v>
      </c>
      <c r="BN266">
        <v>1</v>
      </c>
      <c r="BO266">
        <v>291.90995592866</v>
      </c>
      <c r="BP266">
        <v>1.00000000018691</v>
      </c>
      <c r="BQ266">
        <v>644.90842175618502</v>
      </c>
      <c r="BR266" s="1">
        <v>-2.24693237804359E-8</v>
      </c>
      <c r="BS266">
        <v>156.12896602357401</v>
      </c>
      <c r="BT266">
        <v>116.19198129170501</v>
      </c>
      <c r="BU266" s="1">
        <v>0.693058788904515</v>
      </c>
      <c r="BV266">
        <v>-2.1135170827991399</v>
      </c>
      <c r="BW266">
        <f t="shared" si="8"/>
        <v>1.0749556273558301</v>
      </c>
      <c r="BX266">
        <f t="shared" si="9"/>
        <v>0.9257556294796303</v>
      </c>
    </row>
    <row r="267" spans="1:76" x14ac:dyDescent="0.4">
      <c r="A267">
        <v>262</v>
      </c>
      <c r="B267" s="2">
        <v>2276</v>
      </c>
      <c r="C267">
        <v>19.538487598741799</v>
      </c>
      <c r="D267">
        <v>124.473943274452</v>
      </c>
      <c r="E267">
        <v>19.1965941277445</v>
      </c>
      <c r="F267">
        <v>0.29678998774894899</v>
      </c>
      <c r="G267">
        <v>9.8899411569894902E-3</v>
      </c>
      <c r="H267">
        <v>0.24677053375768701</v>
      </c>
      <c r="I267">
        <v>705.63784201321505</v>
      </c>
      <c r="J267">
        <v>5.0904494124483203E-2</v>
      </c>
      <c r="K267">
        <v>4.9904494124483202E-2</v>
      </c>
      <c r="L267">
        <v>2007.6078243444599</v>
      </c>
      <c r="M267">
        <v>100.012393851174</v>
      </c>
      <c r="N267">
        <v>111.1126822909</v>
      </c>
      <c r="O267">
        <v>950.05664084915497</v>
      </c>
      <c r="P267">
        <v>0.15054659415664501</v>
      </c>
      <c r="Q267">
        <v>5.3959509691605401E-2</v>
      </c>
      <c r="R267">
        <v>0.85133349573817196</v>
      </c>
      <c r="S267">
        <v>84.8106954163311</v>
      </c>
      <c r="T267">
        <v>0.84800185407556705</v>
      </c>
      <c r="U267">
        <v>327.64944264505698</v>
      </c>
      <c r="V267" s="1">
        <v>13.003996246720201</v>
      </c>
      <c r="W267">
        <v>94.223760593992495</v>
      </c>
      <c r="X267">
        <v>127.800282948081</v>
      </c>
      <c r="Y267">
        <v>3.2689439179613902</v>
      </c>
      <c r="Z267">
        <v>-4.0502653251535499</v>
      </c>
      <c r="AA267">
        <v>26.4599340786271</v>
      </c>
      <c r="AB267">
        <v>124.473943274452</v>
      </c>
      <c r="AC267">
        <v>26.270160989211998</v>
      </c>
      <c r="AD267">
        <v>0.25272857898218698</v>
      </c>
      <c r="AE267">
        <v>9.8749905203000098E-3</v>
      </c>
      <c r="AF267">
        <v>0.10749979027607499</v>
      </c>
      <c r="AG267">
        <v>1304.6976684491899</v>
      </c>
      <c r="AH267">
        <v>5.1214073101182297E-2</v>
      </c>
      <c r="AI267">
        <v>5.1214073101182297E-2</v>
      </c>
      <c r="AJ267">
        <v>3131.7815980519699</v>
      </c>
      <c r="AK267">
        <v>159.47621304746201</v>
      </c>
      <c r="AL267">
        <v>128.35106985905699</v>
      </c>
      <c r="AM267">
        <v>1484.88644537249</v>
      </c>
      <c r="AN267">
        <v>0.20342012750517</v>
      </c>
      <c r="AO267">
        <v>5.3886887384942399E-2</v>
      </c>
      <c r="AP267">
        <v>0.88840739549571301</v>
      </c>
      <c r="AQ267">
        <v>141.051018043932</v>
      </c>
      <c r="AR267">
        <v>0.88446430567017198</v>
      </c>
      <c r="AS267">
        <v>424.46244230763898</v>
      </c>
      <c r="AT267" s="1">
        <v>11.4180143638884</v>
      </c>
      <c r="AU267">
        <v>113.521939884915</v>
      </c>
      <c r="AV267">
        <v>124.514900418761</v>
      </c>
      <c r="AW267">
        <v>2.90853589530089</v>
      </c>
      <c r="AX267">
        <v>-2.9907422908275501</v>
      </c>
      <c r="AY267">
        <v>43.165602124705998</v>
      </c>
      <c r="AZ267">
        <v>124.473943274452</v>
      </c>
      <c r="BA267">
        <v>43.016380160990899</v>
      </c>
      <c r="BB267">
        <v>0.221583694734933</v>
      </c>
      <c r="BC267">
        <v>1.06848269001667E-2</v>
      </c>
      <c r="BD267">
        <v>0</v>
      </c>
      <c r="BE267">
        <v>2835.6876718937401</v>
      </c>
      <c r="BF267">
        <v>5.2325085985207499E-2</v>
      </c>
      <c r="BG267">
        <v>5.2325085985207499E-2</v>
      </c>
      <c r="BH267">
        <v>5652.7932414931302</v>
      </c>
      <c r="BI267">
        <v>295.598022398946</v>
      </c>
      <c r="BJ267">
        <v>156.792620852884</v>
      </c>
      <c r="BK267">
        <v>2902.2474553001098</v>
      </c>
      <c r="BL267">
        <v>0.31612440736842401</v>
      </c>
      <c r="BM267">
        <v>5.23398091739831E-2</v>
      </c>
      <c r="BN267">
        <v>1</v>
      </c>
      <c r="BO267">
        <v>295.59802239889399</v>
      </c>
      <c r="BP267">
        <v>1.0000000001495299</v>
      </c>
      <c r="BQ267">
        <v>648.21696933997498</v>
      </c>
      <c r="BR267" s="1">
        <v>-1.8051872373833701E-8</v>
      </c>
      <c r="BS267">
        <v>156.792620852856</v>
      </c>
      <c r="BT267">
        <v>116.033427754675</v>
      </c>
      <c r="BU267" s="1">
        <v>0.69302362154585095</v>
      </c>
      <c r="BV267">
        <v>-2.07063314146286</v>
      </c>
      <c r="BW267">
        <f t="shared" si="8"/>
        <v>1.0595230343259998</v>
      </c>
      <c r="BX267">
        <f t="shared" si="9"/>
        <v>0.92010914936469002</v>
      </c>
    </row>
    <row r="268" spans="1:76" x14ac:dyDescent="0.4">
      <c r="A268">
        <v>263</v>
      </c>
      <c r="B268" s="2">
        <v>2277</v>
      </c>
      <c r="C268">
        <v>19.5882204416076</v>
      </c>
      <c r="D268">
        <v>124.473943274452</v>
      </c>
      <c r="E268">
        <v>19.249179325795499</v>
      </c>
      <c r="F268">
        <v>0.297856301598664</v>
      </c>
      <c r="G268">
        <v>9.8913166895350998E-3</v>
      </c>
      <c r="H268">
        <v>0.247177203332163</v>
      </c>
      <c r="I268">
        <v>708.14978732770396</v>
      </c>
      <c r="J268">
        <v>5.0910205062345101E-2</v>
      </c>
      <c r="K268">
        <v>4.99102050623451E-2</v>
      </c>
      <c r="L268">
        <v>2017.0188086154301</v>
      </c>
      <c r="M268">
        <v>100.50087044063901</v>
      </c>
      <c r="N268">
        <v>111.28503017535</v>
      </c>
      <c r="O268">
        <v>953.99643999202999</v>
      </c>
      <c r="P268">
        <v>0.150947257055742</v>
      </c>
      <c r="Q268">
        <v>5.3963255964061499E-2</v>
      </c>
      <c r="R268">
        <v>0.85167549428704203</v>
      </c>
      <c r="S268">
        <v>85.263459912281107</v>
      </c>
      <c r="T268">
        <v>0.84838528799252899</v>
      </c>
      <c r="U268">
        <v>328.45024054543802</v>
      </c>
      <c r="V268" s="1">
        <v>12.991311808526</v>
      </c>
      <c r="W268">
        <v>94.412582374571201</v>
      </c>
      <c r="X268">
        <v>127.717943563934</v>
      </c>
      <c r="Y268">
        <v>3.2821893238869499</v>
      </c>
      <c r="Z268">
        <v>-3.98695383924181</v>
      </c>
      <c r="AA268">
        <v>26.557423554536999</v>
      </c>
      <c r="AB268">
        <v>124.473943274452</v>
      </c>
      <c r="AC268">
        <v>26.374728947782799</v>
      </c>
      <c r="AD268">
        <v>0.25285506328423801</v>
      </c>
      <c r="AE268">
        <v>9.8755671747556006E-3</v>
      </c>
      <c r="AF268">
        <v>0.11021658991659999</v>
      </c>
      <c r="AG268">
        <v>1308.17945574949</v>
      </c>
      <c r="AH268">
        <v>5.1222831202130802E-2</v>
      </c>
      <c r="AI268">
        <v>5.1222831202130802E-2</v>
      </c>
      <c r="AJ268">
        <v>3149.2177731520301</v>
      </c>
      <c r="AK268">
        <v>160.463594012573</v>
      </c>
      <c r="AL268">
        <v>128.605596623428</v>
      </c>
      <c r="AM268">
        <v>1493.2742910801301</v>
      </c>
      <c r="AN268">
        <v>0.204156435038819</v>
      </c>
      <c r="AO268">
        <v>5.3884800597643799E-2</v>
      </c>
      <c r="AP268">
        <v>0.88885602495003502</v>
      </c>
      <c r="AQ268">
        <v>141.99869503964399</v>
      </c>
      <c r="AR268">
        <v>0.88492779881595796</v>
      </c>
      <c r="AS268">
        <v>425.731417134661</v>
      </c>
      <c r="AT268" s="1">
        <v>11.3947605282374</v>
      </c>
      <c r="AU268">
        <v>113.806667535383</v>
      </c>
      <c r="AV268">
        <v>124.414528811346</v>
      </c>
      <c r="AW268">
        <v>2.9055254602328899</v>
      </c>
      <c r="AX268">
        <v>-2.9432030309152002</v>
      </c>
      <c r="AY268">
        <v>43.4954499952361</v>
      </c>
      <c r="AZ268">
        <v>124.473943274452</v>
      </c>
      <c r="BA268">
        <v>43.395005174217403</v>
      </c>
      <c r="BB268">
        <v>0.22157796513547101</v>
      </c>
      <c r="BC268">
        <v>1.06517414437608E-2</v>
      </c>
      <c r="BD268">
        <v>0</v>
      </c>
      <c r="BE268">
        <v>2871.3334658004401</v>
      </c>
      <c r="BF268">
        <v>5.23593404433721E-2</v>
      </c>
      <c r="BG268">
        <v>5.3359340443372101E-2</v>
      </c>
      <c r="BH268">
        <v>5723.7545955119404</v>
      </c>
      <c r="BI268">
        <v>299.98760310934603</v>
      </c>
      <c r="BJ268">
        <v>157.56121385045199</v>
      </c>
      <c r="BK268">
        <v>2938.6220853182199</v>
      </c>
      <c r="BL268">
        <v>0.31850260788666002</v>
      </c>
      <c r="BM268">
        <v>5.2336117113047899E-2</v>
      </c>
      <c r="BN268">
        <v>1</v>
      </c>
      <c r="BO268">
        <v>299.98760310929998</v>
      </c>
      <c r="BP268">
        <v>1.0000000001196201</v>
      </c>
      <c r="BQ268">
        <v>652.18727281609097</v>
      </c>
      <c r="BR268" s="1">
        <v>-1.4512278938575501E-8</v>
      </c>
      <c r="BS268">
        <v>157.56121385042701</v>
      </c>
      <c r="BT268">
        <v>115.850908482119</v>
      </c>
      <c r="BU268" s="1">
        <v>0.69301624432584097</v>
      </c>
      <c r="BV268">
        <v>-2.0286297273973202</v>
      </c>
      <c r="BW268">
        <f t="shared" si="8"/>
        <v>1.0437508083266098</v>
      </c>
      <c r="BX268">
        <f t="shared" si="9"/>
        <v>0.91457330351788002</v>
      </c>
    </row>
    <row r="269" spans="1:76" x14ac:dyDescent="0.4">
      <c r="A269">
        <v>264</v>
      </c>
      <c r="B269" s="2">
        <v>2278</v>
      </c>
      <c r="C269">
        <v>19.6372463832931</v>
      </c>
      <c r="D269">
        <v>124.473943274452</v>
      </c>
      <c r="E269">
        <v>19.300974576462998</v>
      </c>
      <c r="F269">
        <v>0.29886902833617102</v>
      </c>
      <c r="G269">
        <v>9.8940678303512403E-3</v>
      </c>
      <c r="H269">
        <v>0.24758384581837001</v>
      </c>
      <c r="I269">
        <v>710.70034751541004</v>
      </c>
      <c r="J269">
        <v>5.0915740982783203E-2</v>
      </c>
      <c r="K269">
        <v>4.9915740982783202E-2</v>
      </c>
      <c r="L269">
        <v>2027.00350480971</v>
      </c>
      <c r="M269">
        <v>101.017275746425</v>
      </c>
      <c r="N269">
        <v>111.465804986991</v>
      </c>
      <c r="O269">
        <v>957.98136993700496</v>
      </c>
      <c r="P269">
        <v>0.151342295608595</v>
      </c>
      <c r="Q269">
        <v>5.3966945364801698E-2</v>
      </c>
      <c r="R269">
        <v>0.85196686069502503</v>
      </c>
      <c r="S269">
        <v>85.739415236913203</v>
      </c>
      <c r="T269">
        <v>0.84875992352176599</v>
      </c>
      <c r="U269">
        <v>329.27574254679303</v>
      </c>
      <c r="V269" s="1">
        <v>12.9802619948612</v>
      </c>
      <c r="W269" s="1">
        <v>94.607708116050404</v>
      </c>
      <c r="X269">
        <v>127.633083614797</v>
      </c>
      <c r="Y269">
        <v>3.2952604022568299</v>
      </c>
      <c r="Z269">
        <v>-3.9244392235193302</v>
      </c>
      <c r="AA269">
        <v>26.655490911116601</v>
      </c>
      <c r="AB269">
        <v>124.473943274452</v>
      </c>
      <c r="AC269">
        <v>26.479976804476401</v>
      </c>
      <c r="AD269">
        <v>0.25303894047981601</v>
      </c>
      <c r="AE269">
        <v>9.8745125735412408E-3</v>
      </c>
      <c r="AF269">
        <v>0.112933200525625</v>
      </c>
      <c r="AG269">
        <v>1311.55393058201</v>
      </c>
      <c r="AH269">
        <v>5.12316427582271E-2</v>
      </c>
      <c r="AI269">
        <v>5.0231642758227099E-2</v>
      </c>
      <c r="AJ269">
        <v>3165.9290479548299</v>
      </c>
      <c r="AK269">
        <v>161.07570761212801</v>
      </c>
      <c r="AL269">
        <v>128.76929704037099</v>
      </c>
      <c r="AM269">
        <v>1501.6040277848099</v>
      </c>
      <c r="AN269">
        <v>0.20522034138267101</v>
      </c>
      <c r="AO269">
        <v>5.3933702130518603E-2</v>
      </c>
      <c r="AP269">
        <v>0.88935938982734197</v>
      </c>
      <c r="AQ269">
        <v>142.61419491913699</v>
      </c>
      <c r="AR269">
        <v>0.88538611459993399</v>
      </c>
      <c r="AS269">
        <v>426.55320291633001</v>
      </c>
      <c r="AT269" s="1">
        <v>11.363823336433599</v>
      </c>
      <c r="AU269">
        <v>114.01054758633801</v>
      </c>
      <c r="AV269">
        <v>124.342861160423</v>
      </c>
      <c r="AW269">
        <v>2.9026671178491599</v>
      </c>
      <c r="AX269">
        <v>-2.8966251117650699</v>
      </c>
      <c r="AY269">
        <v>43.826296500278801</v>
      </c>
      <c r="AZ269">
        <v>124.473943274452</v>
      </c>
      <c r="BA269">
        <v>43.777324684957598</v>
      </c>
      <c r="BB269">
        <v>0.22156681302135101</v>
      </c>
      <c r="BC269">
        <v>1.06339911811613E-2</v>
      </c>
      <c r="BD269">
        <v>0</v>
      </c>
      <c r="BE269">
        <v>2907.3728039781799</v>
      </c>
      <c r="BF269">
        <v>5.2394896772653902E-2</v>
      </c>
      <c r="BG269">
        <v>5.2394896772653902E-2</v>
      </c>
      <c r="BH269">
        <v>5795.5888857564296</v>
      </c>
      <c r="BI269">
        <v>303.74214613889399</v>
      </c>
      <c r="BJ269">
        <v>158.226901185489</v>
      </c>
      <c r="BK269">
        <v>2975.4669537802502</v>
      </c>
      <c r="BL269">
        <v>0.32146044908343901</v>
      </c>
      <c r="BM269">
        <v>5.2388463921294398E-2</v>
      </c>
      <c r="BN269">
        <v>1</v>
      </c>
      <c r="BO269">
        <v>303.74214613885198</v>
      </c>
      <c r="BP269">
        <v>1.0000000000956999</v>
      </c>
      <c r="BQ269">
        <v>655.36971933721895</v>
      </c>
      <c r="BR269" s="1">
        <v>-1.1658874005729299E-8</v>
      </c>
      <c r="BS269">
        <v>158.22690118546799</v>
      </c>
      <c r="BT269">
        <v>115.693774982459</v>
      </c>
      <c r="BU269" s="1">
        <v>0.69303597602128897</v>
      </c>
      <c r="BV269">
        <v>-1.98749532697799</v>
      </c>
      <c r="BW269">
        <f t="shared" si="8"/>
        <v>1.0278141117542603</v>
      </c>
      <c r="BX269">
        <f t="shared" si="9"/>
        <v>0.90912978478707984</v>
      </c>
    </row>
    <row r="270" spans="1:76" x14ac:dyDescent="0.4">
      <c r="A270">
        <v>265</v>
      </c>
      <c r="B270" s="2">
        <v>2279</v>
      </c>
      <c r="C270">
        <v>19.6855926204464</v>
      </c>
      <c r="D270">
        <v>124.473943274452</v>
      </c>
      <c r="E270">
        <v>19.351975628780799</v>
      </c>
      <c r="F270">
        <v>0.29982443161872102</v>
      </c>
      <c r="G270">
        <v>9.8978898342856406E-3</v>
      </c>
      <c r="H270">
        <v>0.24799046121688401</v>
      </c>
      <c r="I270">
        <v>713.28057818713296</v>
      </c>
      <c r="J270">
        <v>5.0921056539060303E-2</v>
      </c>
      <c r="K270">
        <v>4.9921056539060302E-2</v>
      </c>
      <c r="L270">
        <v>2037.48062766259</v>
      </c>
      <c r="M270">
        <v>101.55759287093601</v>
      </c>
      <c r="N270">
        <v>111.653519535168</v>
      </c>
      <c r="O270">
        <v>961.99943052491994</v>
      </c>
      <c r="P270">
        <v>0.15173156529201601</v>
      </c>
      <c r="Q270">
        <v>5.39705031408588E-2</v>
      </c>
      <c r="R270">
        <v>0.85221286885883496</v>
      </c>
      <c r="S270">
        <v>86.234761156811103</v>
      </c>
      <c r="T270">
        <v>0.84912175169809501</v>
      </c>
      <c r="U270">
        <v>330.11898179400202</v>
      </c>
      <c r="V270" s="1">
        <v>12.9710150729472</v>
      </c>
      <c r="W270" s="1">
        <v>94.807432090959693</v>
      </c>
      <c r="X270">
        <v>127.546463172581</v>
      </c>
      <c r="Y270">
        <v>3.3081605731426</v>
      </c>
      <c r="Z270">
        <v>-3.86272413178756</v>
      </c>
      <c r="AA270">
        <v>26.755363344766899</v>
      </c>
      <c r="AB270">
        <v>124.473943274452</v>
      </c>
      <c r="AC270">
        <v>26.585599888683099</v>
      </c>
      <c r="AD270">
        <v>0.25328494973662802</v>
      </c>
      <c r="AE270">
        <v>9.8585863879153499E-3</v>
      </c>
      <c r="AF270">
        <v>0.11564962210720001</v>
      </c>
      <c r="AG270">
        <v>1314.8524378930099</v>
      </c>
      <c r="AH270">
        <v>5.1238803558755298E-2</v>
      </c>
      <c r="AI270">
        <v>5.1238803558755298E-2</v>
      </c>
      <c r="AJ270">
        <v>3182.0450109311</v>
      </c>
      <c r="AK270">
        <v>162.015741168928</v>
      </c>
      <c r="AL270">
        <v>129.00809532566601</v>
      </c>
      <c r="AM270">
        <v>1509.8875859565701</v>
      </c>
      <c r="AN270">
        <v>0.205942287514885</v>
      </c>
      <c r="AO270">
        <v>5.3926322858752998E-2</v>
      </c>
      <c r="AP270">
        <v>0.89038834907611197</v>
      </c>
      <c r="AQ270">
        <v>143.531763691641</v>
      </c>
      <c r="AR270">
        <v>0.88591245922200901</v>
      </c>
      <c r="AS270">
        <v>427.90445413287</v>
      </c>
      <c r="AT270" s="1">
        <v>11.3326139719659</v>
      </c>
      <c r="AU270">
        <v>114.289878989508</v>
      </c>
      <c r="AV270">
        <v>124.244945549856</v>
      </c>
      <c r="AW270">
        <v>2.89995697929688</v>
      </c>
      <c r="AX270">
        <v>-2.85096411357521</v>
      </c>
      <c r="AY270">
        <v>44.161101566542598</v>
      </c>
      <c r="AZ270">
        <v>124.473943274452</v>
      </c>
      <c r="BA270">
        <v>44.162668534349699</v>
      </c>
      <c r="BB270">
        <v>0.22156002871977001</v>
      </c>
      <c r="BC270">
        <v>1.0600447164614901E-2</v>
      </c>
      <c r="BD270">
        <v>0</v>
      </c>
      <c r="BE270">
        <v>2943.9256735466502</v>
      </c>
      <c r="BF270">
        <v>5.2429270381608203E-2</v>
      </c>
      <c r="BG270">
        <v>5.2429270381608203E-2</v>
      </c>
      <c r="BH270">
        <v>5868.3062264402597</v>
      </c>
      <c r="BI270">
        <v>307.566298312345</v>
      </c>
      <c r="BJ270">
        <v>158.89630827677101</v>
      </c>
      <c r="BK270">
        <v>3012.7529784692001</v>
      </c>
      <c r="BL270">
        <v>0.32441963460802598</v>
      </c>
      <c r="BM270">
        <v>5.2437302165802897E-2</v>
      </c>
      <c r="BN270">
        <v>1</v>
      </c>
      <c r="BO270">
        <v>307.56629831230703</v>
      </c>
      <c r="BP270">
        <v>1.0000000000765601</v>
      </c>
      <c r="BQ270">
        <v>658.71634304465704</v>
      </c>
      <c r="BR270" s="1">
        <v>-9.3665537260145693E-9</v>
      </c>
      <c r="BS270">
        <v>158.896308276751</v>
      </c>
      <c r="BT270">
        <v>115.536642236128</v>
      </c>
      <c r="BU270" s="1">
        <v>0.69308214991424999</v>
      </c>
      <c r="BV270">
        <v>-1.9471697225409601</v>
      </c>
      <c r="BW270">
        <f t="shared" si="8"/>
        <v>1.0117600182123501</v>
      </c>
      <c r="BX270">
        <f t="shared" si="9"/>
        <v>0.90379439103424986</v>
      </c>
    </row>
    <row r="271" spans="1:76" x14ac:dyDescent="0.4">
      <c r="A271">
        <v>266</v>
      </c>
      <c r="B271" s="2">
        <v>2280</v>
      </c>
      <c r="C271">
        <v>19.733279622017299</v>
      </c>
      <c r="D271">
        <v>124.473943274452</v>
      </c>
      <c r="E271">
        <v>19.402179917745901</v>
      </c>
      <c r="F271">
        <v>0.30072011664095699</v>
      </c>
      <c r="G271">
        <v>9.9025102062294795E-3</v>
      </c>
      <c r="H271">
        <v>0.24839704952827699</v>
      </c>
      <c r="I271">
        <v>715.88168340877905</v>
      </c>
      <c r="J271">
        <v>5.0926119407345198E-2</v>
      </c>
      <c r="K271">
        <v>4.9926119407345197E-2</v>
      </c>
      <c r="L271">
        <v>2048.37138373062</v>
      </c>
      <c r="M271">
        <v>102.117916882415</v>
      </c>
      <c r="N271">
        <v>111.846759335888</v>
      </c>
      <c r="O271">
        <v>966.03902834487803</v>
      </c>
      <c r="P271">
        <v>0.15211496695243201</v>
      </c>
      <c r="Q271">
        <v>5.3973875942515598E-2</v>
      </c>
      <c r="R271">
        <v>0.852418787692657</v>
      </c>
      <c r="S271">
        <v>86.745875775312598</v>
      </c>
      <c r="T271">
        <v>0.84946773713762103</v>
      </c>
      <c r="U271">
        <v>330.97369606189602</v>
      </c>
      <c r="V271" s="1">
        <v>12.9636682564196</v>
      </c>
      <c r="W271" s="1">
        <v>95.010213559232994</v>
      </c>
      <c r="X271">
        <v>127.458763132909</v>
      </c>
      <c r="Y271">
        <v>3.3208932258976001</v>
      </c>
      <c r="Z271">
        <v>-3.8018137148337501</v>
      </c>
      <c r="AA271">
        <v>26.855256104712399</v>
      </c>
      <c r="AB271">
        <v>124.473943274452</v>
      </c>
      <c r="AC271">
        <v>26.692015425520999</v>
      </c>
      <c r="AD271">
        <v>0.25358665486927101</v>
      </c>
      <c r="AE271">
        <v>9.8575710060038995E-3</v>
      </c>
      <c r="AF271">
        <v>0.118365854665375</v>
      </c>
      <c r="AG271">
        <v>1318.0463638655899</v>
      </c>
      <c r="AH271">
        <v>5.12467698875178E-2</v>
      </c>
      <c r="AI271">
        <v>5.12467698875178E-2</v>
      </c>
      <c r="AJ271">
        <v>3197.6818168602299</v>
      </c>
      <c r="AK271">
        <v>162.922455691952</v>
      </c>
      <c r="AL271">
        <v>129.239492628184</v>
      </c>
      <c r="AM271">
        <v>1518.1553945609901</v>
      </c>
      <c r="AN271">
        <v>0.206681304386239</v>
      </c>
      <c r="AO271">
        <v>5.3921645543794298E-2</v>
      </c>
      <c r="AP271">
        <v>0.89095396777060798</v>
      </c>
      <c r="AQ271">
        <v>144.42128496797599</v>
      </c>
      <c r="AR271">
        <v>0.88644186189436502</v>
      </c>
      <c r="AS271">
        <v>429.13141125064402</v>
      </c>
      <c r="AT271" s="1">
        <v>11.300259608589601</v>
      </c>
      <c r="AU271">
        <v>114.56329647561</v>
      </c>
      <c r="AV271">
        <v>124.149408873461</v>
      </c>
      <c r="AW271">
        <v>2.89739112208385</v>
      </c>
      <c r="AX271">
        <v>-2.8062348134556299</v>
      </c>
      <c r="AY271">
        <v>44.499104769822303</v>
      </c>
      <c r="AZ271">
        <v>124.473943274452</v>
      </c>
      <c r="BA271">
        <v>44.5512492700488</v>
      </c>
      <c r="BB271">
        <v>0.22155447771515699</v>
      </c>
      <c r="BC271">
        <v>1.05672150545455E-2</v>
      </c>
      <c r="BD271">
        <v>0</v>
      </c>
      <c r="BE271">
        <v>2980.91656983949</v>
      </c>
      <c r="BF271">
        <v>5.2463132216165602E-2</v>
      </c>
      <c r="BG271">
        <v>5.2463132216165602E-2</v>
      </c>
      <c r="BH271">
        <v>5941.9275646211099</v>
      </c>
      <c r="BI271">
        <v>311.45904702429198</v>
      </c>
      <c r="BJ271">
        <v>159.570515698669</v>
      </c>
      <c r="BK271">
        <v>3050.49633472695</v>
      </c>
      <c r="BL271">
        <v>0.32738623902267999</v>
      </c>
      <c r="BM271">
        <v>5.2483826134850697E-2</v>
      </c>
      <c r="BN271">
        <v>1</v>
      </c>
      <c r="BO271">
        <v>311.45904702425798</v>
      </c>
      <c r="BP271">
        <v>1.0000000000612499</v>
      </c>
      <c r="BQ271">
        <v>662.09131784369902</v>
      </c>
      <c r="BR271" s="1">
        <v>-7.5250482131457495E-9</v>
      </c>
      <c r="BS271">
        <v>159.57051569865101</v>
      </c>
      <c r="BT271">
        <v>115.37926473531</v>
      </c>
      <c r="BU271" s="1">
        <v>0.69315411349082401</v>
      </c>
      <c r="BV271">
        <v>-1.90767240445102</v>
      </c>
      <c r="BW271">
        <f t="shared" si="8"/>
        <v>0.99557890137812022</v>
      </c>
      <c r="BX271">
        <f t="shared" si="9"/>
        <v>0.89856240900460982</v>
      </c>
    </row>
    <row r="272" spans="1:76" x14ac:dyDescent="0.4">
      <c r="A272">
        <v>267</v>
      </c>
      <c r="B272" s="2">
        <v>2281</v>
      </c>
      <c r="C272">
        <v>19.780322025856201</v>
      </c>
      <c r="D272">
        <v>124.473943274452</v>
      </c>
      <c r="E272">
        <v>19.451586345870201</v>
      </c>
      <c r="F272">
        <v>0.30155487020715499</v>
      </c>
      <c r="G272">
        <v>9.9076910580498407E-3</v>
      </c>
      <c r="H272">
        <v>0.24880361075312499</v>
      </c>
      <c r="I272">
        <v>718.49516688189499</v>
      </c>
      <c r="J272">
        <v>5.0930908450800602E-2</v>
      </c>
      <c r="K272">
        <v>4.9930908450800601E-2</v>
      </c>
      <c r="L272">
        <v>2059.6001957482499</v>
      </c>
      <c r="M272">
        <v>102.694494382466</v>
      </c>
      <c r="N272">
        <v>112.044193888696</v>
      </c>
      <c r="O272">
        <v>970.08909154536502</v>
      </c>
      <c r="P272">
        <v>0.15249243862891401</v>
      </c>
      <c r="Q272">
        <v>5.3977028341036598E-2</v>
      </c>
      <c r="R272">
        <v>0.85258969385383099</v>
      </c>
      <c r="S272">
        <v>87.269340581209804</v>
      </c>
      <c r="T272">
        <v>0.84979570819241701</v>
      </c>
      <c r="U272">
        <v>331.834296562144</v>
      </c>
      <c r="V272" s="1">
        <v>12.958257676924299</v>
      </c>
      <c r="W272" s="1">
        <v>95.214675094493103</v>
      </c>
      <c r="X272">
        <v>127.370586653591</v>
      </c>
      <c r="Y272">
        <v>3.3334617103591802</v>
      </c>
      <c r="Z272">
        <v>-3.7417145661047599</v>
      </c>
      <c r="AA272">
        <v>26.955598523477601</v>
      </c>
      <c r="AB272">
        <v>124.473943274452</v>
      </c>
      <c r="AC272">
        <v>26.799110440694498</v>
      </c>
      <c r="AD272">
        <v>0.25394652596893702</v>
      </c>
      <c r="AE272">
        <v>9.8557023753541497E-3</v>
      </c>
      <c r="AF272">
        <v>0.1210818982042</v>
      </c>
      <c r="AG272">
        <v>1321.18345630627</v>
      </c>
      <c r="AH272">
        <v>5.1254933915458503E-2</v>
      </c>
      <c r="AI272">
        <v>5.1254933915458503E-2</v>
      </c>
      <c r="AJ272">
        <v>3212.94812832754</v>
      </c>
      <c r="AK272">
        <v>163.80238092873</v>
      </c>
      <c r="AL272">
        <v>129.46406815406701</v>
      </c>
      <c r="AM272">
        <v>1526.4181908907301</v>
      </c>
      <c r="AN272">
        <v>0.207433991216916</v>
      </c>
      <c r="AO272">
        <v>5.3918594956649302E-2</v>
      </c>
      <c r="AP272">
        <v>0.89155324106548905</v>
      </c>
      <c r="AQ272">
        <v>145.289061009374</v>
      </c>
      <c r="AR272">
        <v>0.886977711713415</v>
      </c>
      <c r="AS272">
        <v>430.33765499857799</v>
      </c>
      <c r="AT272" s="1">
        <v>11.2664802308951</v>
      </c>
      <c r="AU272">
        <v>114.831742920404</v>
      </c>
      <c r="AV272">
        <v>124.05590195142599</v>
      </c>
      <c r="AW272">
        <v>2.8949656595653699</v>
      </c>
      <c r="AX272">
        <v>-2.7623596279748801</v>
      </c>
      <c r="AY272">
        <v>44.840254320912798</v>
      </c>
      <c r="AZ272">
        <v>124.473943274452</v>
      </c>
      <c r="BA272">
        <v>44.943111723312697</v>
      </c>
      <c r="BB272">
        <v>0.221549697458752</v>
      </c>
      <c r="BC272">
        <v>1.0534407984739E-2</v>
      </c>
      <c r="BD272">
        <v>0</v>
      </c>
      <c r="BE272">
        <v>3018.3611617809802</v>
      </c>
      <c r="BF272">
        <v>5.24965512352953E-2</v>
      </c>
      <c r="BG272">
        <v>5.34965512352953E-2</v>
      </c>
      <c r="BH272">
        <v>6016.4662389130999</v>
      </c>
      <c r="BI272">
        <v>316.08796756985203</v>
      </c>
      <c r="BJ272">
        <v>160.35117355024801</v>
      </c>
      <c r="BK272">
        <v>3088.7038527996801</v>
      </c>
      <c r="BL272">
        <v>0.32983816187201598</v>
      </c>
      <c r="BM272">
        <v>5.2478293082009103E-2</v>
      </c>
      <c r="BN272">
        <v>1</v>
      </c>
      <c r="BO272">
        <v>316.08796756982099</v>
      </c>
      <c r="BP272">
        <v>1.0000000000489999</v>
      </c>
      <c r="BQ272">
        <v>666.13837456751696</v>
      </c>
      <c r="BR272" s="1">
        <v>-6.0494900663415701E-9</v>
      </c>
      <c r="BS272">
        <v>160.351173550233</v>
      </c>
      <c r="BT272">
        <v>115.198133464431</v>
      </c>
      <c r="BU272" s="1">
        <v>0.69325122814616902</v>
      </c>
      <c r="BV272">
        <v>-1.86897981167203</v>
      </c>
      <c r="BW272">
        <f t="shared" si="8"/>
        <v>0.97935493812987984</v>
      </c>
      <c r="BX272">
        <f t="shared" si="9"/>
        <v>0.89337981630285013</v>
      </c>
    </row>
    <row r="273" spans="1:76" x14ac:dyDescent="0.4">
      <c r="A273">
        <v>268</v>
      </c>
      <c r="B273" s="2">
        <v>2282</v>
      </c>
      <c r="C273">
        <v>19.826729533332401</v>
      </c>
      <c r="D273">
        <v>124.473943274452</v>
      </c>
      <c r="E273">
        <v>19.500195065830599</v>
      </c>
      <c r="F273">
        <v>0.302328505718022</v>
      </c>
      <c r="G273">
        <v>9.9132272754761594E-3</v>
      </c>
      <c r="H273">
        <v>0.249210144892</v>
      </c>
      <c r="I273">
        <v>721.11291744134098</v>
      </c>
      <c r="J273">
        <v>5.09354119198916E-2</v>
      </c>
      <c r="K273">
        <v>4.9935411919891599E-2</v>
      </c>
      <c r="L273">
        <v>2071.0952883971499</v>
      </c>
      <c r="M273">
        <v>103.283755547197</v>
      </c>
      <c r="N273">
        <v>112.244584766828</v>
      </c>
      <c r="O273">
        <v>974.13915981499304</v>
      </c>
      <c r="P273">
        <v>0.15286394811449799</v>
      </c>
      <c r="Q273">
        <v>5.3979939565883497E-2</v>
      </c>
      <c r="R273">
        <v>0.85273041586860698</v>
      </c>
      <c r="S273">
        <v>87.801959331363193</v>
      </c>
      <c r="T273">
        <v>0.85010424791573802</v>
      </c>
      <c r="U273">
        <v>332.69584834979599</v>
      </c>
      <c r="V273" s="1">
        <v>12.9547678997237</v>
      </c>
      <c r="W273" s="1">
        <v>95.419598315818703</v>
      </c>
      <c r="X273">
        <v>127.282461862633</v>
      </c>
      <c r="Y273">
        <v>3.3458693290448198</v>
      </c>
      <c r="Z273">
        <v>-3.6824340373948501</v>
      </c>
      <c r="AA273">
        <v>27.056400173155399</v>
      </c>
      <c r="AB273">
        <v>124.473943274452</v>
      </c>
      <c r="AC273">
        <v>26.906872791154498</v>
      </c>
      <c r="AD273">
        <v>0.25436370081367798</v>
      </c>
      <c r="AE273">
        <v>9.8530939055595599E-3</v>
      </c>
      <c r="AF273">
        <v>0.123797752727725</v>
      </c>
      <c r="AG273">
        <v>1324.27301835452</v>
      </c>
      <c r="AH273">
        <v>5.1263269023622597E-2</v>
      </c>
      <c r="AI273">
        <v>5.1263269023622597E-2</v>
      </c>
      <c r="AJ273">
        <v>3227.9478479403101</v>
      </c>
      <c r="AK273">
        <v>164.66169992378499</v>
      </c>
      <c r="AL273">
        <v>129.68331454618499</v>
      </c>
      <c r="AM273">
        <v>1534.6902113702499</v>
      </c>
      <c r="AN273">
        <v>0.20819927682377401</v>
      </c>
      <c r="AO273">
        <v>5.3916975445315998E-2</v>
      </c>
      <c r="AP273">
        <v>0.89218559541390796</v>
      </c>
      <c r="AQ273">
        <v>146.14103941360199</v>
      </c>
      <c r="AR273">
        <v>0.88752296059887803</v>
      </c>
      <c r="AS273">
        <v>431.53175713336299</v>
      </c>
      <c r="AT273" s="1">
        <v>11.2311154540707</v>
      </c>
      <c r="AU273">
        <v>115.096919266306</v>
      </c>
      <c r="AV273">
        <v>123.96381736686</v>
      </c>
      <c r="AW273">
        <v>2.8926767518569401</v>
      </c>
      <c r="AX273">
        <v>-2.7193155907503699</v>
      </c>
      <c r="AY273">
        <v>45.182379673718799</v>
      </c>
      <c r="AZ273">
        <v>124.473943274452</v>
      </c>
      <c r="BA273">
        <v>45.338806960425003</v>
      </c>
      <c r="BB273">
        <v>0.22153930627245799</v>
      </c>
      <c r="BC273">
        <v>1.05167143009348E-2</v>
      </c>
      <c r="BD273">
        <v>0</v>
      </c>
      <c r="BE273">
        <v>3056.2208368195902</v>
      </c>
      <c r="BF273">
        <v>5.2531328292056201E-2</v>
      </c>
      <c r="BG273">
        <v>5.2531328292056201E-2</v>
      </c>
      <c r="BH273">
        <v>6091.9244167862998</v>
      </c>
      <c r="BI273">
        <v>320.04838544248599</v>
      </c>
      <c r="BJ273">
        <v>161.02728675718299</v>
      </c>
      <c r="BK273">
        <v>3127.4059986657498</v>
      </c>
      <c r="BL273">
        <v>0.33289019784812701</v>
      </c>
      <c r="BM273">
        <v>5.2529001304453503E-2</v>
      </c>
      <c r="BN273">
        <v>1</v>
      </c>
      <c r="BO273">
        <v>320.04838544245803</v>
      </c>
      <c r="BP273">
        <v>1.0000000000392</v>
      </c>
      <c r="BQ273">
        <v>669.38233553478506</v>
      </c>
      <c r="BR273" s="1">
        <v>-4.8599924600062999E-9</v>
      </c>
      <c r="BS273">
        <v>161.02728675716901</v>
      </c>
      <c r="BT273">
        <v>115.042198498329</v>
      </c>
      <c r="BU273" s="1">
        <v>0.69337286889560701</v>
      </c>
      <c r="BV273">
        <v>-1.8310868814244401</v>
      </c>
      <c r="BW273">
        <f t="shared" si="8"/>
        <v>0.96311844664448021</v>
      </c>
      <c r="BX273">
        <f t="shared" si="9"/>
        <v>0.88822870932592979</v>
      </c>
    </row>
    <row r="274" spans="1:76" x14ac:dyDescent="0.4">
      <c r="A274">
        <v>269</v>
      </c>
      <c r="B274" s="2">
        <v>2283</v>
      </c>
      <c r="C274">
        <v>19.872507726453499</v>
      </c>
      <c r="D274">
        <v>124.473943274452</v>
      </c>
      <c r="E274">
        <v>19.548007282007301</v>
      </c>
      <c r="F274">
        <v>0.303041715075625</v>
      </c>
      <c r="G274">
        <v>9.9189443961065493E-3</v>
      </c>
      <c r="H274">
        <v>0.249616651945476</v>
      </c>
      <c r="I274">
        <v>723.72727601821896</v>
      </c>
      <c r="J274">
        <v>5.09396258259706E-2</v>
      </c>
      <c r="K274">
        <v>4.9939625825970599E-2</v>
      </c>
      <c r="L274">
        <v>2082.7891454634</v>
      </c>
      <c r="M274">
        <v>103.88233921407701</v>
      </c>
      <c r="N274">
        <v>112.446791026933</v>
      </c>
      <c r="O274">
        <v>978.17945201943905</v>
      </c>
      <c r="P274">
        <v>0.15322948655753099</v>
      </c>
      <c r="Q274">
        <v>5.3982600641789703E-2</v>
      </c>
      <c r="R274">
        <v>0.85284549220944295</v>
      </c>
      <c r="S274" s="1">
        <v>88.340771313924193</v>
      </c>
      <c r="T274">
        <v>0.850392588213429</v>
      </c>
      <c r="U274">
        <v>333.55404331083201</v>
      </c>
      <c r="V274" s="1">
        <v>12.9531408860027</v>
      </c>
      <c r="W274" s="1">
        <v>95.623917657688395</v>
      </c>
      <c r="X274">
        <v>127.194845490343</v>
      </c>
      <c r="Y274">
        <v>3.3581193303978201</v>
      </c>
      <c r="Z274">
        <v>-3.6239796661714401</v>
      </c>
      <c r="AA274">
        <v>27.1576690194435</v>
      </c>
      <c r="AB274">
        <v>124.473943274452</v>
      </c>
      <c r="AC274">
        <v>27.0152909595935</v>
      </c>
      <c r="AD274">
        <v>0.25483652324352901</v>
      </c>
      <c r="AE274">
        <v>9.8499794288370596E-3</v>
      </c>
      <c r="AF274">
        <v>0.12651341824000001</v>
      </c>
      <c r="AG274">
        <v>1327.32710099473</v>
      </c>
      <c r="AH274">
        <v>5.1271751416069801E-2</v>
      </c>
      <c r="AI274">
        <v>5.1271751416069801E-2</v>
      </c>
      <c r="AJ274">
        <v>3242.77689674559</v>
      </c>
      <c r="AK274">
        <v>165.50609519985099</v>
      </c>
      <c r="AL274">
        <v>129.89858774619299</v>
      </c>
      <c r="AM274">
        <v>1542.98460535612</v>
      </c>
      <c r="AN274">
        <v>0.208976213965891</v>
      </c>
      <c r="AO274">
        <v>5.3916615117980897E-2</v>
      </c>
      <c r="AP274">
        <v>0.89284569541669001</v>
      </c>
      <c r="AQ274">
        <v>146.98259915740201</v>
      </c>
      <c r="AR274">
        <v>0.88807967452750503</v>
      </c>
      <c r="AS274">
        <v>432.72006495320397</v>
      </c>
      <c r="AT274" s="1">
        <v>11.194077445681099</v>
      </c>
      <c r="AU274">
        <v>115.36029552722199</v>
      </c>
      <c r="AV274">
        <v>123.872635064951</v>
      </c>
      <c r="AW274">
        <v>2.89052061243058</v>
      </c>
      <c r="AX274">
        <v>-2.6770726932726601</v>
      </c>
      <c r="AY274">
        <v>45.528528872207197</v>
      </c>
      <c r="AZ274">
        <v>124.473943274452</v>
      </c>
      <c r="BA274">
        <v>45.737641441796598</v>
      </c>
      <c r="BB274">
        <v>0.22153309049581199</v>
      </c>
      <c r="BC274">
        <v>1.04834267013388E-2</v>
      </c>
      <c r="BD274">
        <v>0</v>
      </c>
      <c r="BE274">
        <v>3094.6200671134102</v>
      </c>
      <c r="BF274">
        <v>5.2564974265810603E-2</v>
      </c>
      <c r="BG274">
        <v>5.2564974265810603E-2</v>
      </c>
      <c r="BH274">
        <v>6168.3119579528102</v>
      </c>
      <c r="BI274">
        <v>324.08104105364703</v>
      </c>
      <c r="BJ274">
        <v>161.70711594771799</v>
      </c>
      <c r="BK274">
        <v>3166.5721874965998</v>
      </c>
      <c r="BL274">
        <v>0.335944791227266</v>
      </c>
      <c r="BM274">
        <v>5.2576367398769301E-2</v>
      </c>
      <c r="BN274">
        <v>1</v>
      </c>
      <c r="BO274">
        <v>324.08104105362202</v>
      </c>
      <c r="BP274">
        <v>1.00000000003136</v>
      </c>
      <c r="BQ274">
        <v>672.79328376230001</v>
      </c>
      <c r="BR274" s="1">
        <v>-3.9044139314902797E-9</v>
      </c>
      <c r="BS274">
        <v>161.707115947706</v>
      </c>
      <c r="BT274">
        <v>114.88627672681901</v>
      </c>
      <c r="BU274" s="1">
        <v>0.69351842409170295</v>
      </c>
      <c r="BV274">
        <v>-1.79393872192364</v>
      </c>
      <c r="BW274">
        <f t="shared" si="8"/>
        <v>0.94690697289878001</v>
      </c>
      <c r="BX274">
        <f t="shared" si="9"/>
        <v>0.88313397134902005</v>
      </c>
    </row>
    <row r="275" spans="1:76" x14ac:dyDescent="0.4">
      <c r="A275">
        <v>270</v>
      </c>
      <c r="B275" s="2">
        <v>2284</v>
      </c>
      <c r="C275">
        <v>19.917658807016299</v>
      </c>
      <c r="D275">
        <v>124.473943274452</v>
      </c>
      <c r="E275">
        <v>19.595025070948601</v>
      </c>
      <c r="F275">
        <v>0.30369592933337802</v>
      </c>
      <c r="G275">
        <v>9.9246963104840397E-3</v>
      </c>
      <c r="H275">
        <v>0.25002313191412701</v>
      </c>
      <c r="I275">
        <v>726.33108592038002</v>
      </c>
      <c r="J275">
        <v>5.0943552484885302E-2</v>
      </c>
      <c r="K275">
        <v>4.9943552484885398E-2</v>
      </c>
      <c r="L275">
        <v>2094.6188489071101</v>
      </c>
      <c r="M275">
        <v>104.48711160763099</v>
      </c>
      <c r="N275">
        <v>112.649772248698</v>
      </c>
      <c r="O275">
        <v>982.20091357439105</v>
      </c>
      <c r="P275">
        <v>0.15358906301551101</v>
      </c>
      <c r="Q275">
        <v>5.3985011899187502E-2</v>
      </c>
      <c r="R275">
        <v>0.852939141020848</v>
      </c>
      <c r="S275" s="1">
        <v>88.883059546051996</v>
      </c>
      <c r="T275">
        <v>0.85066050901880497</v>
      </c>
      <c r="U275">
        <v>334.40516719542399</v>
      </c>
      <c r="V275" s="1">
        <v>12.953284314473599</v>
      </c>
      <c r="W275" s="1">
        <v>95.826712601930197</v>
      </c>
      <c r="X275">
        <v>127.108127184396</v>
      </c>
      <c r="Y275">
        <v>3.3702149030953201</v>
      </c>
      <c r="Z275">
        <v>-3.5663587055643999</v>
      </c>
      <c r="AA275">
        <v>27.259415063972298</v>
      </c>
      <c r="AB275">
        <v>124.473943274452</v>
      </c>
      <c r="AC275">
        <v>27.1243531776034</v>
      </c>
      <c r="AD275">
        <v>0.25536271031524899</v>
      </c>
      <c r="AE275">
        <v>9.8465549732048002E-3</v>
      </c>
      <c r="AF275">
        <v>0.12922889474507501</v>
      </c>
      <c r="AG275">
        <v>1330.3567127480301</v>
      </c>
      <c r="AH275">
        <v>5.1280355139456502E-2</v>
      </c>
      <c r="AI275">
        <v>5.1280355139456502E-2</v>
      </c>
      <c r="AJ275">
        <v>3257.5226864214301</v>
      </c>
      <c r="AK275">
        <v>166.34073010156899</v>
      </c>
      <c r="AL275">
        <v>130.11109747866601</v>
      </c>
      <c r="AM275">
        <v>1551.3133295968901</v>
      </c>
      <c r="AN275">
        <v>0.20976394680906699</v>
      </c>
      <c r="AO275">
        <v>5.3917356117534398E-2</v>
      </c>
      <c r="AP275">
        <v>0.89352864405079002</v>
      </c>
      <c r="AQ275">
        <v>147.818553116277</v>
      </c>
      <c r="AR275">
        <v>0.88864917826210399</v>
      </c>
      <c r="AS275">
        <v>433.90794543806999</v>
      </c>
      <c r="AT275" s="1">
        <v>11.155336616111301</v>
      </c>
      <c r="AU275">
        <v>115.623119857197</v>
      </c>
      <c r="AV275">
        <v>123.781917761768</v>
      </c>
      <c r="AW275">
        <v>2.8884935141291002</v>
      </c>
      <c r="AX275">
        <v>-2.6356018911989501</v>
      </c>
      <c r="AY275">
        <v>45.877932877635502</v>
      </c>
      <c r="AZ275">
        <v>124.473943274452</v>
      </c>
      <c r="BA275">
        <v>46.139831871771598</v>
      </c>
      <c r="BB275">
        <v>0.221527981955387</v>
      </c>
      <c r="BC275">
        <v>1.04504367959149E-2</v>
      </c>
      <c r="BD275">
        <v>0</v>
      </c>
      <c r="BE275">
        <v>3133.4801249914699</v>
      </c>
      <c r="BF275">
        <v>5.25981488497856E-2</v>
      </c>
      <c r="BG275">
        <v>5.25981488497856E-2</v>
      </c>
      <c r="BH275">
        <v>6245.6502982540896</v>
      </c>
      <c r="BI275">
        <v>328.18496953487602</v>
      </c>
      <c r="BJ275">
        <v>162.39175304976601</v>
      </c>
      <c r="BK275">
        <v>3206.21914988754</v>
      </c>
      <c r="BL275">
        <v>0.33900804607153301</v>
      </c>
      <c r="BM275">
        <v>5.2621557538917403E-2</v>
      </c>
      <c r="BN275">
        <v>1</v>
      </c>
      <c r="BO275">
        <v>328.184969534853</v>
      </c>
      <c r="BP275">
        <v>1.0000000000250899</v>
      </c>
      <c r="BQ275">
        <v>676.23277805065595</v>
      </c>
      <c r="BR275" s="1">
        <v>-3.1367555806097301E-9</v>
      </c>
      <c r="BS275">
        <v>162.39175304975501</v>
      </c>
      <c r="BT275">
        <v>114.730125542709</v>
      </c>
      <c r="BU275" s="1">
        <v>0.69368729514717897</v>
      </c>
      <c r="BV275">
        <v>-1.7575531388772301</v>
      </c>
      <c r="BW275">
        <f t="shared" si="8"/>
        <v>0.93075681436544988</v>
      </c>
      <c r="BX275">
        <f t="shared" si="9"/>
        <v>0.87804875232171997</v>
      </c>
    </row>
    <row r="276" spans="1:76" x14ac:dyDescent="0.4">
      <c r="A276">
        <v>271</v>
      </c>
      <c r="B276" s="2">
        <v>2285</v>
      </c>
      <c r="C276">
        <v>19.962182259197998</v>
      </c>
      <c r="D276">
        <v>124.473943274452</v>
      </c>
      <c r="E276">
        <v>19.641251220381498</v>
      </c>
      <c r="F276">
        <v>0.30429318931733401</v>
      </c>
      <c r="G276">
        <v>9.9303628554432803E-3</v>
      </c>
      <c r="H276">
        <v>0.250429584798528</v>
      </c>
      <c r="I276">
        <v>728.91772800088404</v>
      </c>
      <c r="J276">
        <v>5.0947199224275E-2</v>
      </c>
      <c r="K276">
        <v>4.9947199224274999E-2</v>
      </c>
      <c r="L276">
        <v>2106.5263108292002</v>
      </c>
      <c r="M276">
        <v>105.095179314275</v>
      </c>
      <c r="N276">
        <v>112.852589518177</v>
      </c>
      <c r="O276">
        <v>986.19524576869196</v>
      </c>
      <c r="P276">
        <v>0.15394269986945799</v>
      </c>
      <c r="Q276">
        <v>5.3987180828525397E-2</v>
      </c>
      <c r="R276">
        <v>0.85301524024412101</v>
      </c>
      <c r="S276" s="1">
        <v>89.426354473353896</v>
      </c>
      <c r="T276">
        <v>0.85090824390655495</v>
      </c>
      <c r="U276">
        <v>335.24606226304701</v>
      </c>
      <c r="V276" s="1">
        <v>12.9550791993499</v>
      </c>
      <c r="W276" s="1">
        <v>96.027198767218906</v>
      </c>
      <c r="X276">
        <v>127.022634291985</v>
      </c>
      <c r="Y276">
        <v>3.3821591713988202</v>
      </c>
      <c r="Z276">
        <v>-3.5095777488831001</v>
      </c>
      <c r="AA276">
        <v>27.361649764619902</v>
      </c>
      <c r="AB276">
        <v>124.473943274452</v>
      </c>
      <c r="AC276">
        <v>27.234047560187602</v>
      </c>
      <c r="AD276">
        <v>0.25593948495441599</v>
      </c>
      <c r="AE276">
        <v>9.8429814775745708E-3</v>
      </c>
      <c r="AF276">
        <v>0.131944182247</v>
      </c>
      <c r="AG276">
        <v>1333.3717406180699</v>
      </c>
      <c r="AH276">
        <v>5.1289052902736998E-2</v>
      </c>
      <c r="AI276">
        <v>5.1289052902736998E-2</v>
      </c>
      <c r="AJ276">
        <v>3272.2638393212801</v>
      </c>
      <c r="AK276">
        <v>167.170242201913</v>
      </c>
      <c r="AL276">
        <v>130.32191034579299</v>
      </c>
      <c r="AM276">
        <v>1559.6871156232801</v>
      </c>
      <c r="AN276">
        <v>0.21056170211773301</v>
      </c>
      <c r="AO276">
        <v>5.3919053739279597E-2</v>
      </c>
      <c r="AP276">
        <v>0.89423003260787803</v>
      </c>
      <c r="AQ276">
        <v>148.65316008746299</v>
      </c>
      <c r="AR276">
        <v>0.88923218707738705</v>
      </c>
      <c r="AS276">
        <v>435.09987966794699</v>
      </c>
      <c r="AT276" s="1">
        <v>11.114909517855599</v>
      </c>
      <c r="AU276">
        <v>115.886437360892</v>
      </c>
      <c r="AV276">
        <v>123.691303185669</v>
      </c>
      <c r="AW276">
        <v>2.88659179446292</v>
      </c>
      <c r="AX276">
        <v>-2.5948753873918</v>
      </c>
      <c r="AY276">
        <v>46.230542766770697</v>
      </c>
      <c r="AZ276">
        <v>124.473943274452</v>
      </c>
      <c r="BA276">
        <v>46.545423652583302</v>
      </c>
      <c r="BB276">
        <v>0.22152354044546599</v>
      </c>
      <c r="BC276">
        <v>1.0417856547107999E-2</v>
      </c>
      <c r="BD276">
        <v>0</v>
      </c>
      <c r="BE276">
        <v>3172.8172187254199</v>
      </c>
      <c r="BF276">
        <v>5.2630916894819899E-2</v>
      </c>
      <c r="BG276">
        <v>5.3630916894819899E-2</v>
      </c>
      <c r="BH276">
        <v>6323.9530640062303</v>
      </c>
      <c r="BI276">
        <v>333.06191691405297</v>
      </c>
      <c r="BJ276">
        <v>163.18439239916199</v>
      </c>
      <c r="BK276">
        <v>3246.3539648073402</v>
      </c>
      <c r="BL276">
        <v>0.34154059220010702</v>
      </c>
      <c r="BM276">
        <v>5.2614809329789299E-2</v>
      </c>
      <c r="BN276">
        <v>1</v>
      </c>
      <c r="BO276">
        <v>333.06191691403302</v>
      </c>
      <c r="BP276">
        <v>1.0000000000200699</v>
      </c>
      <c r="BQ276">
        <v>680.35669502095402</v>
      </c>
      <c r="BR276" s="1">
        <v>-2.5216529480760701E-9</v>
      </c>
      <c r="BS276">
        <v>163.18439239915301</v>
      </c>
      <c r="BT276">
        <v>114.550424782088</v>
      </c>
      <c r="BU276" s="1">
        <v>0.69387889626355803</v>
      </c>
      <c r="BV276">
        <v>-1.7219085872770099</v>
      </c>
      <c r="BW276">
        <f t="shared" si="8"/>
        <v>0.91470236149130013</v>
      </c>
      <c r="BX276">
        <f t="shared" si="9"/>
        <v>0.87296680011479011</v>
      </c>
    </row>
    <row r="277" spans="1:76" x14ac:dyDescent="0.4">
      <c r="A277">
        <v>272</v>
      </c>
      <c r="B277" s="2">
        <v>2286</v>
      </c>
      <c r="C277">
        <v>20.006075437991701</v>
      </c>
      <c r="D277">
        <v>124.473943274452</v>
      </c>
      <c r="E277">
        <v>19.686689086169</v>
      </c>
      <c r="F277">
        <v>0.304836026941251</v>
      </c>
      <c r="G277">
        <v>9.9358473621392104E-3</v>
      </c>
      <c r="H277">
        <v>0.25083601059924998</v>
      </c>
      <c r="I277">
        <v>731.48114237958703</v>
      </c>
      <c r="J277">
        <v>5.09505772467337E-2</v>
      </c>
      <c r="K277">
        <v>4.9950577246733699E-2</v>
      </c>
      <c r="L277">
        <v>2118.4584094864499</v>
      </c>
      <c r="M277">
        <v>105.70389711967699</v>
      </c>
      <c r="N277">
        <v>113.054404662992</v>
      </c>
      <c r="O277">
        <v>990.15491929323696</v>
      </c>
      <c r="P277">
        <v>0.154290429008068</v>
      </c>
      <c r="Q277">
        <v>5.3989120248601002E-2</v>
      </c>
      <c r="R277">
        <v>0.85307731683973498</v>
      </c>
      <c r="S277" s="1">
        <v>89.968433736384895</v>
      </c>
      <c r="T277">
        <v>0.85113639315042</v>
      </c>
      <c r="U277">
        <v>336.07408695672399</v>
      </c>
      <c r="V277" s="1">
        <v>12.9583867659289</v>
      </c>
      <c r="W277" s="1">
        <v>96.224718214627302</v>
      </c>
      <c r="X277">
        <v>126.938636921314</v>
      </c>
      <c r="Y277">
        <v>3.3939551915020001</v>
      </c>
      <c r="Z277">
        <v>-3.4536424394958001</v>
      </c>
      <c r="AA277">
        <v>27.464385489046599</v>
      </c>
      <c r="AB277">
        <v>124.473943274452</v>
      </c>
      <c r="AC277">
        <v>27.344362232044499</v>
      </c>
      <c r="AD277">
        <v>0.25656369759020098</v>
      </c>
      <c r="AE277">
        <v>9.8393888339381105E-3</v>
      </c>
      <c r="AF277">
        <v>0.134659280749825</v>
      </c>
      <c r="AG277">
        <v>1336.3809333244201</v>
      </c>
      <c r="AH277">
        <v>5.1297816834631201E-2</v>
      </c>
      <c r="AI277">
        <v>5.1297816834631201E-2</v>
      </c>
      <c r="AJ277">
        <v>3287.0701031671001</v>
      </c>
      <c r="AK277">
        <v>167.99874609889901</v>
      </c>
      <c r="AL277">
        <v>130.53195462505201</v>
      </c>
      <c r="AM277">
        <v>1568.1154613572701</v>
      </c>
      <c r="AN277">
        <v>0.21136878167497899</v>
      </c>
      <c r="AO277">
        <v>5.3921575708902998E-2</v>
      </c>
      <c r="AP277">
        <v>0.89494593161851899</v>
      </c>
      <c r="AQ277">
        <v>149.49014308528299</v>
      </c>
      <c r="AR277">
        <v>0.88982892168302397</v>
      </c>
      <c r="AS277">
        <v>436.29954310767801</v>
      </c>
      <c r="AT277" s="1">
        <v>11.0728484216922</v>
      </c>
      <c r="AU277">
        <v>116.151108429188</v>
      </c>
      <c r="AV277">
        <v>123.600496678556</v>
      </c>
      <c r="AW277">
        <v>2.8848118600855699</v>
      </c>
      <c r="AX277">
        <v>-2.5548667807481902</v>
      </c>
      <c r="AY277">
        <v>46.584125075090803</v>
      </c>
      <c r="AZ277">
        <v>124.473943274452</v>
      </c>
      <c r="BA277">
        <v>46.954986658585703</v>
      </c>
      <c r="BB277">
        <v>0.221513414579316</v>
      </c>
      <c r="BC277">
        <v>1.04001767541576E-2</v>
      </c>
      <c r="BD277">
        <v>0</v>
      </c>
      <c r="BE277">
        <v>3212.5913097667799</v>
      </c>
      <c r="BF277">
        <v>5.2665079566761697E-2</v>
      </c>
      <c r="BG277">
        <v>5.2665079566761697E-2</v>
      </c>
      <c r="BH277">
        <v>6403.2223585494803</v>
      </c>
      <c r="BI277">
        <v>337.23559805620403</v>
      </c>
      <c r="BJ277">
        <v>163.87086881614201</v>
      </c>
      <c r="BK277">
        <v>3287.0085237726498</v>
      </c>
      <c r="BL277">
        <v>0.34469378645222998</v>
      </c>
      <c r="BM277">
        <v>5.2664420164961701E-2</v>
      </c>
      <c r="BN277">
        <v>1</v>
      </c>
      <c r="BO277">
        <v>337.23559805618601</v>
      </c>
      <c r="BP277">
        <v>1.00000000001606</v>
      </c>
      <c r="BQ277">
        <v>683.66226137609203</v>
      </c>
      <c r="BR277" s="1">
        <v>-2.0258031318162498E-9</v>
      </c>
      <c r="BS277">
        <v>163.870868816133</v>
      </c>
      <c r="BT277">
        <v>114.39572230317999</v>
      </c>
      <c r="BU277" s="1">
        <v>0.69409265416541199</v>
      </c>
      <c r="BV277">
        <v>-1.6870003145949599</v>
      </c>
      <c r="BW277">
        <f t="shared" si="8"/>
        <v>0.8987756587476099</v>
      </c>
      <c r="BX277">
        <f t="shared" si="9"/>
        <v>0.86786646615323026</v>
      </c>
    </row>
    <row r="278" spans="1:76" x14ac:dyDescent="0.4">
      <c r="A278">
        <v>273</v>
      </c>
      <c r="B278" s="2">
        <v>2287</v>
      </c>
      <c r="C278">
        <v>20.049334086726201</v>
      </c>
      <c r="D278">
        <v>124.473943274452</v>
      </c>
      <c r="E278">
        <v>19.731342466426799</v>
      </c>
      <c r="F278">
        <v>0.30532735753067503</v>
      </c>
      <c r="G278">
        <v>9.9410742131099492E-3</v>
      </c>
      <c r="H278">
        <v>0.25124240931686898</v>
      </c>
      <c r="I278">
        <v>734.01583840945705</v>
      </c>
      <c r="J278">
        <v>5.0953700639815497E-2</v>
      </c>
      <c r="K278">
        <v>4.9953700639815503E-2</v>
      </c>
      <c r="L278">
        <v>2130.3670404304999</v>
      </c>
      <c r="M278">
        <v>106.310871313457</v>
      </c>
      <c r="N278">
        <v>113.25447803345401</v>
      </c>
      <c r="O278">
        <v>994.07317419471099</v>
      </c>
      <c r="P278">
        <v>0.154632288693691</v>
      </c>
      <c r="Q278">
        <v>5.3990846759152201E-2</v>
      </c>
      <c r="R278">
        <v>0.85312854380175995</v>
      </c>
      <c r="S278" s="1">
        <v>90.507318555199106</v>
      </c>
      <c r="T278">
        <v>0.85134584485098497</v>
      </c>
      <c r="U278">
        <v>336.88707385013203</v>
      </c>
      <c r="V278" s="1">
        <v>12.9630545673964</v>
      </c>
      <c r="W278" s="1">
        <v>96.418729284548604</v>
      </c>
      <c r="X278">
        <v>126.856353124149</v>
      </c>
      <c r="Y278">
        <v>3.4056059488133799</v>
      </c>
      <c r="Z278">
        <v>-3.3985572564037501</v>
      </c>
      <c r="AA278">
        <v>27.567635041051901</v>
      </c>
      <c r="AB278">
        <v>124.473943274452</v>
      </c>
      <c r="AC278">
        <v>27.455285436209099</v>
      </c>
      <c r="AD278">
        <v>0.25723193653908799</v>
      </c>
      <c r="AE278">
        <v>9.8358796331673402E-3</v>
      </c>
      <c r="AF278">
        <v>0.1373741902576</v>
      </c>
      <c r="AG278">
        <v>1339.39190603312</v>
      </c>
      <c r="AH278">
        <v>5.1306619127287102E-2</v>
      </c>
      <c r="AI278">
        <v>5.1306619127287102E-2</v>
      </c>
      <c r="AJ278">
        <v>3302.00243278464</v>
      </c>
      <c r="AK278">
        <v>168.82984422016801</v>
      </c>
      <c r="AL278">
        <v>130.742026408036</v>
      </c>
      <c r="AM278">
        <v>1576.6066435790101</v>
      </c>
      <c r="AN278">
        <v>0.212184555537275</v>
      </c>
      <c r="AO278">
        <v>5.3924801511673399E-2</v>
      </c>
      <c r="AP278">
        <v>0.89567287620742797</v>
      </c>
      <c r="AQ278">
        <v>150.33271283320701</v>
      </c>
      <c r="AR278">
        <v>0.89043920834968404</v>
      </c>
      <c r="AS278">
        <v>437.50988342846802</v>
      </c>
      <c r="AT278" s="1">
        <v>11.029232373612199</v>
      </c>
      <c r="AU278">
        <v>116.41782649280501</v>
      </c>
      <c r="AV278">
        <v>123.509264157486</v>
      </c>
      <c r="AW278">
        <v>2.8831501904027301</v>
      </c>
      <c r="AX278">
        <v>-2.5155511649851698</v>
      </c>
      <c r="AY278">
        <v>46.941816273715197</v>
      </c>
      <c r="AZ278">
        <v>124.473943274452</v>
      </c>
      <c r="BA278">
        <v>47.367803829920099</v>
      </c>
      <c r="BB278">
        <v>0.22150737649820701</v>
      </c>
      <c r="BC278">
        <v>1.0367109573581701E-2</v>
      </c>
      <c r="BD278">
        <v>0</v>
      </c>
      <c r="BE278">
        <v>3252.9317462374001</v>
      </c>
      <c r="BF278">
        <v>5.2698145795980297E-2</v>
      </c>
      <c r="BG278">
        <v>5.2698145795980297E-2</v>
      </c>
      <c r="BH278">
        <v>6483.4681411970296</v>
      </c>
      <c r="BI278">
        <v>341.48463674554898</v>
      </c>
      <c r="BJ278">
        <v>164.56108908145299</v>
      </c>
      <c r="BK278">
        <v>3328.15073149716</v>
      </c>
      <c r="BL278">
        <v>0.34785034325318698</v>
      </c>
      <c r="BM278">
        <v>5.27107903556445E-2</v>
      </c>
      <c r="BN278">
        <v>1</v>
      </c>
      <c r="BO278">
        <v>341.48463674553301</v>
      </c>
      <c r="BP278">
        <v>1.00000000001284</v>
      </c>
      <c r="BQ278">
        <v>687.13781427689105</v>
      </c>
      <c r="BR278" s="1">
        <v>-1.62747986764732E-9</v>
      </c>
      <c r="BS278">
        <v>164.561089081445</v>
      </c>
      <c r="BT278">
        <v>114.24103744400399</v>
      </c>
      <c r="BU278" s="1">
        <v>0.69432800784009896</v>
      </c>
      <c r="BV278">
        <v>-1.6527781492431399</v>
      </c>
      <c r="BW278">
        <f t="shared" si="8"/>
        <v>0.88300609141858022</v>
      </c>
      <c r="BX278">
        <f t="shared" si="9"/>
        <v>0.86277301574202991</v>
      </c>
    </row>
    <row r="279" spans="1:76" x14ac:dyDescent="0.4">
      <c r="A279">
        <v>274</v>
      </c>
      <c r="B279" s="2">
        <v>2288</v>
      </c>
      <c r="C279">
        <v>20.0919527875676</v>
      </c>
      <c r="D279">
        <v>124.473943274452</v>
      </c>
      <c r="E279">
        <v>19.7752154918572</v>
      </c>
      <c r="F279">
        <v>0.30577038315180399</v>
      </c>
      <c r="G279">
        <v>9.9459864538725008E-3</v>
      </c>
      <c r="H279">
        <v>0.25164878095195797</v>
      </c>
      <c r="I279">
        <v>736.51689454850703</v>
      </c>
      <c r="J279">
        <v>5.0956585522937699E-2</v>
      </c>
      <c r="K279">
        <v>4.9956585522937698E-2</v>
      </c>
      <c r="L279">
        <v>2142.20909357664</v>
      </c>
      <c r="M279">
        <v>106.913959047925</v>
      </c>
      <c r="N279">
        <v>113.452165103523</v>
      </c>
      <c r="O279">
        <v>997.94400837854801</v>
      </c>
      <c r="P279">
        <v>0.15496832102629701</v>
      </c>
      <c r="Q279">
        <v>5.3992379448543001E-2</v>
      </c>
      <c r="R279">
        <v>0.85317174370013404</v>
      </c>
      <c r="S279" s="1">
        <v>91.041267258977797</v>
      </c>
      <c r="T279">
        <v>0.85153770442798804</v>
      </c>
      <c r="U279">
        <v>337.68328692930697</v>
      </c>
      <c r="V279" s="1">
        <v>12.968921846158899</v>
      </c>
      <c r="W279" s="1">
        <v>96.608796234638803</v>
      </c>
      <c r="X279">
        <v>126.77595406988399</v>
      </c>
      <c r="Y279">
        <v>3.42300781222814</v>
      </c>
      <c r="Z279">
        <v>-3.3443253657812901</v>
      </c>
      <c r="AA279">
        <v>27.671411255619802</v>
      </c>
      <c r="AB279">
        <v>124.473943274452</v>
      </c>
      <c r="AC279">
        <v>27.5668056261181</v>
      </c>
      <c r="AD279">
        <v>0.25794062685684399</v>
      </c>
      <c r="AE279">
        <v>9.8325326199545302E-3</v>
      </c>
      <c r="AF279">
        <v>0.14008891077437499</v>
      </c>
      <c r="AG279">
        <v>1342.4111632818599</v>
      </c>
      <c r="AH279">
        <v>5.1315432574399703E-2</v>
      </c>
      <c r="AI279">
        <v>5.1315432574399703E-2</v>
      </c>
      <c r="AJ279">
        <v>3317.1132126688599</v>
      </c>
      <c r="AK279">
        <v>169.66664432445299</v>
      </c>
      <c r="AL279">
        <v>130.952796835752</v>
      </c>
      <c r="AM279">
        <v>1585.16774840888</v>
      </c>
      <c r="AN279">
        <v>0.21300845598638701</v>
      </c>
      <c r="AO279">
        <v>5.39286217566999E-2</v>
      </c>
      <c r="AP279">
        <v>0.89640784715461996</v>
      </c>
      <c r="AQ279">
        <v>151.18359544915199</v>
      </c>
      <c r="AR279">
        <v>0.89106256595753797</v>
      </c>
      <c r="AS279">
        <v>438.73319579636302</v>
      </c>
      <c r="AT279" s="1">
        <v>10.9841595642686</v>
      </c>
      <c r="AU279">
        <v>116.68713516778099</v>
      </c>
      <c r="AV279">
        <v>123.417425418414</v>
      </c>
      <c r="AW279">
        <v>2.881603340316</v>
      </c>
      <c r="AX279">
        <v>-2.4769051846985399</v>
      </c>
      <c r="AY279">
        <v>47.302836600651098</v>
      </c>
      <c r="AZ279">
        <v>124.473943274452</v>
      </c>
      <c r="BA279">
        <v>47.784096540876099</v>
      </c>
      <c r="BB279">
        <v>0.22150240937753199</v>
      </c>
      <c r="BC279">
        <v>1.033433279842E-2</v>
      </c>
      <c r="BD279">
        <v>0</v>
      </c>
      <c r="BE279">
        <v>3293.7565142345602</v>
      </c>
      <c r="BF279">
        <v>5.2730765984960098E-2</v>
      </c>
      <c r="BG279">
        <v>5.2730765984960098E-2</v>
      </c>
      <c r="BH279">
        <v>6564.7126913693101</v>
      </c>
      <c r="BI279">
        <v>345.80808456612198</v>
      </c>
      <c r="BJ279">
        <v>165.256153538956</v>
      </c>
      <c r="BK279">
        <v>3369.7979672536699</v>
      </c>
      <c r="BL279">
        <v>0.35101644801799098</v>
      </c>
      <c r="BM279">
        <v>5.2755065849914899E-2</v>
      </c>
      <c r="BN279">
        <v>1</v>
      </c>
      <c r="BO279">
        <v>345.80808456610799</v>
      </c>
      <c r="BP279">
        <v>1.00000000001028</v>
      </c>
      <c r="BQ279">
        <v>690.64224857152999</v>
      </c>
      <c r="BR279" s="1">
        <v>-1.30748879579641E-9</v>
      </c>
      <c r="BS279">
        <v>165.25615353894901</v>
      </c>
      <c r="BT279">
        <v>114.086131254188</v>
      </c>
      <c r="BU279" s="1">
        <v>0.69458440828287404</v>
      </c>
      <c r="BV279">
        <v>-1.61925831182014</v>
      </c>
      <c r="BW279">
        <f t="shared" si="8"/>
        <v>0.86742018108275021</v>
      </c>
      <c r="BX279">
        <f t="shared" si="9"/>
        <v>0.85764687287839991</v>
      </c>
    </row>
    <row r="280" spans="1:76" x14ac:dyDescent="0.4">
      <c r="A280">
        <v>275</v>
      </c>
      <c r="B280" s="2">
        <v>2289</v>
      </c>
      <c r="C280">
        <v>20.133484853079</v>
      </c>
      <c r="D280">
        <v>124.473943274452</v>
      </c>
      <c r="E280">
        <v>19.817878979085599</v>
      </c>
      <c r="F280">
        <v>0.30618375192937702</v>
      </c>
      <c r="G280">
        <v>9.9505434955775903E-3</v>
      </c>
      <c r="H280">
        <v>0.25205512550509002</v>
      </c>
      <c r="I280">
        <v>738.97994972498805</v>
      </c>
      <c r="J280">
        <v>5.0959249378910498E-2</v>
      </c>
      <c r="K280">
        <v>4.9959249378910497E-2</v>
      </c>
      <c r="L280">
        <v>2153.9463665878902</v>
      </c>
      <c r="M280">
        <v>107.511264325306</v>
      </c>
      <c r="N280">
        <v>113.646912236842</v>
      </c>
      <c r="O280">
        <v>1001.74024165613</v>
      </c>
      <c r="P280">
        <v>0.15529517265632101</v>
      </c>
      <c r="Q280">
        <v>5.3993738911891798E-2</v>
      </c>
      <c r="R280">
        <v>0.85320939756158198</v>
      </c>
      <c r="S280" s="1">
        <v>91.568766467975195</v>
      </c>
      <c r="T280">
        <v>0.85171323249355302</v>
      </c>
      <c r="U280">
        <v>338.461379524047</v>
      </c>
      <c r="V280" s="1">
        <v>12.975824170384399</v>
      </c>
      <c r="W280" s="1">
        <v>96.794578984151499</v>
      </c>
      <c r="X280">
        <v>126.69756907441401</v>
      </c>
      <c r="Y280">
        <v>3.4404076149721501</v>
      </c>
      <c r="Z280">
        <v>-3.2909485290283702</v>
      </c>
      <c r="AA280">
        <v>27.775726658062599</v>
      </c>
      <c r="AB280">
        <v>124.473943274452</v>
      </c>
      <c r="AC280">
        <v>27.678911542267699</v>
      </c>
      <c r="AD280">
        <v>0.25868611757661403</v>
      </c>
      <c r="AE280">
        <v>9.8294058750776798E-3</v>
      </c>
      <c r="AF280">
        <v>0.1428034423042</v>
      </c>
      <c r="AG280">
        <v>1345.4441372879201</v>
      </c>
      <c r="AH280">
        <v>5.1324231012433302E-2</v>
      </c>
      <c r="AI280">
        <v>5.1324231012433302E-2</v>
      </c>
      <c r="AJ280">
        <v>3332.4465955748801</v>
      </c>
      <c r="AK280">
        <v>170.511782460619</v>
      </c>
      <c r="AL280">
        <v>131.164820196189</v>
      </c>
      <c r="AM280">
        <v>1593.8047170301099</v>
      </c>
      <c r="AN280">
        <v>0.213839972066903</v>
      </c>
      <c r="AO280">
        <v>5.3932937564720902E-2</v>
      </c>
      <c r="AP280">
        <v>0.89714824837523199</v>
      </c>
      <c r="AQ280">
        <v>152.04506337907199</v>
      </c>
      <c r="AR280">
        <v>0.89169828140285801</v>
      </c>
      <c r="AS280">
        <v>439.97119537500998</v>
      </c>
      <c r="AT280" s="1">
        <v>10.937740863964301</v>
      </c>
      <c r="AU280">
        <v>116.959444749456</v>
      </c>
      <c r="AV280">
        <v>123.324847777028</v>
      </c>
      <c r="AW280">
        <v>2.8801679421355599</v>
      </c>
      <c r="AX280">
        <v>-2.4389070547998299</v>
      </c>
      <c r="AY280">
        <v>47.667138353784701</v>
      </c>
      <c r="AZ280">
        <v>124.473943274452</v>
      </c>
      <c r="BA280">
        <v>48.203911172623201</v>
      </c>
      <c r="BB280">
        <v>0.22149808443246999</v>
      </c>
      <c r="BC280">
        <v>1.03019563975987E-2</v>
      </c>
      <c r="BD280">
        <v>0</v>
      </c>
      <c r="BE280">
        <v>3335.0824555263098</v>
      </c>
      <c r="BF280">
        <v>5.2763002587178101E-2</v>
      </c>
      <c r="BG280">
        <v>5.3763002587178102E-2</v>
      </c>
      <c r="BH280">
        <v>6646.9702216041896</v>
      </c>
      <c r="BI280">
        <v>350.94355446136001</v>
      </c>
      <c r="BJ280">
        <v>166.06081563695199</v>
      </c>
      <c r="BK280">
        <v>3411.9576218092302</v>
      </c>
      <c r="BL280">
        <v>0.353634981021066</v>
      </c>
      <c r="BM280">
        <v>5.2747475943826998E-2</v>
      </c>
      <c r="BN280">
        <v>1</v>
      </c>
      <c r="BO280">
        <v>350.94355446134699</v>
      </c>
      <c r="BP280">
        <v>1.0000000000082201</v>
      </c>
      <c r="BQ280">
        <v>694.84375962312799</v>
      </c>
      <c r="BR280" s="1">
        <v>-1.0510955126032299E-9</v>
      </c>
      <c r="BS280">
        <v>166.06081563694599</v>
      </c>
      <c r="BT280">
        <v>113.907871651641</v>
      </c>
      <c r="BU280" s="1">
        <v>0.69486131824727104</v>
      </c>
      <c r="BV280">
        <v>-1.5864210531151299</v>
      </c>
      <c r="BW280">
        <f t="shared" si="8"/>
        <v>0.85204147422854026</v>
      </c>
      <c r="BX280">
        <f t="shared" si="9"/>
        <v>0.85248600168470001</v>
      </c>
    </row>
    <row r="281" spans="1:76" x14ac:dyDescent="0.4">
      <c r="A281">
        <v>276</v>
      </c>
      <c r="B281" s="2">
        <v>2290</v>
      </c>
      <c r="C281">
        <v>20.1739071771566</v>
      </c>
      <c r="D281">
        <v>124.473943274452</v>
      </c>
      <c r="E281">
        <v>19.8593211248815</v>
      </c>
      <c r="F281">
        <v>0.30656962783650199</v>
      </c>
      <c r="G281">
        <v>9.9549367336722698E-3</v>
      </c>
      <c r="H281">
        <v>0.25246144297683998</v>
      </c>
      <c r="I281">
        <v>741.38480536384702</v>
      </c>
      <c r="J281">
        <v>5.09617103160371E-2</v>
      </c>
      <c r="K281">
        <v>4.9961710316037099E-2</v>
      </c>
      <c r="L281">
        <v>2165.55171125883</v>
      </c>
      <c r="M281">
        <v>108.101445201717</v>
      </c>
      <c r="N281">
        <v>113.838350680302</v>
      </c>
      <c r="O281">
        <v>1005.4572599087099</v>
      </c>
      <c r="P281">
        <v>0.15561275995007801</v>
      </c>
      <c r="Q281">
        <v>5.3994946141308703E-2</v>
      </c>
      <c r="R281">
        <v>0.85323627357529697</v>
      </c>
      <c r="S281" s="1">
        <v>92.0887046069316</v>
      </c>
      <c r="T281">
        <v>0.85187302015337496</v>
      </c>
      <c r="U281">
        <v>339.22033457576902</v>
      </c>
      <c r="V281" s="1">
        <v>12.983676209215099</v>
      </c>
      <c r="W281" s="1">
        <v>96.975819603307798</v>
      </c>
      <c r="X281">
        <v>126.62129189519599</v>
      </c>
      <c r="Y281">
        <v>3.4577760187015798</v>
      </c>
      <c r="Z281">
        <v>-3.2384912810845998</v>
      </c>
      <c r="AA281">
        <v>27.8805931826574</v>
      </c>
      <c r="AB281">
        <v>124.473943274452</v>
      </c>
      <c r="AC281">
        <v>27.791592274624598</v>
      </c>
      <c r="AD281">
        <v>0.25946475744501601</v>
      </c>
      <c r="AE281">
        <v>9.8265397397697494E-3</v>
      </c>
      <c r="AF281">
        <v>0.14551778485112499</v>
      </c>
      <c r="AG281">
        <v>1348.4952389463999</v>
      </c>
      <c r="AH281">
        <v>5.1332989673382602E-2</v>
      </c>
      <c r="AI281">
        <v>5.1332989673382602E-2</v>
      </c>
      <c r="AJ281">
        <v>3348.0389339509902</v>
      </c>
      <c r="AK281">
        <v>171.36745022717599</v>
      </c>
      <c r="AL281">
        <v>131.37854266122</v>
      </c>
      <c r="AM281">
        <v>1602.5224039633599</v>
      </c>
      <c r="AN281">
        <v>0.21467864461828101</v>
      </c>
      <c r="AO281">
        <v>5.3937659971135601E-2</v>
      </c>
      <c r="AP281">
        <v>0.897891881505403</v>
      </c>
      <c r="AQ281">
        <v>152.91896869926299</v>
      </c>
      <c r="AR281">
        <v>0.89234547457258195</v>
      </c>
      <c r="AS281">
        <v>441.22508675165398</v>
      </c>
      <c r="AT281" s="1">
        <v>10.8900943941166</v>
      </c>
      <c r="AU281">
        <v>117.23504799968001</v>
      </c>
      <c r="AV281">
        <v>123.231440051166</v>
      </c>
      <c r="AW281">
        <v>2.8788407067187798</v>
      </c>
      <c r="AX281">
        <v>-2.4015365490251299</v>
      </c>
      <c r="AY281">
        <v>48.032421617504198</v>
      </c>
      <c r="AZ281">
        <v>124.473943274452</v>
      </c>
      <c r="BA281">
        <v>48.627837362335796</v>
      </c>
      <c r="BB281">
        <v>0.221488062326683</v>
      </c>
      <c r="BC281">
        <v>1.02842744683911E-2</v>
      </c>
      <c r="BD281">
        <v>0</v>
      </c>
      <c r="BE281">
        <v>3376.8681131520202</v>
      </c>
      <c r="BF281">
        <v>5.2796658434333503E-2</v>
      </c>
      <c r="BG281">
        <v>5.2796658434333503E-2</v>
      </c>
      <c r="BH281">
        <v>6730.2430178880304</v>
      </c>
      <c r="BI281">
        <v>355.33950603881601</v>
      </c>
      <c r="BJ281">
        <v>166.757702222196</v>
      </c>
      <c r="BK281">
        <v>3454.6631587309298</v>
      </c>
      <c r="BL281">
        <v>0.356895010290248</v>
      </c>
      <c r="BM281">
        <v>5.2796313144220203E-2</v>
      </c>
      <c r="BN281">
        <v>1</v>
      </c>
      <c r="BO281">
        <v>355.33950603880402</v>
      </c>
      <c r="BP281">
        <v>1.0000000000065801</v>
      </c>
      <c r="BQ281">
        <v>698.21154999395105</v>
      </c>
      <c r="BR281" s="1">
        <v>-8.44416614687718E-10</v>
      </c>
      <c r="BS281">
        <v>166.75770222219001</v>
      </c>
      <c r="BT281">
        <v>113.754408133073</v>
      </c>
      <c r="BU281" s="1">
        <v>0.69515821200063499</v>
      </c>
      <c r="BV281">
        <v>-1.55426187867105</v>
      </c>
      <c r="BW281">
        <f t="shared" si="8"/>
        <v>0.83695473205946991</v>
      </c>
      <c r="BX281">
        <f t="shared" si="9"/>
        <v>0.84727467035407988</v>
      </c>
    </row>
    <row r="282" spans="1:76" x14ac:dyDescent="0.4">
      <c r="A282">
        <v>277</v>
      </c>
      <c r="B282" s="2">
        <v>2291</v>
      </c>
      <c r="C282">
        <v>20.213202949837299</v>
      </c>
      <c r="D282">
        <v>124.473943274452</v>
      </c>
      <c r="E282">
        <v>19.899531555247702</v>
      </c>
      <c r="F282">
        <v>0.30693020474927102</v>
      </c>
      <c r="G282">
        <v>9.9591495840770303E-3</v>
      </c>
      <c r="H282">
        <v>0.25286773336778101</v>
      </c>
      <c r="I282">
        <v>743.72815320447796</v>
      </c>
      <c r="J282">
        <v>5.0963979152072403E-2</v>
      </c>
      <c r="K282">
        <v>4.9963979152072402E-2</v>
      </c>
      <c r="L282">
        <v>2177.0010032723799</v>
      </c>
      <c r="M282">
        <v>108.683310924423</v>
      </c>
      <c r="N282">
        <v>114.026153682418</v>
      </c>
      <c r="O282">
        <v>1009.09098014847</v>
      </c>
      <c r="P282">
        <v>0.15592099685281299</v>
      </c>
      <c r="Q282">
        <v>5.3996011317857098E-2</v>
      </c>
      <c r="R282">
        <v>0.85325352755286998</v>
      </c>
      <c r="S282" s="1">
        <v>92.600107071892296</v>
      </c>
      <c r="T282">
        <v>0.85201772272363796</v>
      </c>
      <c r="U282">
        <v>339.95927466578701</v>
      </c>
      <c r="V282" s="1">
        <v>12.9923913786821</v>
      </c>
      <c r="W282" s="1">
        <v>97.152303791429503</v>
      </c>
      <c r="X282">
        <v>126.547197393449</v>
      </c>
      <c r="Y282">
        <v>3.4750911074605102</v>
      </c>
      <c r="Z282">
        <v>-3.1869463675060401</v>
      </c>
      <c r="AA282">
        <v>27.986021946147201</v>
      </c>
      <c r="AB282">
        <v>124.473943274452</v>
      </c>
      <c r="AC282">
        <v>27.9048373119501</v>
      </c>
      <c r="AD282">
        <v>0.26027295944810402</v>
      </c>
      <c r="AE282">
        <v>9.8239594941590003E-3</v>
      </c>
      <c r="AF282">
        <v>0.14823193841919999</v>
      </c>
      <c r="AG282">
        <v>1351.56791895928</v>
      </c>
      <c r="AH282">
        <v>5.1341685457307197E-2</v>
      </c>
      <c r="AI282">
        <v>5.1341685457307197E-2</v>
      </c>
      <c r="AJ282">
        <v>3363.9192828191199</v>
      </c>
      <c r="AK282">
        <v>172.23542526557199</v>
      </c>
      <c r="AL282">
        <v>131.59431145334099</v>
      </c>
      <c r="AM282">
        <v>1611.32464531695</v>
      </c>
      <c r="AN282">
        <v>0.21552406172791699</v>
      </c>
      <c r="AO282">
        <v>5.3942709338741998E-2</v>
      </c>
      <c r="AP282">
        <v>0.89863691825957404</v>
      </c>
      <c r="AQ282">
        <v>153.80677797918199</v>
      </c>
      <c r="AR282">
        <v>0.89300315392158902</v>
      </c>
      <c r="AS282">
        <v>442.49562998251099</v>
      </c>
      <c r="AT282" s="1">
        <v>10.841341021056101</v>
      </c>
      <c r="AU282">
        <v>117.514135165974</v>
      </c>
      <c r="AV282">
        <v>123.137146895163</v>
      </c>
      <c r="AW282">
        <v>2.8776184239054201</v>
      </c>
      <c r="AX282">
        <v>-2.3647749628169499</v>
      </c>
      <c r="AY282">
        <v>48.401912612786603</v>
      </c>
      <c r="AZ282">
        <v>124.473943274452</v>
      </c>
      <c r="BA282">
        <v>49.0551341278167</v>
      </c>
      <c r="BB282">
        <v>0.22148209320496101</v>
      </c>
      <c r="BC282">
        <v>1.02514145285261E-2</v>
      </c>
      <c r="BD282">
        <v>0</v>
      </c>
      <c r="BE282">
        <v>3419.2479746343502</v>
      </c>
      <c r="BF282">
        <v>5.2829241994552002E-2</v>
      </c>
      <c r="BG282">
        <v>5.2829241994552002E-2</v>
      </c>
      <c r="BH282">
        <v>6814.5413246154303</v>
      </c>
      <c r="BI282">
        <v>359.81433478818201</v>
      </c>
      <c r="BJ282">
        <v>167.45838185872799</v>
      </c>
      <c r="BK282">
        <v>3497.88093286515</v>
      </c>
      <c r="BL282">
        <v>0.36015896453762503</v>
      </c>
      <c r="BM282">
        <v>5.2841972838644898E-2</v>
      </c>
      <c r="BN282">
        <v>1</v>
      </c>
      <c r="BO282">
        <v>359.81433478817098</v>
      </c>
      <c r="BP282">
        <v>1.00000000000526</v>
      </c>
      <c r="BQ282">
        <v>701.75247261332402</v>
      </c>
      <c r="BR282" s="1">
        <v>-6.7836028386415596E-10</v>
      </c>
      <c r="BS282">
        <v>167.45838185872299</v>
      </c>
      <c r="BT282">
        <v>113.600961693618</v>
      </c>
      <c r="BU282" s="1">
        <v>0.695474575084713</v>
      </c>
      <c r="BV282">
        <v>-1.5227348870741799</v>
      </c>
      <c r="BW282">
        <f t="shared" si="8"/>
        <v>0.82217140468909022</v>
      </c>
      <c r="BX282">
        <f t="shared" si="9"/>
        <v>0.84204007574276996</v>
      </c>
    </row>
    <row r="283" spans="1:76" x14ac:dyDescent="0.4">
      <c r="A283">
        <v>278</v>
      </c>
      <c r="B283" s="2">
        <v>2292</v>
      </c>
      <c r="C283">
        <v>20.251357055986698</v>
      </c>
      <c r="D283">
        <v>124.473943274452</v>
      </c>
      <c r="E283">
        <v>19.938501812915302</v>
      </c>
      <c r="F283">
        <v>0.30726766220575802</v>
      </c>
      <c r="G283">
        <v>9.9631699666168898E-3</v>
      </c>
      <c r="H283">
        <v>0.25327399667848799</v>
      </c>
      <c r="I283">
        <v>746.00708181137099</v>
      </c>
      <c r="J283">
        <v>5.0966066928032003E-2</v>
      </c>
      <c r="K283">
        <v>4.9966066928032002E-2</v>
      </c>
      <c r="L283">
        <v>2188.2730093099099</v>
      </c>
      <c r="M283">
        <v>109.255815423256</v>
      </c>
      <c r="N283">
        <v>114.21004495519701</v>
      </c>
      <c r="O283">
        <v>1012.6378405978001</v>
      </c>
      <c r="P283">
        <v>0.15621981260721399</v>
      </c>
      <c r="Q283">
        <v>5.3996944958683998E-2</v>
      </c>
      <c r="R283">
        <v>0.85326222550214903</v>
      </c>
      <c r="S283" s="1">
        <v>93.102129202918206</v>
      </c>
      <c r="T283">
        <v>0.85214804211786599</v>
      </c>
      <c r="U283">
        <v>340.677534332905</v>
      </c>
      <c r="V283" s="1">
        <v>13.001884259449399</v>
      </c>
      <c r="W283" s="1">
        <v>97.323866198764605</v>
      </c>
      <c r="X283">
        <v>126.47533959206</v>
      </c>
      <c r="Y283">
        <v>3.4923370054424199</v>
      </c>
      <c r="Z283">
        <v>-3.13630553891588</v>
      </c>
      <c r="AA283">
        <v>28.092023071466901</v>
      </c>
      <c r="AB283">
        <v>124.473943274452</v>
      </c>
      <c r="AC283">
        <v>28.018636579187</v>
      </c>
      <c r="AD283">
        <v>0.26110725457935502</v>
      </c>
      <c r="AE283">
        <v>9.8216777997314608E-3</v>
      </c>
      <c r="AF283">
        <v>0.15094590301247501</v>
      </c>
      <c r="AG283">
        <v>1354.66473668818</v>
      </c>
      <c r="AH283">
        <v>5.1350297132677601E-2</v>
      </c>
      <c r="AI283">
        <v>5.1350297132677601E-2</v>
      </c>
      <c r="AJ283">
        <v>3380.1099546150299</v>
      </c>
      <c r="AK283">
        <v>173.11710401682299</v>
      </c>
      <c r="AL283">
        <v>131.81238424836201</v>
      </c>
      <c r="AM283">
        <v>1620.21433457637</v>
      </c>
      <c r="AN283">
        <v>0.216375854546695</v>
      </c>
      <c r="AO283">
        <v>5.3948014776949001E-2</v>
      </c>
      <c r="AP283">
        <v>0.899381871197386</v>
      </c>
      <c r="AQ283">
        <v>154.70960797254099</v>
      </c>
      <c r="AR283">
        <v>0.89367026355470502</v>
      </c>
      <c r="AS283">
        <v>443.78320296329298</v>
      </c>
      <c r="AT283" s="1">
        <v>10.791600670332301</v>
      </c>
      <c r="AU283">
        <v>117.796808171008</v>
      </c>
      <c r="AV283">
        <v>123.04194349916</v>
      </c>
      <c r="AW283">
        <v>2.87649796232827</v>
      </c>
      <c r="AX283">
        <v>-2.3286050554877402</v>
      </c>
      <c r="AY283">
        <v>48.774819469780198</v>
      </c>
      <c r="AZ283">
        <v>124.473943274452</v>
      </c>
      <c r="BA283">
        <v>49.486027875522403</v>
      </c>
      <c r="BB283">
        <v>0.22147720125154299</v>
      </c>
      <c r="BC283">
        <v>1.02188416000948E-2</v>
      </c>
      <c r="BD283">
        <v>0</v>
      </c>
      <c r="BE283">
        <v>3462.1366416762098</v>
      </c>
      <c r="BF283">
        <v>5.2861395559940003E-2</v>
      </c>
      <c r="BG283">
        <v>5.2861395559940003E-2</v>
      </c>
      <c r="BH283">
        <v>6899.8884625139199</v>
      </c>
      <c r="BI283">
        <v>364.36708657772999</v>
      </c>
      <c r="BJ283">
        <v>168.16396113163299</v>
      </c>
      <c r="BK283">
        <v>3541.6290355141</v>
      </c>
      <c r="BL283">
        <v>0.36343314351418798</v>
      </c>
      <c r="BM283">
        <v>5.2885585394332198E-2</v>
      </c>
      <c r="BN283">
        <v>1</v>
      </c>
      <c r="BO283">
        <v>364.36708657772101</v>
      </c>
      <c r="BP283">
        <v>1.00000000000421</v>
      </c>
      <c r="BQ283">
        <v>705.32270751954695</v>
      </c>
      <c r="BR283" s="1">
        <v>-5.4496907235027202E-10</v>
      </c>
      <c r="BS283">
        <v>168.16396113162801</v>
      </c>
      <c r="BT283">
        <v>113.447297536131</v>
      </c>
      <c r="BU283" s="1">
        <v>0.69580990408117804</v>
      </c>
      <c r="BV283">
        <v>-1.4918548322768801</v>
      </c>
      <c r="BW283">
        <f t="shared" si="8"/>
        <v>0.80770048342813983</v>
      </c>
      <c r="BX283">
        <f t="shared" si="9"/>
        <v>0.83675022321086012</v>
      </c>
    </row>
    <row r="284" spans="1:76" x14ac:dyDescent="0.4">
      <c r="A284">
        <v>279</v>
      </c>
      <c r="B284" s="2">
        <v>2293</v>
      </c>
      <c r="C284">
        <v>20.2883557562124</v>
      </c>
      <c r="D284">
        <v>124.473943274452</v>
      </c>
      <c r="E284">
        <v>19.976224929470199</v>
      </c>
      <c r="F284">
        <v>0.30758415029613401</v>
      </c>
      <c r="G284">
        <v>9.9669916324558998E-3</v>
      </c>
      <c r="H284">
        <v>0.25368023290953301</v>
      </c>
      <c r="I284">
        <v>748.21906709634004</v>
      </c>
      <c r="J284">
        <v>5.0967984741854398E-2</v>
      </c>
      <c r="K284">
        <v>4.9967984741854397E-2</v>
      </c>
      <c r="L284">
        <v>2199.3492319433799</v>
      </c>
      <c r="M284">
        <v>109.818049638498</v>
      </c>
      <c r="N284">
        <v>114.389794910563</v>
      </c>
      <c r="O284">
        <v>1016.09475500374</v>
      </c>
      <c r="P284">
        <v>0.15650914813258701</v>
      </c>
      <c r="Q284">
        <v>5.3997757678329497E-2</v>
      </c>
      <c r="R284">
        <v>0.85326328137366003</v>
      </c>
      <c r="S284" s="1">
        <v>93.594047651744702</v>
      </c>
      <c r="T284">
        <v>0.85226470475336402</v>
      </c>
      <c r="U284">
        <v>341.374624343059</v>
      </c>
      <c r="V284" s="1">
        <v>13.012072041793299</v>
      </c>
      <c r="W284" s="1">
        <v>97.490384786248498</v>
      </c>
      <c r="X284">
        <v>126.40575431976301</v>
      </c>
      <c r="Y284">
        <v>3.5095025251660901</v>
      </c>
      <c r="Z284">
        <v>-3.0865595710467799</v>
      </c>
      <c r="AA284">
        <v>28.198605557047902</v>
      </c>
      <c r="AB284">
        <v>124.473943274452</v>
      </c>
      <c r="AC284">
        <v>28.1329804640528</v>
      </c>
      <c r="AD284">
        <v>0.26196433543847197</v>
      </c>
      <c r="AE284">
        <v>9.8196969145053995E-3</v>
      </c>
      <c r="AF284">
        <v>0.15365967863499999</v>
      </c>
      <c r="AG284">
        <v>1357.7874344960101</v>
      </c>
      <c r="AH284">
        <v>5.1358805472360797E-2</v>
      </c>
      <c r="AI284">
        <v>5.1358805472360797E-2</v>
      </c>
      <c r="AJ284">
        <v>3396.6271084771302</v>
      </c>
      <c r="AK284">
        <v>174.013535870727</v>
      </c>
      <c r="AL284">
        <v>132.03293863767499</v>
      </c>
      <c r="AM284">
        <v>1629.1935036623299</v>
      </c>
      <c r="AN284">
        <v>0.21723369342096099</v>
      </c>
      <c r="AO284">
        <v>5.39535135661144E-2</v>
      </c>
      <c r="AP284">
        <v>0.90012556350420503</v>
      </c>
      <c r="AQ284">
        <v>155.62826148346201</v>
      </c>
      <c r="AR284">
        <v>0.89434572261709899</v>
      </c>
      <c r="AS284">
        <v>445.08785985917302</v>
      </c>
      <c r="AT284" s="1">
        <v>10.740989369794701</v>
      </c>
      <c r="AU284">
        <v>118.08309391517</v>
      </c>
      <c r="AV284">
        <v>122.94583066649</v>
      </c>
      <c r="AW284">
        <v>2.8754762686808499</v>
      </c>
      <c r="AX284">
        <v>-2.2930109761733002</v>
      </c>
      <c r="AY284">
        <v>49.151094691375299</v>
      </c>
      <c r="AZ284">
        <v>124.473943274452</v>
      </c>
      <c r="BA284">
        <v>49.920566235448803</v>
      </c>
      <c r="BB284">
        <v>0.221472961680245</v>
      </c>
      <c r="BC284">
        <v>1.0186663187877599E-2</v>
      </c>
      <c r="BD284">
        <v>0</v>
      </c>
      <c r="BE284">
        <v>3505.5516533929099</v>
      </c>
      <c r="BF284">
        <v>5.2893180204801403E-2</v>
      </c>
      <c r="BG284">
        <v>5.3893180204801397E-2</v>
      </c>
      <c r="BH284">
        <v>6986.2993852987101</v>
      </c>
      <c r="BI284">
        <v>369.77303058359098</v>
      </c>
      <c r="BJ284">
        <v>168.98077034745199</v>
      </c>
      <c r="BK284">
        <v>3585.91520854085</v>
      </c>
      <c r="BL284">
        <v>0.36614214246031801</v>
      </c>
      <c r="BM284">
        <v>5.2877378274448397E-2</v>
      </c>
      <c r="BN284">
        <v>1</v>
      </c>
      <c r="BO284">
        <v>369.773030583582</v>
      </c>
      <c r="BP284">
        <v>1.00000000000337</v>
      </c>
      <c r="BQ284">
        <v>709.60296014390997</v>
      </c>
      <c r="BR284" s="1">
        <v>-4.3809288526071902E-10</v>
      </c>
      <c r="BS284">
        <v>168.98077034744799</v>
      </c>
      <c r="BT284">
        <v>113.270470181554</v>
      </c>
      <c r="BU284" s="1">
        <v>0.69616370638201197</v>
      </c>
      <c r="BV284">
        <v>-1.46160358795553</v>
      </c>
      <c r="BW284">
        <f t="shared" si="8"/>
        <v>0.79354859487347973</v>
      </c>
      <c r="BX284">
        <f t="shared" si="9"/>
        <v>0.83140738821777016</v>
      </c>
    </row>
    <row r="285" spans="1:76" x14ac:dyDescent="0.4">
      <c r="A285">
        <v>280</v>
      </c>
      <c r="B285" s="2">
        <v>2294</v>
      </c>
      <c r="C285">
        <v>20.324186477099499</v>
      </c>
      <c r="D285">
        <v>124.473943274452</v>
      </c>
      <c r="E285">
        <v>20.012695078067001</v>
      </c>
      <c r="F285">
        <v>0.30788177486727403</v>
      </c>
      <c r="G285">
        <v>9.9706133560265205E-3</v>
      </c>
      <c r="H285">
        <v>0.25408644206149</v>
      </c>
      <c r="I285">
        <v>750.36193805994401</v>
      </c>
      <c r="J285">
        <v>5.0969743544613803E-2</v>
      </c>
      <c r="K285">
        <v>4.9969743544613802E-2</v>
      </c>
      <c r="L285">
        <v>2210.2137478817699</v>
      </c>
      <c r="M285">
        <v>110.369233458351</v>
      </c>
      <c r="N285">
        <v>114.56521681615099</v>
      </c>
      <c r="O285">
        <v>1019.45907014182</v>
      </c>
      <c r="P285">
        <v>0.15678895300232301</v>
      </c>
      <c r="Q285">
        <v>5.3998459902591903E-2</v>
      </c>
      <c r="R285">
        <v>0.85325746272314296</v>
      </c>
      <c r="S285" s="1">
        <v>94.075251633767195</v>
      </c>
      <c r="T285">
        <v>0.85236844259924405</v>
      </c>
      <c r="U285">
        <v>342.05020956807698</v>
      </c>
      <c r="V285" s="1">
        <v>13.0228757172657</v>
      </c>
      <c r="W285" s="1">
        <v>97.651775433627193</v>
      </c>
      <c r="X285">
        <v>126.338461697958</v>
      </c>
      <c r="Y285">
        <v>3.5265799997169802</v>
      </c>
      <c r="Z285">
        <v>-3.0376983876537098</v>
      </c>
      <c r="AA285">
        <v>28.3057771870788</v>
      </c>
      <c r="AB285">
        <v>124.473943274452</v>
      </c>
      <c r="AC285">
        <v>28.247859833968398</v>
      </c>
      <c r="AD285">
        <v>0.26284109036015302</v>
      </c>
      <c r="AE285">
        <v>9.8180106890111505E-3</v>
      </c>
      <c r="AF285">
        <v>0.15637326529082499</v>
      </c>
      <c r="AG285">
        <v>1360.9370155333199</v>
      </c>
      <c r="AH285">
        <v>5.1367193332846901E-2</v>
      </c>
      <c r="AI285">
        <v>5.1367193332846901E-2</v>
      </c>
      <c r="AJ285">
        <v>3413.4813584772201</v>
      </c>
      <c r="AK285">
        <v>174.92545793796299</v>
      </c>
      <c r="AL285">
        <v>132.25608149285799</v>
      </c>
      <c r="AM285">
        <v>1638.2634071750799</v>
      </c>
      <c r="AN285">
        <v>0.21809728430520101</v>
      </c>
      <c r="AO285">
        <v>5.3959150587152199E-2</v>
      </c>
      <c r="AP285">
        <v>0.90086709834769196</v>
      </c>
      <c r="AQ285">
        <v>156.56326283505399</v>
      </c>
      <c r="AR285">
        <v>0.89502845772499795</v>
      </c>
      <c r="AS285">
        <v>446.40938537236002</v>
      </c>
      <c r="AT285" s="1">
        <v>10.689616938031101</v>
      </c>
      <c r="AU285">
        <v>118.37295664330399</v>
      </c>
      <c r="AV285">
        <v>122.84883028025401</v>
      </c>
      <c r="AW285">
        <v>2.87455036652347</v>
      </c>
      <c r="AX285">
        <v>-2.2579781776738201</v>
      </c>
      <c r="AY285">
        <v>49.528368836321903</v>
      </c>
      <c r="AZ285">
        <v>124.473943274452</v>
      </c>
      <c r="BA285">
        <v>50.359359481146903</v>
      </c>
      <c r="BB285">
        <v>0.221463036292669</v>
      </c>
      <c r="BC285">
        <v>1.0168978078510501E-2</v>
      </c>
      <c r="BD285">
        <v>0</v>
      </c>
      <c r="BE285">
        <v>3549.4501153937999</v>
      </c>
      <c r="BF285">
        <v>5.2926401228488802E-2</v>
      </c>
      <c r="BG285">
        <v>5.2926401228488802E-2</v>
      </c>
      <c r="BH285">
        <v>7073.7766761613902</v>
      </c>
      <c r="BI285">
        <v>374.40155415667698</v>
      </c>
      <c r="BJ285">
        <v>169.68818630629201</v>
      </c>
      <c r="BK285">
        <v>3630.77460414499</v>
      </c>
      <c r="BL285">
        <v>0.36951395954953697</v>
      </c>
      <c r="BM285">
        <v>5.2925637124871201E-2</v>
      </c>
      <c r="BN285">
        <v>1</v>
      </c>
      <c r="BO285">
        <v>374.40155415666999</v>
      </c>
      <c r="BP285">
        <v>1.0000000000026901</v>
      </c>
      <c r="BQ285">
        <v>713.03394645537298</v>
      </c>
      <c r="BR285" s="1">
        <v>-3.5193572094162698E-10</v>
      </c>
      <c r="BS285">
        <v>169.688186306289</v>
      </c>
      <c r="BT285">
        <v>113.11823547818599</v>
      </c>
      <c r="BU285" s="1">
        <v>0.69653549996462005</v>
      </c>
      <c r="BV285">
        <v>-1.43197689139939</v>
      </c>
      <c r="BW285">
        <f t="shared" si="8"/>
        <v>0.77972020997988967</v>
      </c>
      <c r="BX285">
        <f t="shared" si="9"/>
        <v>0.82600128627443015</v>
      </c>
    </row>
    <row r="286" spans="1:76" x14ac:dyDescent="0.4">
      <c r="A286">
        <v>281</v>
      </c>
      <c r="B286" s="2">
        <v>2295</v>
      </c>
      <c r="C286">
        <v>20.358837659551</v>
      </c>
      <c r="D286">
        <v>124.473943274452</v>
      </c>
      <c r="E286">
        <v>20.047907307082401</v>
      </c>
      <c r="F286">
        <v>0.30816258319087603</v>
      </c>
      <c r="G286">
        <v>9.9740381528756698E-3</v>
      </c>
      <c r="H286">
        <v>0.25449262413493401</v>
      </c>
      <c r="I286">
        <v>752.43384499536603</v>
      </c>
      <c r="J286">
        <v>5.0971353974273798E-2</v>
      </c>
      <c r="K286">
        <v>4.9971353974273797E-2</v>
      </c>
      <c r="L286">
        <v>2220.8530407609801</v>
      </c>
      <c r="M286">
        <v>110.908707338439</v>
      </c>
      <c r="N286">
        <v>114.736163014971</v>
      </c>
      <c r="O286">
        <v>1022.72852667645</v>
      </c>
      <c r="P286">
        <v>0.15705918314966499</v>
      </c>
      <c r="Q286">
        <v>5.39990616434705E-2</v>
      </c>
      <c r="R286">
        <v>0.85324539857655701</v>
      </c>
      <c r="S286" s="1">
        <v>94.545234135504003</v>
      </c>
      <c r="T286">
        <v>0.85245997725857503</v>
      </c>
      <c r="U286">
        <v>342.70408847529501</v>
      </c>
      <c r="V286" s="1">
        <v>13.0342210370325</v>
      </c>
      <c r="W286" s="1">
        <v>97.807986914478306</v>
      </c>
      <c r="X286">
        <v>126.273468425792</v>
      </c>
      <c r="Y286">
        <v>3.54356434076856</v>
      </c>
      <c r="Z286">
        <v>-2.9897111695039</v>
      </c>
      <c r="AA286">
        <v>28.413544478150399</v>
      </c>
      <c r="AB286">
        <v>124.473943274452</v>
      </c>
      <c r="AC286">
        <v>28.363266044434301</v>
      </c>
      <c r="AD286">
        <v>0.263734628855195</v>
      </c>
      <c r="AE286">
        <v>9.8166063511209104E-3</v>
      </c>
      <c r="AF286">
        <v>0.15908666298400001</v>
      </c>
      <c r="AG286">
        <v>1364.11382312928</v>
      </c>
      <c r="AH286">
        <v>5.1375445684050801E-2</v>
      </c>
      <c r="AI286">
        <v>5.1375445684050801E-2</v>
      </c>
      <c r="AJ286">
        <v>3430.6783872761498</v>
      </c>
      <c r="AK286">
        <v>175.85332977575001</v>
      </c>
      <c r="AL286">
        <v>132.48185809551899</v>
      </c>
      <c r="AM286">
        <v>1647.4246079490399</v>
      </c>
      <c r="AN286">
        <v>0.21896636542796399</v>
      </c>
      <c r="AO286">
        <v>5.3964877757676E-2</v>
      </c>
      <c r="AP286">
        <v>0.90160582832409497</v>
      </c>
      <c r="AQ286">
        <v>157.51489244834801</v>
      </c>
      <c r="AR286">
        <v>0.89571742911671204</v>
      </c>
      <c r="AS286">
        <v>447.74734468031397</v>
      </c>
      <c r="AT286" s="1">
        <v>10.637585241635101</v>
      </c>
      <c r="AU286">
        <v>118.666309337923</v>
      </c>
      <c r="AV286">
        <v>122.750981166722</v>
      </c>
      <c r="AW286">
        <v>2.8737173547064998</v>
      </c>
      <c r="AX286">
        <v>-2.2234933218611301</v>
      </c>
      <c r="AY286">
        <v>49.909959794905703</v>
      </c>
      <c r="AZ286">
        <v>124.473943274452</v>
      </c>
      <c r="BA286">
        <v>50.801642146444003</v>
      </c>
      <c r="BB286">
        <v>0.221457148532199</v>
      </c>
      <c r="BC286">
        <v>1.01363248085028E-2</v>
      </c>
      <c r="BD286">
        <v>0</v>
      </c>
      <c r="BE286">
        <v>3593.9718934509101</v>
      </c>
      <c r="BF286">
        <v>5.2958567514686798E-2</v>
      </c>
      <c r="BG286">
        <v>5.2958567514686798E-2</v>
      </c>
      <c r="BH286">
        <v>7162.3309364194001</v>
      </c>
      <c r="BI286">
        <v>379.11281348042797</v>
      </c>
      <c r="BJ286">
        <v>170.399458190666</v>
      </c>
      <c r="BK286">
        <v>3676.1719660018898</v>
      </c>
      <c r="BL286">
        <v>0.37289012102392799</v>
      </c>
      <c r="BM286">
        <v>5.2970758853831498E-2</v>
      </c>
      <c r="BN286">
        <v>1</v>
      </c>
      <c r="BO286">
        <v>379.11281348042098</v>
      </c>
      <c r="BP286">
        <v>1.00000000000216</v>
      </c>
      <c r="BQ286">
        <v>716.64132472005701</v>
      </c>
      <c r="BR286" s="1">
        <v>-2.82734553762436E-10</v>
      </c>
      <c r="BS286">
        <v>170.39945819066301</v>
      </c>
      <c r="BT286">
        <v>112.966014487731</v>
      </c>
      <c r="BU286" s="1">
        <v>0.69692481317160304</v>
      </c>
      <c r="BV286">
        <v>-1.4029327269015599</v>
      </c>
      <c r="BW286">
        <f t="shared" si="8"/>
        <v>0.7662178476427699</v>
      </c>
      <c r="BX286">
        <f t="shared" si="9"/>
        <v>0.82056059495957023</v>
      </c>
    </row>
    <row r="287" spans="1:76" x14ac:dyDescent="0.4">
      <c r="A287">
        <v>282</v>
      </c>
      <c r="B287" s="2">
        <v>2296</v>
      </c>
      <c r="C287">
        <v>20.392298652739601</v>
      </c>
      <c r="D287">
        <v>124.473943274452</v>
      </c>
      <c r="E287">
        <v>20.081857340913199</v>
      </c>
      <c r="F287">
        <v>0.30842855060374902</v>
      </c>
      <c r="G287">
        <v>9.9772725485368901E-3</v>
      </c>
      <c r="H287">
        <v>0.25489877913043701</v>
      </c>
      <c r="I287">
        <v>754.43323024873098</v>
      </c>
      <c r="J287">
        <v>5.0972826224009601E-2</v>
      </c>
      <c r="K287">
        <v>4.9972826224009601E-2</v>
      </c>
      <c r="L287">
        <v>2231.25582976336</v>
      </c>
      <c r="M287">
        <v>111.43592367915799</v>
      </c>
      <c r="N287">
        <v>114.902521229917</v>
      </c>
      <c r="O287">
        <v>1025.9012229534801</v>
      </c>
      <c r="P287">
        <v>0.15731979917839201</v>
      </c>
      <c r="Q287">
        <v>5.39995723285066E-2</v>
      </c>
      <c r="R287">
        <v>0.85322758853718905</v>
      </c>
      <c r="S287" s="1">
        <v>95.003583139997701</v>
      </c>
      <c r="T287">
        <v>0.852540006879005</v>
      </c>
      <c r="U287">
        <v>343.33617411115603</v>
      </c>
      <c r="V287" s="1">
        <v>13.0460392517804</v>
      </c>
      <c r="W287" s="1">
        <v>97.958996239768396</v>
      </c>
      <c r="X287">
        <v>126.210769868539</v>
      </c>
      <c r="Y287">
        <v>3.5604523115392799</v>
      </c>
      <c r="Z287">
        <v>-2.9425864507855302</v>
      </c>
      <c r="AA287">
        <v>28.5219126578023</v>
      </c>
      <c r="AB287">
        <v>124.473943274452</v>
      </c>
      <c r="AC287">
        <v>28.479190939938199</v>
      </c>
      <c r="AD287">
        <v>0.26464229920257099</v>
      </c>
      <c r="AE287">
        <v>9.8154660881371193E-3</v>
      </c>
      <c r="AF287">
        <v>0.16179987171857499</v>
      </c>
      <c r="AG287">
        <v>1367.31762016264</v>
      </c>
      <c r="AH287">
        <v>5.1383549596724497E-2</v>
      </c>
      <c r="AI287">
        <v>5.1383549596724497E-2</v>
      </c>
      <c r="AJ287">
        <v>3448.2195536293002</v>
      </c>
      <c r="AK287">
        <v>176.79736749576799</v>
      </c>
      <c r="AL287">
        <v>132.71026091602999</v>
      </c>
      <c r="AM287">
        <v>1656.67706226014</v>
      </c>
      <c r="AN287">
        <v>0.219840704190125</v>
      </c>
      <c r="AO287">
        <v>5.3970653476750799E-2</v>
      </c>
      <c r="AP287">
        <v>0.90234132545323498</v>
      </c>
      <c r="AQ287">
        <v>158.48322011859301</v>
      </c>
      <c r="AR287">
        <v>0.89641165116549204</v>
      </c>
      <c r="AS287">
        <v>449.101128939376</v>
      </c>
      <c r="AT287" s="1">
        <v>10.584986950627099</v>
      </c>
      <c r="AU287">
        <v>118.96302411434201</v>
      </c>
      <c r="AV287">
        <v>122.65233535870399</v>
      </c>
      <c r="AW287">
        <v>2.8729744054853401</v>
      </c>
      <c r="AX287">
        <v>-2.1895441799062798</v>
      </c>
      <c r="AY287">
        <v>50.295062632418301</v>
      </c>
      <c r="AZ287">
        <v>124.473943274452</v>
      </c>
      <c r="BA287">
        <v>51.247645943629102</v>
      </c>
      <c r="BB287">
        <v>0.221452357516774</v>
      </c>
      <c r="BC287">
        <v>1.010395720669E-2</v>
      </c>
      <c r="BD287">
        <v>0</v>
      </c>
      <c r="BE287">
        <v>3639.0280817729699</v>
      </c>
      <c r="BF287">
        <v>5.2990313971475599E-2</v>
      </c>
      <c r="BG287">
        <v>5.2990313971475599E-2</v>
      </c>
      <c r="BH287">
        <v>7251.9866251955</v>
      </c>
      <c r="BI287">
        <v>383.90583173880702</v>
      </c>
      <c r="BJ287">
        <v>171.11569714027701</v>
      </c>
      <c r="BK287">
        <v>3722.1261421634499</v>
      </c>
      <c r="BL287">
        <v>0.37627706262468702</v>
      </c>
      <c r="BM287">
        <v>5.3013861001607702E-2</v>
      </c>
      <c r="BN287">
        <v>1</v>
      </c>
      <c r="BO287">
        <v>383.905831738801</v>
      </c>
      <c r="BP287">
        <v>1.00000000000172</v>
      </c>
      <c r="BQ287">
        <v>720.27850753963298</v>
      </c>
      <c r="BR287" s="1">
        <v>-2.2713837607896501E-10</v>
      </c>
      <c r="BS287">
        <v>171.11569714027399</v>
      </c>
      <c r="BT287">
        <v>112.81357689335501</v>
      </c>
      <c r="BU287" s="1">
        <v>0.69733118449506803</v>
      </c>
      <c r="BV287">
        <v>-1.37448450488732</v>
      </c>
      <c r="BW287">
        <f t="shared" si="8"/>
        <v>0.75304227087925035</v>
      </c>
      <c r="BX287">
        <f t="shared" si="9"/>
        <v>0.81505967501895982</v>
      </c>
    </row>
    <row r="288" spans="1:76" x14ac:dyDescent="0.4">
      <c r="A288">
        <v>283</v>
      </c>
      <c r="B288" s="2">
        <v>2297</v>
      </c>
      <c r="C288">
        <v>20.424559641544899</v>
      </c>
      <c r="D288">
        <v>124.473943274452</v>
      </c>
      <c r="E288">
        <v>20.114541433974601</v>
      </c>
      <c r="F288">
        <v>0.30868156855218898</v>
      </c>
      <c r="G288">
        <v>9.9803259027645193E-3</v>
      </c>
      <c r="H288">
        <v>0.255304907048575</v>
      </c>
      <c r="I288">
        <v>756.35880120822003</v>
      </c>
      <c r="J288">
        <v>5.0974169941487998E-2</v>
      </c>
      <c r="K288">
        <v>4.9974169941487998E-2</v>
      </c>
      <c r="L288">
        <v>2241.4128955800702</v>
      </c>
      <c r="M288">
        <v>111.950438046426</v>
      </c>
      <c r="N288">
        <v>115.064210973527</v>
      </c>
      <c r="O288">
        <v>1028.97558129712</v>
      </c>
      <c r="P288">
        <v>0.15757076515445301</v>
      </c>
      <c r="Q288">
        <v>5.4000000677341502E-2</v>
      </c>
      <c r="R288">
        <v>0.85320441278554904</v>
      </c>
      <c r="S288" s="1">
        <v>95.449972937181698</v>
      </c>
      <c r="T288">
        <v>0.85260919566566096</v>
      </c>
      <c r="U288">
        <v>343.94647657466101</v>
      </c>
      <c r="V288" s="1">
        <v>13.058267650367601</v>
      </c>
      <c r="W288" s="1">
        <v>98.104804368042906</v>
      </c>
      <c r="X288">
        <v>126.150351955659</v>
      </c>
      <c r="Y288">
        <v>3.5772419829472701</v>
      </c>
      <c r="Z288">
        <v>-2.8963122055872299</v>
      </c>
      <c r="AA288">
        <v>28.6308856706165</v>
      </c>
      <c r="AB288">
        <v>124.473943274452</v>
      </c>
      <c r="AC288">
        <v>28.595626848444901</v>
      </c>
      <c r="AD288">
        <v>0.26556169906197202</v>
      </c>
      <c r="AE288">
        <v>9.8145684351913995E-3</v>
      </c>
      <c r="AF288">
        <v>0.16451289149859999</v>
      </c>
      <c r="AG288">
        <v>1370.5476670072001</v>
      </c>
      <c r="AH288">
        <v>5.1391494194165097E-2</v>
      </c>
      <c r="AI288">
        <v>5.1391494194165097E-2</v>
      </c>
      <c r="AJ288">
        <v>3466.1024840298801</v>
      </c>
      <c r="AK288">
        <v>177.75757677710101</v>
      </c>
      <c r="AL288">
        <v>132.941237945572</v>
      </c>
      <c r="AM288">
        <v>1666.0202032534601</v>
      </c>
      <c r="AN288">
        <v>0.220720094279589</v>
      </c>
      <c r="AO288">
        <v>5.3976442080834998E-2</v>
      </c>
      <c r="AP288">
        <v>0.90307335212192397</v>
      </c>
      <c r="AQ288">
        <v>159.46813665223999</v>
      </c>
      <c r="AR288">
        <v>0.89711020786587803</v>
      </c>
      <c r="AS288">
        <v>450.46999631340702</v>
      </c>
      <c r="AT288" s="1">
        <v>10.531904726457199</v>
      </c>
      <c r="AU288">
        <v>119.262941607299</v>
      </c>
      <c r="AV288">
        <v>122.552954757051</v>
      </c>
      <c r="AW288">
        <v>2.8723187623961999</v>
      </c>
      <c r="AX288">
        <v>-2.1561195301585401</v>
      </c>
      <c r="AY288">
        <v>50.683629413919697</v>
      </c>
      <c r="AZ288">
        <v>124.473943274452</v>
      </c>
      <c r="BA288">
        <v>51.697419939601197</v>
      </c>
      <c r="BB288">
        <v>0.22144823842501901</v>
      </c>
      <c r="BC288">
        <v>1.00719800522487E-2</v>
      </c>
      <c r="BD288">
        <v>0</v>
      </c>
      <c r="BE288">
        <v>3684.6369619076299</v>
      </c>
      <c r="BF288">
        <v>5.3021700907731402E-2</v>
      </c>
      <c r="BG288">
        <v>5.4021700907731403E-2</v>
      </c>
      <c r="BH288">
        <v>7342.7595044838399</v>
      </c>
      <c r="BI288">
        <v>389.59541914569201</v>
      </c>
      <c r="BJ288">
        <v>171.94483006447899</v>
      </c>
      <c r="BK288">
        <v>3768.6452505782599</v>
      </c>
      <c r="BL288">
        <v>0.37908051744604798</v>
      </c>
      <c r="BM288">
        <v>5.3005172812692403E-2</v>
      </c>
      <c r="BN288">
        <v>1</v>
      </c>
      <c r="BO288">
        <v>389.595419145687</v>
      </c>
      <c r="BP288">
        <v>1.00000000000138</v>
      </c>
      <c r="BQ288">
        <v>724.63891531476395</v>
      </c>
      <c r="BR288" s="1">
        <v>-1.8258529195413701E-10</v>
      </c>
      <c r="BS288">
        <v>171.94483006447601</v>
      </c>
      <c r="BT288">
        <v>112.638161930035</v>
      </c>
      <c r="BU288" s="1">
        <v>0.69775416236540599</v>
      </c>
      <c r="BV288">
        <v>-1.3466155788615899</v>
      </c>
      <c r="BW288">
        <f t="shared" si="8"/>
        <v>0.74019267542868983</v>
      </c>
      <c r="BX288">
        <f t="shared" si="9"/>
        <v>0.80950395129695019</v>
      </c>
    </row>
    <row r="289" spans="1:76" x14ac:dyDescent="0.4">
      <c r="A289">
        <v>284</v>
      </c>
      <c r="B289" s="2">
        <v>2298</v>
      </c>
      <c r="C289">
        <v>20.455611597024799</v>
      </c>
      <c r="D289">
        <v>124.473943274452</v>
      </c>
      <c r="E289">
        <v>20.1459562655856</v>
      </c>
      <c r="F289">
        <v>0.30892343434388703</v>
      </c>
      <c r="G289">
        <v>9.9832097925947397E-3</v>
      </c>
      <c r="H289">
        <v>0.25571100788992002</v>
      </c>
      <c r="I289">
        <v>758.20950519404096</v>
      </c>
      <c r="J289">
        <v>5.0975394155592997E-2</v>
      </c>
      <c r="K289">
        <v>4.9975394155593003E-2</v>
      </c>
      <c r="L289">
        <v>2251.31690537654</v>
      </c>
      <c r="M289">
        <v>112.45190032728701</v>
      </c>
      <c r="N289">
        <v>115.22118008311</v>
      </c>
      <c r="O289">
        <v>1031.9503164624</v>
      </c>
      <c r="P289">
        <v>0.15781204776916799</v>
      </c>
      <c r="Q289">
        <v>5.40003546188349E-2</v>
      </c>
      <c r="R289">
        <v>0.85317614263480201</v>
      </c>
      <c r="S289" s="1">
        <v>95.884155587798105</v>
      </c>
      <c r="T289">
        <v>0.85266816575558801</v>
      </c>
      <c r="U289">
        <v>344.53508696595497</v>
      </c>
      <c r="V289" s="1">
        <v>13.0708499162364</v>
      </c>
      <c r="W289" s="1">
        <v>98.245432277659901</v>
      </c>
      <c r="X289">
        <v>126.092192895799</v>
      </c>
      <c r="Y289">
        <v>3.5939323363583302</v>
      </c>
      <c r="Z289">
        <v>-2.8508759266763901</v>
      </c>
      <c r="AA289">
        <v>28.740466207672799</v>
      </c>
      <c r="AB289">
        <v>124.473943274452</v>
      </c>
      <c r="AC289">
        <v>28.712566570474198</v>
      </c>
      <c r="AD289">
        <v>0.26649067998390003</v>
      </c>
      <c r="AE289">
        <v>9.8138894798024002E-3</v>
      </c>
      <c r="AF289">
        <v>0.16722572232812499</v>
      </c>
      <c r="AG289">
        <v>1373.8027968669001</v>
      </c>
      <c r="AH289">
        <v>5.1399270574519297E-2</v>
      </c>
      <c r="AI289">
        <v>5.1399270574519297E-2</v>
      </c>
      <c r="AJ289">
        <v>3484.3216405389499</v>
      </c>
      <c r="AK289">
        <v>178.733784396007</v>
      </c>
      <c r="AL289">
        <v>133.174700506145</v>
      </c>
      <c r="AM289">
        <v>1675.45302138495</v>
      </c>
      <c r="AN289">
        <v>0.22160435299022699</v>
      </c>
      <c r="AO289">
        <v>5.3982213313758597E-2</v>
      </c>
      <c r="AP289">
        <v>0.90380183331369301</v>
      </c>
      <c r="AQ289">
        <v>160.46938360033201</v>
      </c>
      <c r="AR289">
        <v>0.89781226387951496</v>
      </c>
      <c r="AS289">
        <v>451.85310855135401</v>
      </c>
      <c r="AT289" s="1">
        <v>10.4784107816374</v>
      </c>
      <c r="AU289" s="1">
        <v>119.565879352899</v>
      </c>
      <c r="AV289">
        <v>122.452908183359</v>
      </c>
      <c r="AW289">
        <v>2.8717477379560399</v>
      </c>
      <c r="AX289">
        <v>-2.1232090560907499</v>
      </c>
      <c r="AY289">
        <v>51.073218341447301</v>
      </c>
      <c r="AZ289">
        <v>124.473943274452</v>
      </c>
      <c r="BA289">
        <v>52.151595880099997</v>
      </c>
      <c r="BB289">
        <v>0.22143844861244</v>
      </c>
      <c r="BC289">
        <v>1.00542985611665E-2</v>
      </c>
      <c r="BD289">
        <v>0</v>
      </c>
      <c r="BE289">
        <v>3730.7541660578199</v>
      </c>
      <c r="BF289">
        <v>5.30545365710033E-2</v>
      </c>
      <c r="BG289">
        <v>5.30545365710033E-2</v>
      </c>
      <c r="BH289">
        <v>7434.6524921057598</v>
      </c>
      <c r="BI289">
        <v>394.46788736980102</v>
      </c>
      <c r="BJ289">
        <v>172.66293876125499</v>
      </c>
      <c r="BK289">
        <v>3815.7662327215799</v>
      </c>
      <c r="BL289">
        <v>0.382568692176255</v>
      </c>
      <c r="BM289">
        <v>5.3052972321145003E-2</v>
      </c>
      <c r="BN289">
        <v>1</v>
      </c>
      <c r="BO289">
        <v>394.46788736979602</v>
      </c>
      <c r="BP289">
        <v>1.0000000000011</v>
      </c>
      <c r="BQ289">
        <v>728.13428996473499</v>
      </c>
      <c r="BR289" s="1">
        <v>-1.4668417546866199E-10</v>
      </c>
      <c r="BS289">
        <v>172.662938761253</v>
      </c>
      <c r="BT289">
        <v>112.487136921911</v>
      </c>
      <c r="BU289" s="1">
        <v>0.698193304944425</v>
      </c>
      <c r="BV289">
        <v>-1.3193219044826301</v>
      </c>
      <c r="BW289">
        <f t="shared" si="8"/>
        <v>0.72766687058564017</v>
      </c>
      <c r="BX289">
        <f t="shared" si="9"/>
        <v>0.80388715160811985</v>
      </c>
    </row>
    <row r="290" spans="1:76" x14ac:dyDescent="0.4">
      <c r="A290">
        <v>285</v>
      </c>
      <c r="B290" s="2">
        <v>2299</v>
      </c>
      <c r="C290">
        <v>20.485446241673898</v>
      </c>
      <c r="D290">
        <v>124.473943274452</v>
      </c>
      <c r="E290">
        <v>20.1760988656027</v>
      </c>
      <c r="F290">
        <v>0.30915584277989899</v>
      </c>
      <c r="G290">
        <v>9.9859374562503503E-3</v>
      </c>
      <c r="H290">
        <v>0.25611708165504599</v>
      </c>
      <c r="I290">
        <v>759.98450598178499</v>
      </c>
      <c r="J290">
        <v>5.09765072271883E-2</v>
      </c>
      <c r="K290">
        <v>4.9976507227188299E-2</v>
      </c>
      <c r="L290">
        <v>2260.96223847492</v>
      </c>
      <c r="M290">
        <v>112.940045913082</v>
      </c>
      <c r="N290">
        <v>115.373401400052</v>
      </c>
      <c r="O290">
        <v>1034.82440599144</v>
      </c>
      <c r="P290">
        <v>0.15804361578323001</v>
      </c>
      <c r="Q290">
        <v>5.4000641242580097E-2</v>
      </c>
      <c r="R290">
        <v>0.85314295134068596</v>
      </c>
      <c r="S290" s="1">
        <v>96.305952607676701</v>
      </c>
      <c r="T290">
        <v>0.85271749120584595</v>
      </c>
      <c r="U290">
        <v>345.10216278327101</v>
      </c>
      <c r="V290" s="1">
        <v>13.0837363217233</v>
      </c>
      <c r="W290" s="1">
        <v>98.380917393737505</v>
      </c>
      <c r="X290">
        <v>126.036264716782</v>
      </c>
      <c r="Y290">
        <v>3.6105229788687101</v>
      </c>
      <c r="Z290">
        <v>-2.8062646982243198</v>
      </c>
      <c r="AA290">
        <v>28.8506557553854</v>
      </c>
      <c r="AB290">
        <v>124.473943274452</v>
      </c>
      <c r="AC290">
        <v>28.830003363723101</v>
      </c>
      <c r="AD290">
        <v>0.26742734668166501</v>
      </c>
      <c r="AE290">
        <v>9.8134038932781806E-3</v>
      </c>
      <c r="AF290">
        <v>0.16993836421120001</v>
      </c>
      <c r="AG290">
        <v>1377.0814875302301</v>
      </c>
      <c r="AH290">
        <v>5.1406871709552597E-2</v>
      </c>
      <c r="AI290">
        <v>5.1406871709552597E-2</v>
      </c>
      <c r="AJ290">
        <v>3502.8688584902302</v>
      </c>
      <c r="AK290">
        <v>179.72566796719701</v>
      </c>
      <c r="AL290">
        <v>133.410530482588</v>
      </c>
      <c r="AM290">
        <v>1684.97414089174</v>
      </c>
      <c r="AN290">
        <v>0.22249331873539799</v>
      </c>
      <c r="AO290">
        <v>5.3987941813636801E-2</v>
      </c>
      <c r="AP290">
        <v>0.90452683039993798</v>
      </c>
      <c r="AQ290">
        <v>161.486580891584</v>
      </c>
      <c r="AR290">
        <v>0.89851707170206696</v>
      </c>
      <c r="AS290">
        <v>453.249563198705</v>
      </c>
      <c r="AT290" s="1">
        <v>10.424566754382299</v>
      </c>
      <c r="AU290" s="1">
        <v>119.87163918343499</v>
      </c>
      <c r="AV290">
        <v>122.35226881208</v>
      </c>
      <c r="AW290">
        <v>2.87125871124339</v>
      </c>
      <c r="AX290">
        <v>-2.0908032463241901</v>
      </c>
      <c r="AY290">
        <v>51.467241282257199</v>
      </c>
      <c r="AZ290">
        <v>124.473943274452</v>
      </c>
      <c r="BA290">
        <v>52.609383146443399</v>
      </c>
      <c r="BB290">
        <v>0.22143268284384299</v>
      </c>
      <c r="BC290">
        <v>1.0021857762329099E-2</v>
      </c>
      <c r="BD290">
        <v>0</v>
      </c>
      <c r="BE290">
        <v>3777.5251662829501</v>
      </c>
      <c r="BF290">
        <v>5.3086330780430097E-2</v>
      </c>
      <c r="BG290">
        <v>5.3086330780430097E-2</v>
      </c>
      <c r="BH290">
        <v>7527.6765553113401</v>
      </c>
      <c r="BI290">
        <v>399.42724696603898</v>
      </c>
      <c r="BJ290">
        <v>173.38497413571</v>
      </c>
      <c r="BK290">
        <v>3863.4521459201601</v>
      </c>
      <c r="BL290">
        <v>0.38606154785636598</v>
      </c>
      <c r="BM290">
        <v>5.3097661497643903E-2</v>
      </c>
      <c r="BN290">
        <v>1</v>
      </c>
      <c r="BO290">
        <v>399.427246966035</v>
      </c>
      <c r="BP290">
        <v>1.00000000000088</v>
      </c>
      <c r="BQ290">
        <v>731.80940539021105</v>
      </c>
      <c r="BR290" s="1">
        <v>-1.1783213040270701E-10</v>
      </c>
      <c r="BS290">
        <v>173.38497413570801</v>
      </c>
      <c r="BT290">
        <v>112.336120935991</v>
      </c>
      <c r="BU290" s="1">
        <v>0.69864817992277095</v>
      </c>
      <c r="BV290">
        <v>-1.2925650137728999</v>
      </c>
      <c r="BW290">
        <f t="shared" si="8"/>
        <v>0.71546145190012966</v>
      </c>
      <c r="BX290">
        <f t="shared" si="9"/>
        <v>0.79823823255129023</v>
      </c>
    </row>
    <row r="291" spans="1:76" x14ac:dyDescent="0.4">
      <c r="A291">
        <v>286</v>
      </c>
      <c r="B291" s="2">
        <v>2300</v>
      </c>
      <c r="C291">
        <v>20.514056023358499</v>
      </c>
      <c r="D291">
        <v>124.473943274452</v>
      </c>
      <c r="E291">
        <v>20.204966562795398</v>
      </c>
      <c r="F291">
        <v>0.30938037972636401</v>
      </c>
      <c r="G291">
        <v>9.9885232983047793E-3</v>
      </c>
      <c r="H291">
        <v>0.25652312834452801</v>
      </c>
      <c r="I291">
        <v>761.68316176562303</v>
      </c>
      <c r="J291">
        <v>5.0977516820651998E-2</v>
      </c>
      <c r="K291">
        <v>4.9977516820651997E-2</v>
      </c>
      <c r="L291">
        <v>2270.3448144343402</v>
      </c>
      <c r="M291">
        <v>113.41468700003099</v>
      </c>
      <c r="N291">
        <v>115.520869609979</v>
      </c>
      <c r="O291">
        <v>1037.59706230958</v>
      </c>
      <c r="P291">
        <v>0.15826543967901699</v>
      </c>
      <c r="Q291">
        <v>5.4000866779160002E-2</v>
      </c>
      <c r="R291">
        <v>0.85310492491256296</v>
      </c>
      <c r="S291" s="1">
        <v>96.715246934580804</v>
      </c>
      <c r="T291">
        <v>0.85275769384748601</v>
      </c>
      <c r="U291">
        <v>345.64791472997598</v>
      </c>
      <c r="V291" s="1">
        <v>13.096883780768099</v>
      </c>
      <c r="W291" s="1">
        <v>98.511310359862094</v>
      </c>
      <c r="X291">
        <v>125.98253463936</v>
      </c>
      <c r="Y291">
        <v>3.62701394243813</v>
      </c>
      <c r="Z291">
        <v>-2.7624652635878402</v>
      </c>
      <c r="AA291">
        <v>28.961454659985201</v>
      </c>
      <c r="AB291">
        <v>124.473943274452</v>
      </c>
      <c r="AC291">
        <v>28.947930924127999</v>
      </c>
      <c r="AD291">
        <v>0.268368817149857</v>
      </c>
      <c r="AE291">
        <v>9.8130858004355798E-3</v>
      </c>
      <c r="AF291">
        <v>0.172650817151875</v>
      </c>
      <c r="AG291">
        <v>1380.38192878</v>
      </c>
      <c r="AH291">
        <v>5.1414292325294299E-2</v>
      </c>
      <c r="AI291">
        <v>5.24142923252943E-2</v>
      </c>
      <c r="AJ291">
        <v>3521.7338492621602</v>
      </c>
      <c r="AK291">
        <v>181.10193554411899</v>
      </c>
      <c r="AL291">
        <v>133.730422778986</v>
      </c>
      <c r="AM291">
        <v>1694.5847315599699</v>
      </c>
      <c r="AN291">
        <v>0.22304618821680899</v>
      </c>
      <c r="AO291">
        <v>5.3944188030819601E-2</v>
      </c>
      <c r="AP291">
        <v>0.90524851670582895</v>
      </c>
      <c r="AQ291">
        <v>162.85342641915199</v>
      </c>
      <c r="AR291">
        <v>0.89923625570240195</v>
      </c>
      <c r="AS291">
        <v>455.09337011165098</v>
      </c>
      <c r="AT291" s="1">
        <v>10.3755093969512</v>
      </c>
      <c r="AU291" s="1">
        <v>120.255244653275</v>
      </c>
      <c r="AV291">
        <v>122.226485812829</v>
      </c>
      <c r="AW291">
        <v>2.8708498746965998</v>
      </c>
      <c r="AX291">
        <v>-2.0588932983652599</v>
      </c>
      <c r="AY291">
        <v>51.864879531175198</v>
      </c>
      <c r="AZ291">
        <v>124.473943274452</v>
      </c>
      <c r="BA291">
        <v>53.071018979366002</v>
      </c>
      <c r="BB291">
        <v>0.22142803227727001</v>
      </c>
      <c r="BC291">
        <v>9.9897022160771905E-3</v>
      </c>
      <c r="BD291">
        <v>0</v>
      </c>
      <c r="BE291">
        <v>3824.8574094563601</v>
      </c>
      <c r="BF291">
        <v>5.3117711522318797E-2</v>
      </c>
      <c r="BG291">
        <v>5.3117711522318797E-2</v>
      </c>
      <c r="BH291">
        <v>7621.8573374512798</v>
      </c>
      <c r="BI291">
        <v>404.47248505592597</v>
      </c>
      <c r="BJ291">
        <v>174.112050616972</v>
      </c>
      <c r="BK291">
        <v>3911.72263035384</v>
      </c>
      <c r="BL291">
        <v>0.38956567110811802</v>
      </c>
      <c r="BM291">
        <v>5.3140346707956802E-2</v>
      </c>
      <c r="BN291">
        <v>1</v>
      </c>
      <c r="BO291">
        <v>404.47248505592199</v>
      </c>
      <c r="BP291">
        <v>1.0000000000007101</v>
      </c>
      <c r="BQ291">
        <v>735.51485320333802</v>
      </c>
      <c r="BR291" s="1">
        <v>-9.4661000263719805E-11</v>
      </c>
      <c r="BS291">
        <v>174.11205061697001</v>
      </c>
      <c r="BT291">
        <v>112.184888328694</v>
      </c>
      <c r="BU291" s="1">
        <v>0.69911836432151497</v>
      </c>
      <c r="BV291">
        <v>-1.26635709309322</v>
      </c>
      <c r="BW291">
        <f t="shared" si="8"/>
        <v>0.70357196522258025</v>
      </c>
      <c r="BX291">
        <f t="shared" si="9"/>
        <v>0.79253620527203994</v>
      </c>
    </row>
    <row r="292" spans="1:76" x14ac:dyDescent="0.4">
      <c r="A292">
        <v>287</v>
      </c>
      <c r="B292" s="2">
        <v>2301</v>
      </c>
      <c r="C292">
        <v>20.541434093650601</v>
      </c>
      <c r="D292">
        <v>124.473943274452</v>
      </c>
      <c r="E292">
        <v>20.2325569498351</v>
      </c>
      <c r="F292">
        <v>0.309598517597033</v>
      </c>
      <c r="G292">
        <v>9.9909824550730598E-3</v>
      </c>
      <c r="H292">
        <v>0.25692914795893801</v>
      </c>
      <c r="I292">
        <v>763.30500443450205</v>
      </c>
      <c r="J292">
        <v>5.0978429893095797E-2</v>
      </c>
      <c r="K292">
        <v>4.9978429893095797E-2</v>
      </c>
      <c r="L292">
        <v>2279.4619251098802</v>
      </c>
      <c r="M292">
        <v>113.875704090889</v>
      </c>
      <c r="N292">
        <v>115.663598257738</v>
      </c>
      <c r="O292">
        <v>1040.2677064665199</v>
      </c>
      <c r="P292">
        <v>0.15847749146472101</v>
      </c>
      <c r="Q292">
        <v>5.4001036603992601E-2</v>
      </c>
      <c r="R292">
        <v>0.85306207272112</v>
      </c>
      <c r="S292" s="1">
        <v>97.111975233136505</v>
      </c>
      <c r="T292">
        <v>0.85278924076400997</v>
      </c>
      <c r="U292">
        <v>346.17259488326698</v>
      </c>
      <c r="V292" s="1">
        <v>13.1102557802452</v>
      </c>
      <c r="W292" s="1">
        <v>98.636672142249495</v>
      </c>
      <c r="X292">
        <v>125.93096629400701</v>
      </c>
      <c r="Y292">
        <v>3.6434055440907902</v>
      </c>
      <c r="Z292">
        <v>-2.7194640888279702</v>
      </c>
      <c r="AA292">
        <v>29.071516764534898</v>
      </c>
      <c r="AB292">
        <v>124.473943274452</v>
      </c>
      <c r="AC292">
        <v>29.066667661215099</v>
      </c>
      <c r="AD292">
        <v>0.269310790652595</v>
      </c>
      <c r="AE292">
        <v>9.8264493270225108E-3</v>
      </c>
      <c r="AF292">
        <v>0.17536308115419999</v>
      </c>
      <c r="AG292">
        <v>1383.68548312283</v>
      </c>
      <c r="AH292">
        <v>5.1423240634634403E-2</v>
      </c>
      <c r="AI292">
        <v>5.1423240634634403E-2</v>
      </c>
      <c r="AJ292">
        <v>3540.8985007490501</v>
      </c>
      <c r="AK292">
        <v>182.087147192971</v>
      </c>
      <c r="AL292">
        <v>133.96527950180501</v>
      </c>
      <c r="AM292">
        <v>1704.2898882864299</v>
      </c>
      <c r="AN292">
        <v>0.22398512619130501</v>
      </c>
      <c r="AO292">
        <v>5.3957384934553897E-2</v>
      </c>
      <c r="AP292">
        <v>0.90548550905701997</v>
      </c>
      <c r="AQ292">
        <v>163.85869647836401</v>
      </c>
      <c r="AR292">
        <v>0.89989161236465898</v>
      </c>
      <c r="AS292">
        <v>456.35375133175199</v>
      </c>
      <c r="AT292" s="1">
        <v>10.3261310980915</v>
      </c>
      <c r="AU292" s="1">
        <v>120.55423137176101</v>
      </c>
      <c r="AV292">
        <v>122.12881626652</v>
      </c>
      <c r="AW292">
        <v>2.87051879618756</v>
      </c>
      <c r="AX292">
        <v>-2.0274804342432602</v>
      </c>
      <c r="AY292">
        <v>52.266084293711401</v>
      </c>
      <c r="AZ292">
        <v>124.473943274452</v>
      </c>
      <c r="BA292">
        <v>53.536554022791101</v>
      </c>
      <c r="BB292">
        <v>0.221424070534151</v>
      </c>
      <c r="BC292">
        <v>9.95793384710837E-3</v>
      </c>
      <c r="BD292">
        <v>0</v>
      </c>
      <c r="BE292">
        <v>3872.76995517254</v>
      </c>
      <c r="BF292">
        <v>5.3148738717008003E-2</v>
      </c>
      <c r="BG292">
        <v>5.4148738717008003E-2</v>
      </c>
      <c r="BH292">
        <v>7717.2114343425401</v>
      </c>
      <c r="BI292">
        <v>410.45993677889101</v>
      </c>
      <c r="BJ292">
        <v>174.953712937663</v>
      </c>
      <c r="BK292">
        <v>3960.5861984162102</v>
      </c>
      <c r="BL292">
        <v>0.39246732276274499</v>
      </c>
      <c r="BM292">
        <v>5.3131260939240303E-2</v>
      </c>
      <c r="BN292">
        <v>1</v>
      </c>
      <c r="BO292">
        <v>410.45993677888703</v>
      </c>
      <c r="BP292">
        <v>1.00000000000056</v>
      </c>
      <c r="BQ292">
        <v>739.95698424776594</v>
      </c>
      <c r="BR292" s="1">
        <v>-7.6094875261512694E-11</v>
      </c>
      <c r="BS292">
        <v>174.95371293766101</v>
      </c>
      <c r="BT292">
        <v>112.01086092617599</v>
      </c>
      <c r="BU292" s="1">
        <v>0.69960344429786503</v>
      </c>
      <c r="BV292">
        <v>-1.2406828518070101</v>
      </c>
      <c r="BW292">
        <f t="shared" si="8"/>
        <v>0.69198365458471001</v>
      </c>
      <c r="BX292">
        <f t="shared" si="9"/>
        <v>0.78679758243625009</v>
      </c>
    </row>
    <row r="293" spans="1:76" x14ac:dyDescent="0.4">
      <c r="A293">
        <v>288</v>
      </c>
      <c r="B293" s="2">
        <v>2302</v>
      </c>
      <c r="C293">
        <v>20.567574287735599</v>
      </c>
      <c r="D293">
        <v>124.473943274452</v>
      </c>
      <c r="E293">
        <v>20.258867860288699</v>
      </c>
      <c r="F293">
        <v>0.30981161265312002</v>
      </c>
      <c r="G293">
        <v>9.9933304180267607E-3</v>
      </c>
      <c r="H293">
        <v>0.25733514049884998</v>
      </c>
      <c r="I293">
        <v>764.84972008662396</v>
      </c>
      <c r="J293">
        <v>5.0979252698393297E-2</v>
      </c>
      <c r="K293">
        <v>4.9979252698393303E-2</v>
      </c>
      <c r="L293">
        <v>2288.3120721222199</v>
      </c>
      <c r="M293">
        <v>114.323037772891</v>
      </c>
      <c r="N293">
        <v>115.801616948133</v>
      </c>
      <c r="O293">
        <v>1042.83594347537</v>
      </c>
      <c r="P293">
        <v>0.15867974458712</v>
      </c>
      <c r="Q293">
        <v>5.4001155260141098E-2</v>
      </c>
      <c r="R293">
        <v>0.85301433774354696</v>
      </c>
      <c r="S293" s="1">
        <v>97.496120585343107</v>
      </c>
      <c r="T293">
        <v>0.85281254316408495</v>
      </c>
      <c r="U293">
        <v>346.67648616739098</v>
      </c>
      <c r="V293" s="1">
        <v>13.1238222093655</v>
      </c>
      <c r="W293" s="1">
        <v>98.757071452050795</v>
      </c>
      <c r="X293">
        <v>125.88152079046699</v>
      </c>
      <c r="Y293">
        <v>3.6596982897853598</v>
      </c>
      <c r="Z293">
        <v>-2.6772474223378699</v>
      </c>
      <c r="AA293">
        <v>29.182753614059202</v>
      </c>
      <c r="AB293">
        <v>124.473943274452</v>
      </c>
      <c r="AC293">
        <v>29.185746891499001</v>
      </c>
      <c r="AD293">
        <v>0.27025951985580399</v>
      </c>
      <c r="AE293">
        <v>9.8241619496268404E-3</v>
      </c>
      <c r="AF293">
        <v>0.178075156222225</v>
      </c>
      <c r="AG293">
        <v>1387.0365318045301</v>
      </c>
      <c r="AH293">
        <v>5.1431270029523003E-2</v>
      </c>
      <c r="AI293">
        <v>5.1431270029523003E-2</v>
      </c>
      <c r="AJ293">
        <v>3560.3525557184598</v>
      </c>
      <c r="AK293">
        <v>183.09026992189101</v>
      </c>
      <c r="AL293">
        <v>134.20160966814899</v>
      </c>
      <c r="AM293">
        <v>1714.07146397732</v>
      </c>
      <c r="AN293">
        <v>0.22492166065170999</v>
      </c>
      <c r="AO293">
        <v>5.3968830585475601E-2</v>
      </c>
      <c r="AP293">
        <v>0.90622887214135595</v>
      </c>
      <c r="AQ293">
        <v>164.88314861298801</v>
      </c>
      <c r="AR293">
        <v>0.90055658710498199</v>
      </c>
      <c r="AS293">
        <v>457.73513221308099</v>
      </c>
      <c r="AT293" s="1">
        <v>10.2756347591516</v>
      </c>
      <c r="AU293" s="1">
        <v>120.856143586744</v>
      </c>
      <c r="AV293">
        <v>122.030515441269</v>
      </c>
      <c r="AW293">
        <v>2.8702629684001102</v>
      </c>
      <c r="AX293">
        <v>-1.9965227547675399</v>
      </c>
      <c r="AY293">
        <v>52.668338700688302</v>
      </c>
      <c r="AZ293">
        <v>124.473943274452</v>
      </c>
      <c r="BA293">
        <v>54.006642318595603</v>
      </c>
      <c r="BB293">
        <v>0.221414448369394</v>
      </c>
      <c r="BC293">
        <v>9.9402662635148294E-3</v>
      </c>
      <c r="BD293">
        <v>0</v>
      </c>
      <c r="BE293">
        <v>3921.2169170443499</v>
      </c>
      <c r="BF293">
        <v>5.3181223851464003E-2</v>
      </c>
      <c r="BG293">
        <v>5.3181223851464003E-2</v>
      </c>
      <c r="BH293">
        <v>7813.7421021276195</v>
      </c>
      <c r="BI293">
        <v>415.58863703289597</v>
      </c>
      <c r="BJ293">
        <v>175.68270105641099</v>
      </c>
      <c r="BK293">
        <v>4010.08167565454</v>
      </c>
      <c r="BL293">
        <v>0.39607624914516898</v>
      </c>
      <c r="BM293">
        <v>5.3178674537759298E-2</v>
      </c>
      <c r="BN293">
        <v>1</v>
      </c>
      <c r="BO293">
        <v>415.58863703289302</v>
      </c>
      <c r="BP293">
        <v>1.0000000000004501</v>
      </c>
      <c r="BQ293">
        <v>743.51806063348295</v>
      </c>
      <c r="BR293" s="1">
        <v>-6.1123547546066206E-11</v>
      </c>
      <c r="BS293">
        <v>175.68270105641</v>
      </c>
      <c r="BT293">
        <v>111.861022767332</v>
      </c>
      <c r="BU293" s="1">
        <v>0.70010301495486804</v>
      </c>
      <c r="BV293">
        <v>-1.2155384559279501</v>
      </c>
      <c r="BW293">
        <f t="shared" si="8"/>
        <v>0.68072466757033001</v>
      </c>
      <c r="BX293">
        <f t="shared" si="9"/>
        <v>0.78098429883958986</v>
      </c>
    </row>
    <row r="294" spans="1:76" x14ac:dyDescent="0.4">
      <c r="A294">
        <v>289</v>
      </c>
      <c r="B294" s="2">
        <v>2303</v>
      </c>
      <c r="C294">
        <v>20.592471104165298</v>
      </c>
      <c r="D294">
        <v>124.473943274452</v>
      </c>
      <c r="E294">
        <v>20.283897354210598</v>
      </c>
      <c r="F294">
        <v>0.31002090398321402</v>
      </c>
      <c r="G294">
        <v>9.9955827121587897E-3</v>
      </c>
      <c r="H294">
        <v>0.25774110596483901</v>
      </c>
      <c r="I294">
        <v>766.31713074394804</v>
      </c>
      <c r="J294">
        <v>5.0979990803374703E-2</v>
      </c>
      <c r="K294">
        <v>4.9979990803374702E-2</v>
      </c>
      <c r="L294">
        <v>2296.89481098949</v>
      </c>
      <c r="M294">
        <v>114.756680837248</v>
      </c>
      <c r="N294">
        <v>115.93496874028</v>
      </c>
      <c r="O294">
        <v>1045.30153923232</v>
      </c>
      <c r="P294">
        <v>0.15887217392029901</v>
      </c>
      <c r="Q294">
        <v>5.4001226495977397E-2</v>
      </c>
      <c r="R294">
        <v>0.85296160632657603</v>
      </c>
      <c r="S294" s="1">
        <v>97.867705605444897</v>
      </c>
      <c r="T294">
        <v>0.85282795643283105</v>
      </c>
      <c r="U294">
        <v>347.15989306722599</v>
      </c>
      <c r="V294" s="1">
        <v>13.137559105448201</v>
      </c>
      <c r="W294" s="1">
        <v>98.872582469876903</v>
      </c>
      <c r="X294">
        <v>125.834157649967</v>
      </c>
      <c r="Y294">
        <v>3.6758928090398699</v>
      </c>
      <c r="Z294">
        <v>-2.6358013507491398</v>
      </c>
      <c r="AA294">
        <v>29.2946909649242</v>
      </c>
      <c r="AB294">
        <v>124.473943274452</v>
      </c>
      <c r="AC294">
        <v>29.305277027039502</v>
      </c>
      <c r="AD294">
        <v>0.27121154084287102</v>
      </c>
      <c r="AE294">
        <v>9.8221469391081492E-3</v>
      </c>
      <c r="AF294">
        <v>0.18078704236000001</v>
      </c>
      <c r="AG294">
        <v>1390.3973974852599</v>
      </c>
      <c r="AH294">
        <v>5.14389832677268E-2</v>
      </c>
      <c r="AI294">
        <v>5.14389832677268E-2</v>
      </c>
      <c r="AJ294">
        <v>3580.0854331997398</v>
      </c>
      <c r="AK294">
        <v>184.11037363836601</v>
      </c>
      <c r="AL294">
        <v>134.44026803590299</v>
      </c>
      <c r="AM294">
        <v>1723.93260863148</v>
      </c>
      <c r="AN294">
        <v>0.22585857840374399</v>
      </c>
      <c r="AO294">
        <v>5.3979468200211399E-2</v>
      </c>
      <c r="AP294">
        <v>0.90697212166651897</v>
      </c>
      <c r="AQ294" s="1">
        <v>165.92581644049599</v>
      </c>
      <c r="AR294">
        <v>0.90123013256391205</v>
      </c>
      <c r="AS294">
        <v>459.13428845816901</v>
      </c>
      <c r="AT294" s="1">
        <v>10.2241862876696</v>
      </c>
      <c r="AU294" s="1">
        <v>121.161620583925</v>
      </c>
      <c r="AV294">
        <v>121.93138378546701</v>
      </c>
      <c r="AW294">
        <v>2.8700799404247701</v>
      </c>
      <c r="AX294">
        <v>-1.9660458202423201</v>
      </c>
      <c r="AY294">
        <v>53.0751511676308</v>
      </c>
      <c r="AZ294">
        <v>124.473943274452</v>
      </c>
      <c r="BA294">
        <v>54.480467351987102</v>
      </c>
      <c r="BB294">
        <v>0.22140883172008999</v>
      </c>
      <c r="BC294">
        <v>9.9080463455888199E-3</v>
      </c>
      <c r="BD294">
        <v>0</v>
      </c>
      <c r="BE294">
        <v>3970.3496005625602</v>
      </c>
      <c r="BF294">
        <v>5.3212677990046399E-2</v>
      </c>
      <c r="BG294">
        <v>5.3212677990046399E-2</v>
      </c>
      <c r="BH294">
        <v>7911.46065855706</v>
      </c>
      <c r="BI294">
        <v>420.80865364431702</v>
      </c>
      <c r="BJ294">
        <v>176.41569035534499</v>
      </c>
      <c r="BK294">
        <v>4060.17034997356</v>
      </c>
      <c r="BL294">
        <v>0.39969014660304902</v>
      </c>
      <c r="BM294">
        <v>5.3222996404302697E-2</v>
      </c>
      <c r="BN294">
        <v>1</v>
      </c>
      <c r="BO294">
        <v>420.80865364431401</v>
      </c>
      <c r="BP294">
        <v>1.0000000000003599</v>
      </c>
      <c r="BQ294">
        <v>747.26229795281301</v>
      </c>
      <c r="BR294" s="1">
        <v>-4.9102855420441498E-11</v>
      </c>
      <c r="BS294">
        <v>176.415690355344</v>
      </c>
      <c r="BT294">
        <v>111.711188600341</v>
      </c>
      <c r="BU294" s="1">
        <v>0.70061668015506695</v>
      </c>
      <c r="BV294">
        <v>-1.19088868210107</v>
      </c>
      <c r="BW294">
        <f t="shared" si="8"/>
        <v>0.66975553050681969</v>
      </c>
      <c r="BX294">
        <f t="shared" si="9"/>
        <v>0.77515713814125009</v>
      </c>
    </row>
    <row r="295" spans="1:76" x14ac:dyDescent="0.4">
      <c r="A295">
        <v>290</v>
      </c>
      <c r="B295" s="2">
        <v>2304</v>
      </c>
      <c r="C295">
        <v>20.616119683517201</v>
      </c>
      <c r="D295">
        <v>124.473943274452</v>
      </c>
      <c r="E295">
        <v>20.307643709837802</v>
      </c>
      <c r="F295">
        <v>0.31022285250711901</v>
      </c>
      <c r="G295">
        <v>9.9977546256297609E-3</v>
      </c>
      <c r="H295">
        <v>0.25814704435747798</v>
      </c>
      <c r="I295">
        <v>767.70717725109398</v>
      </c>
      <c r="J295">
        <v>5.0980649113792603E-2</v>
      </c>
      <c r="K295">
        <v>4.9980649113792602E-2</v>
      </c>
      <c r="L295">
        <v>2305.2106029763299</v>
      </c>
      <c r="M295">
        <v>115.17667079485599</v>
      </c>
      <c r="N295">
        <v>116.06370774036699</v>
      </c>
      <c r="O295">
        <v>1047.6643990149701</v>
      </c>
      <c r="P295">
        <v>0.159054755805906</v>
      </c>
      <c r="Q295">
        <v>5.4001253314091502E-2</v>
      </c>
      <c r="R295">
        <v>0.85290371738125204</v>
      </c>
      <c r="S295" s="1">
        <v>98.226786009049604</v>
      </c>
      <c r="T295">
        <v>0.85283578116269299</v>
      </c>
      <c r="U295">
        <v>347.623133512756</v>
      </c>
      <c r="V295" s="1">
        <v>13.1514483329768</v>
      </c>
      <c r="W295" s="1">
        <v>98.983282855393995</v>
      </c>
      <c r="X295">
        <v>125.788835610088</v>
      </c>
      <c r="Y295">
        <v>3.6919898109347802</v>
      </c>
      <c r="Z295">
        <v>-2.5951118511661702</v>
      </c>
      <c r="AA295">
        <v>29.4073120612079</v>
      </c>
      <c r="AB295">
        <v>124.473943274452</v>
      </c>
      <c r="AC295">
        <v>29.425256406436699</v>
      </c>
      <c r="AD295">
        <v>0.27216099374682101</v>
      </c>
      <c r="AE295">
        <v>9.8205010873042096E-3</v>
      </c>
      <c r="AF295">
        <v>0.183498739571575</v>
      </c>
      <c r="AG295">
        <v>1393.7698778024101</v>
      </c>
      <c r="AH295">
        <v>5.1446398816252903E-2</v>
      </c>
      <c r="AI295">
        <v>5.1446398816252903E-2</v>
      </c>
      <c r="AJ295">
        <v>3600.0833660189301</v>
      </c>
      <c r="AK295">
        <v>185.146408201112</v>
      </c>
      <c r="AL295">
        <v>134.681022485661</v>
      </c>
      <c r="AM295">
        <v>1733.87131911083</v>
      </c>
      <c r="AN295">
        <v>0.226796231524618</v>
      </c>
      <c r="AO295">
        <v>5.3989375290104398E-2</v>
      </c>
      <c r="AP295">
        <v>0.90771063556086695</v>
      </c>
      <c r="AQ295" s="1">
        <v>166.98554881472199</v>
      </c>
      <c r="AR295">
        <v>0.90191081985958599</v>
      </c>
      <c r="AS295">
        <v>460.54819817223898</v>
      </c>
      <c r="AT295" s="1">
        <v>10.1719079816269</v>
      </c>
      <c r="AU295" s="1">
        <v>121.47027140957</v>
      </c>
      <c r="AV295">
        <v>121.8315571742</v>
      </c>
      <c r="AW295">
        <v>2.8699673162049302</v>
      </c>
      <c r="AX295">
        <v>-1.93603684827679</v>
      </c>
      <c r="AY295">
        <v>53.4856886612842</v>
      </c>
      <c r="AZ295">
        <v>124.473943274452</v>
      </c>
      <c r="BA295">
        <v>54.958272085828298</v>
      </c>
      <c r="BB295">
        <v>0.22139902901202199</v>
      </c>
      <c r="BC295">
        <v>9.8761115327611806E-3</v>
      </c>
      <c r="BD295">
        <v>0</v>
      </c>
      <c r="BE295">
        <v>4020.0716547552101</v>
      </c>
      <c r="BF295">
        <v>5.3243722504408099E-2</v>
      </c>
      <c r="BG295">
        <v>5.3243722504408099E-2</v>
      </c>
      <c r="BH295">
        <v>8010.3939612117501</v>
      </c>
      <c r="BI295">
        <v>426.11892718375202</v>
      </c>
      <c r="BJ295">
        <v>177.15379767795801</v>
      </c>
      <c r="BK295">
        <v>4110.8726861920104</v>
      </c>
      <c r="BL295">
        <v>0.40331576350924703</v>
      </c>
      <c r="BM295">
        <v>5.3265322739490299E-2</v>
      </c>
      <c r="BN295">
        <v>1</v>
      </c>
      <c r="BO295">
        <v>426.11892718374901</v>
      </c>
      <c r="BP295">
        <v>1.00000000000029</v>
      </c>
      <c r="BQ295">
        <v>751.03741300996501</v>
      </c>
      <c r="BR295" s="1">
        <v>-3.9434522807058797E-11</v>
      </c>
      <c r="BS295">
        <v>177.15379767795699</v>
      </c>
      <c r="BT295">
        <v>111.561137537384</v>
      </c>
      <c r="BU295" s="1">
        <v>0.70114405233799604</v>
      </c>
      <c r="BV295">
        <v>-1.1667446041810099</v>
      </c>
      <c r="BW295">
        <f t="shared" si="8"/>
        <v>0.65907500288938015</v>
      </c>
      <c r="BX295">
        <f t="shared" si="9"/>
        <v>0.76929224409578012</v>
      </c>
    </row>
  </sheetData>
  <phoneticPr fontId="1" type="noConversion"/>
  <pageMargins left="0.7" right="0.7" top="0.75" bottom="0.75" header="0.3" footer="0.3"/>
  <pageSetup paperSize="9" orientation="portrait" horizontalDpi="2400" verticalDpi="24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62AEC-991F-485B-BB6C-0B6E8C2A5EF8}">
  <dimension ref="A1:CX26"/>
  <sheetViews>
    <sheetView topLeftCell="BC1" zoomScale="70" zoomScaleNormal="70" workbookViewId="0">
      <selection activeCell="BB22" sqref="BB16:CX22"/>
    </sheetView>
  </sheetViews>
  <sheetFormatPr defaultRowHeight="13.9" x14ac:dyDescent="0.4"/>
  <cols>
    <col min="1" max="1" width="4.796875" customWidth="1"/>
    <col min="2" max="2" width="25.59765625" customWidth="1"/>
    <col min="3" max="3" width="10.06640625" customWidth="1"/>
    <col min="4" max="13" width="5.46484375" customWidth="1"/>
    <col min="15" max="15" width="6.33203125" customWidth="1"/>
    <col min="16" max="46" width="5.06640625" customWidth="1"/>
    <col min="47" max="102" width="7.1328125" customWidth="1"/>
  </cols>
  <sheetData>
    <row r="1" spans="1:102" x14ac:dyDescent="0.4">
      <c r="D1" t="s">
        <v>213</v>
      </c>
      <c r="Q1" t="s">
        <v>714</v>
      </c>
      <c r="BL1" t="s">
        <v>715</v>
      </c>
    </row>
    <row r="2" spans="1:102" x14ac:dyDescent="0.4">
      <c r="D2">
        <v>100</v>
      </c>
      <c r="F2">
        <v>200</v>
      </c>
      <c r="H2">
        <v>300</v>
      </c>
      <c r="J2">
        <v>400</v>
      </c>
      <c r="L2" t="s">
        <v>214</v>
      </c>
      <c r="Q2" t="s">
        <v>230</v>
      </c>
      <c r="S2" t="s">
        <v>231</v>
      </c>
      <c r="U2" t="s">
        <v>232</v>
      </c>
      <c r="W2" t="s">
        <v>233</v>
      </c>
      <c r="Y2" t="s">
        <v>234</v>
      </c>
      <c r="AA2" t="s">
        <v>240</v>
      </c>
      <c r="AC2" t="s">
        <v>236</v>
      </c>
      <c r="AE2" t="s">
        <v>235</v>
      </c>
      <c r="AG2" t="s">
        <v>238</v>
      </c>
      <c r="AI2" t="s">
        <v>239</v>
      </c>
      <c r="AK2" t="s">
        <v>237</v>
      </c>
      <c r="AM2" t="s">
        <v>241</v>
      </c>
      <c r="AO2" t="s">
        <v>242</v>
      </c>
      <c r="AQ2" t="s">
        <v>243</v>
      </c>
      <c r="AS2" t="s">
        <v>246</v>
      </c>
      <c r="AU2" t="s">
        <v>212</v>
      </c>
      <c r="AV2" t="s">
        <v>210</v>
      </c>
      <c r="AW2" t="s">
        <v>211</v>
      </c>
      <c r="AX2" t="s">
        <v>126</v>
      </c>
      <c r="AY2" t="s">
        <v>146</v>
      </c>
      <c r="AZ2" t="s">
        <v>712</v>
      </c>
      <c r="BA2" t="s">
        <v>716</v>
      </c>
      <c r="BB2" t="s">
        <v>717</v>
      </c>
      <c r="BC2" t="s">
        <v>709</v>
      </c>
      <c r="BD2" t="s">
        <v>704</v>
      </c>
      <c r="BL2" t="s">
        <v>230</v>
      </c>
      <c r="BN2" t="s">
        <v>231</v>
      </c>
      <c r="BP2" t="s">
        <v>232</v>
      </c>
      <c r="BR2" t="s">
        <v>233</v>
      </c>
      <c r="BT2" t="s">
        <v>234</v>
      </c>
      <c r="BV2" t="s">
        <v>240</v>
      </c>
      <c r="BX2" t="s">
        <v>236</v>
      </c>
      <c r="BZ2" t="s">
        <v>235</v>
      </c>
      <c r="CB2" t="s">
        <v>238</v>
      </c>
      <c r="CD2" t="s">
        <v>210</v>
      </c>
      <c r="CF2" t="s">
        <v>237</v>
      </c>
      <c r="CH2" t="s">
        <v>211</v>
      </c>
      <c r="CJ2" t="s">
        <v>212</v>
      </c>
      <c r="CL2" t="s">
        <v>243</v>
      </c>
      <c r="CN2" t="s">
        <v>246</v>
      </c>
      <c r="CP2" t="s">
        <v>212</v>
      </c>
      <c r="CQ2" t="s">
        <v>210</v>
      </c>
      <c r="CR2" t="s">
        <v>211</v>
      </c>
      <c r="CS2" t="s">
        <v>126</v>
      </c>
      <c r="CT2" t="s">
        <v>146</v>
      </c>
      <c r="CU2" t="s">
        <v>712</v>
      </c>
      <c r="CV2" t="s">
        <v>716</v>
      </c>
      <c r="CW2" t="s">
        <v>717</v>
      </c>
      <c r="CX2" t="s">
        <v>709</v>
      </c>
    </row>
    <row r="3" spans="1:102" x14ac:dyDescent="0.4">
      <c r="B3" t="s">
        <v>186</v>
      </c>
      <c r="C3" t="s">
        <v>206</v>
      </c>
      <c r="D3" t="s">
        <v>42</v>
      </c>
      <c r="E3" t="s">
        <v>72</v>
      </c>
      <c r="F3" t="s">
        <v>42</v>
      </c>
      <c r="G3" t="s">
        <v>72</v>
      </c>
      <c r="H3" t="s">
        <v>42</v>
      </c>
      <c r="I3" t="s">
        <v>72</v>
      </c>
      <c r="J3" t="s">
        <v>42</v>
      </c>
      <c r="K3" t="s">
        <v>72</v>
      </c>
      <c r="L3" t="s">
        <v>42</v>
      </c>
      <c r="M3" t="s">
        <v>72</v>
      </c>
      <c r="O3" s="2"/>
      <c r="Q3" t="s">
        <v>215</v>
      </c>
      <c r="S3" t="s">
        <v>216</v>
      </c>
      <c r="U3" t="s">
        <v>217</v>
      </c>
      <c r="W3" t="s">
        <v>218</v>
      </c>
      <c r="Y3" t="s">
        <v>219</v>
      </c>
      <c r="AA3" t="s">
        <v>220</v>
      </c>
      <c r="AC3" t="s">
        <v>221</v>
      </c>
      <c r="AE3" t="s">
        <v>222</v>
      </c>
      <c r="AG3" t="s">
        <v>223</v>
      </c>
      <c r="AI3" t="s">
        <v>224</v>
      </c>
      <c r="AK3" t="s">
        <v>225</v>
      </c>
      <c r="AM3" t="s">
        <v>226</v>
      </c>
      <c r="AO3" t="s">
        <v>228</v>
      </c>
      <c r="AQ3" t="s">
        <v>227</v>
      </c>
      <c r="AS3" t="s">
        <v>247</v>
      </c>
      <c r="AU3" t="s">
        <v>705</v>
      </c>
      <c r="AV3" t="s">
        <v>706</v>
      </c>
      <c r="AW3" t="s">
        <v>707</v>
      </c>
      <c r="AX3" t="s">
        <v>713</v>
      </c>
      <c r="AY3" t="s">
        <v>710</v>
      </c>
      <c r="AZ3" t="s">
        <v>711</v>
      </c>
      <c r="BA3" t="s">
        <v>708</v>
      </c>
      <c r="BB3" t="s">
        <v>718</v>
      </c>
      <c r="BC3" t="s">
        <v>205</v>
      </c>
      <c r="BD3" t="s">
        <v>193</v>
      </c>
      <c r="BE3" t="s">
        <v>194</v>
      </c>
      <c r="BF3" t="s">
        <v>195</v>
      </c>
      <c r="BG3" t="s">
        <v>196</v>
      </c>
      <c r="BH3" t="s">
        <v>197</v>
      </c>
      <c r="BI3" t="s">
        <v>198</v>
      </c>
      <c r="BJ3" t="s">
        <v>703</v>
      </c>
      <c r="BK3" t="s">
        <v>248</v>
      </c>
      <c r="BL3" t="s">
        <v>215</v>
      </c>
      <c r="BN3" t="s">
        <v>216</v>
      </c>
      <c r="BP3" t="s">
        <v>217</v>
      </c>
      <c r="BR3" t="s">
        <v>218</v>
      </c>
      <c r="BT3" t="s">
        <v>219</v>
      </c>
      <c r="BV3" t="s">
        <v>220</v>
      </c>
      <c r="BX3" t="s">
        <v>221</v>
      </c>
      <c r="BZ3" t="s">
        <v>222</v>
      </c>
      <c r="CB3" t="s">
        <v>223</v>
      </c>
      <c r="CD3" t="s">
        <v>224</v>
      </c>
      <c r="CF3" t="s">
        <v>225</v>
      </c>
      <c r="CH3" t="s">
        <v>226</v>
      </c>
      <c r="CJ3" t="s">
        <v>228</v>
      </c>
      <c r="CL3" t="s">
        <v>227</v>
      </c>
      <c r="CN3" t="s">
        <v>247</v>
      </c>
      <c r="CP3" t="s">
        <v>705</v>
      </c>
      <c r="CQ3" t="s">
        <v>706</v>
      </c>
      <c r="CR3" t="s">
        <v>707</v>
      </c>
      <c r="CS3" t="s">
        <v>713</v>
      </c>
      <c r="CT3" t="s">
        <v>710</v>
      </c>
      <c r="CU3" t="s">
        <v>711</v>
      </c>
      <c r="CV3" t="s">
        <v>708</v>
      </c>
      <c r="CW3" t="s">
        <v>718</v>
      </c>
      <c r="CX3" t="s">
        <v>205</v>
      </c>
    </row>
    <row r="4" spans="1:102" x14ac:dyDescent="0.4">
      <c r="A4" s="24">
        <v>1</v>
      </c>
      <c r="B4" s="24" t="s">
        <v>249</v>
      </c>
      <c r="C4" s="24"/>
      <c r="D4">
        <v>1.4285476643522901</v>
      </c>
      <c r="E4">
        <v>4.6393838657520403</v>
      </c>
      <c r="F4">
        <v>0.71969558266938105</v>
      </c>
      <c r="G4">
        <v>7.3374619603370004</v>
      </c>
      <c r="H4">
        <v>-1.83777221653322</v>
      </c>
      <c r="I4">
        <v>5.1559079976488604</v>
      </c>
      <c r="J4">
        <v>-3.1095236157824702</v>
      </c>
      <c r="K4">
        <v>3.89096592443151</v>
      </c>
      <c r="L4">
        <v>136.91891524235101</v>
      </c>
      <c r="M4">
        <v>183.934600840988</v>
      </c>
      <c r="N4" s="23"/>
      <c r="Q4" t="s">
        <v>42</v>
      </c>
      <c r="R4" t="s">
        <v>72</v>
      </c>
      <c r="S4" t="s">
        <v>42</v>
      </c>
      <c r="T4" t="s">
        <v>72</v>
      </c>
      <c r="U4" t="s">
        <v>42</v>
      </c>
      <c r="V4" t="s">
        <v>72</v>
      </c>
      <c r="W4" t="s">
        <v>42</v>
      </c>
      <c r="X4" t="s">
        <v>72</v>
      </c>
      <c r="Y4" t="s">
        <v>42</v>
      </c>
      <c r="Z4" t="s">
        <v>72</v>
      </c>
      <c r="AA4" t="s">
        <v>42</v>
      </c>
      <c r="AB4" t="s">
        <v>72</v>
      </c>
      <c r="AC4" t="s">
        <v>42</v>
      </c>
      <c r="AD4" t="s">
        <v>72</v>
      </c>
      <c r="AE4" t="s">
        <v>42</v>
      </c>
      <c r="AF4" t="s">
        <v>72</v>
      </c>
      <c r="AG4" t="s">
        <v>42</v>
      </c>
      <c r="AH4" t="s">
        <v>72</v>
      </c>
      <c r="AI4" t="s">
        <v>42</v>
      </c>
      <c r="AJ4" t="s">
        <v>72</v>
      </c>
      <c r="AK4" t="s">
        <v>42</v>
      </c>
      <c r="AL4" t="s">
        <v>72</v>
      </c>
      <c r="AM4" t="s">
        <v>42</v>
      </c>
      <c r="AN4" t="s">
        <v>72</v>
      </c>
      <c r="AO4" t="s">
        <v>42</v>
      </c>
      <c r="AP4" t="s">
        <v>72</v>
      </c>
      <c r="AQ4" t="s">
        <v>42</v>
      </c>
      <c r="AR4" t="s">
        <v>72</v>
      </c>
      <c r="AS4" t="s">
        <v>42</v>
      </c>
      <c r="AT4" t="s">
        <v>72</v>
      </c>
      <c r="BL4" t="s">
        <v>42</v>
      </c>
      <c r="BM4" t="s">
        <v>72</v>
      </c>
      <c r="BN4" t="s">
        <v>42</v>
      </c>
      <c r="BO4" t="s">
        <v>72</v>
      </c>
      <c r="BP4" t="s">
        <v>42</v>
      </c>
      <c r="BQ4" t="s">
        <v>72</v>
      </c>
      <c r="BR4" t="s">
        <v>42</v>
      </c>
      <c r="BS4" t="s">
        <v>72</v>
      </c>
      <c r="BT4" t="s">
        <v>42</v>
      </c>
      <c r="BU4" t="s">
        <v>72</v>
      </c>
      <c r="BV4" t="s">
        <v>42</v>
      </c>
      <c r="BW4" t="s">
        <v>72</v>
      </c>
      <c r="BX4" t="s">
        <v>42</v>
      </c>
      <c r="BY4" t="s">
        <v>72</v>
      </c>
      <c r="BZ4" t="s">
        <v>42</v>
      </c>
      <c r="CA4" t="s">
        <v>72</v>
      </c>
      <c r="CB4" t="s">
        <v>42</v>
      </c>
      <c r="CC4" t="s">
        <v>72</v>
      </c>
      <c r="CD4" t="s">
        <v>42</v>
      </c>
      <c r="CE4" t="s">
        <v>72</v>
      </c>
      <c r="CF4" t="s">
        <v>42</v>
      </c>
      <c r="CG4" t="s">
        <v>72</v>
      </c>
      <c r="CH4" t="s">
        <v>42</v>
      </c>
      <c r="CI4" t="s">
        <v>72</v>
      </c>
      <c r="CJ4" t="s">
        <v>42</v>
      </c>
      <c r="CK4" t="s">
        <v>72</v>
      </c>
      <c r="CL4" t="s">
        <v>42</v>
      </c>
      <c r="CM4" t="s">
        <v>72</v>
      </c>
      <c r="CN4" t="s">
        <v>42</v>
      </c>
      <c r="CO4" t="s">
        <v>72</v>
      </c>
    </row>
    <row r="5" spans="1:102" x14ac:dyDescent="0.4">
      <c r="A5" s="24">
        <v>2</v>
      </c>
      <c r="B5" s="24" t="s">
        <v>191</v>
      </c>
      <c r="C5" s="24"/>
      <c r="D5">
        <v>3.16313670176257</v>
      </c>
      <c r="E5">
        <v>2.7927051485732299</v>
      </c>
      <c r="F5">
        <v>4.3563608485061103</v>
      </c>
      <c r="G5">
        <v>3.5131238554396602</v>
      </c>
      <c r="H5">
        <v>1.94273033282319</v>
      </c>
      <c r="I5">
        <v>1.0253808676384299</v>
      </c>
      <c r="J5">
        <v>0.66517549071212501</v>
      </c>
      <c r="K5">
        <v>-0.26716361037844599</v>
      </c>
      <c r="L5">
        <v>169.35476384829099</v>
      </c>
      <c r="M5">
        <v>162.63094686314099</v>
      </c>
      <c r="Q5">
        <v>1</v>
      </c>
      <c r="R5">
        <v>2</v>
      </c>
      <c r="S5">
        <v>3</v>
      </c>
      <c r="T5">
        <v>4</v>
      </c>
      <c r="U5">
        <v>5</v>
      </c>
      <c r="V5">
        <v>6</v>
      </c>
      <c r="W5">
        <v>7</v>
      </c>
      <c r="X5">
        <v>8</v>
      </c>
      <c r="Y5">
        <v>9</v>
      </c>
      <c r="Z5">
        <v>10</v>
      </c>
      <c r="AA5">
        <v>11</v>
      </c>
      <c r="AB5">
        <v>12</v>
      </c>
      <c r="AC5">
        <v>13</v>
      </c>
      <c r="AD5">
        <v>14</v>
      </c>
      <c r="AE5">
        <v>15</v>
      </c>
      <c r="AF5">
        <v>16</v>
      </c>
      <c r="AG5">
        <v>17</v>
      </c>
      <c r="AH5">
        <v>18</v>
      </c>
      <c r="AI5">
        <v>19</v>
      </c>
      <c r="AJ5">
        <v>20</v>
      </c>
      <c r="AK5">
        <v>21</v>
      </c>
      <c r="AL5">
        <v>22</v>
      </c>
      <c r="AM5">
        <v>23</v>
      </c>
      <c r="AN5">
        <v>24</v>
      </c>
      <c r="AO5">
        <v>25</v>
      </c>
      <c r="AP5">
        <v>26</v>
      </c>
      <c r="AQ5">
        <v>27</v>
      </c>
      <c r="AR5">
        <v>28</v>
      </c>
      <c r="AS5">
        <v>29</v>
      </c>
      <c r="AT5">
        <v>30</v>
      </c>
      <c r="AU5">
        <v>31</v>
      </c>
      <c r="AV5">
        <v>32</v>
      </c>
      <c r="AW5">
        <v>33</v>
      </c>
      <c r="AX5">
        <v>34</v>
      </c>
      <c r="AY5">
        <v>35</v>
      </c>
      <c r="AZ5">
        <v>36</v>
      </c>
      <c r="BA5">
        <v>37</v>
      </c>
      <c r="BB5">
        <v>38</v>
      </c>
      <c r="BC5">
        <v>39</v>
      </c>
      <c r="BD5">
        <v>40</v>
      </c>
      <c r="BE5">
        <v>41</v>
      </c>
      <c r="BF5">
        <v>42</v>
      </c>
      <c r="BG5">
        <v>43</v>
      </c>
      <c r="BH5">
        <v>44</v>
      </c>
      <c r="BI5">
        <v>45</v>
      </c>
      <c r="BJ5">
        <v>46</v>
      </c>
      <c r="BK5">
        <v>47</v>
      </c>
      <c r="BL5">
        <v>48</v>
      </c>
      <c r="BM5">
        <v>49</v>
      </c>
      <c r="BN5">
        <v>50</v>
      </c>
      <c r="BO5">
        <v>51</v>
      </c>
      <c r="BP5">
        <v>52</v>
      </c>
      <c r="BQ5">
        <v>53</v>
      </c>
      <c r="BR5">
        <v>54</v>
      </c>
      <c r="BS5">
        <v>55</v>
      </c>
      <c r="BT5">
        <v>56</v>
      </c>
      <c r="BU5">
        <v>57</v>
      </c>
      <c r="BV5">
        <v>58</v>
      </c>
      <c r="BW5">
        <v>59</v>
      </c>
      <c r="BX5">
        <v>60</v>
      </c>
      <c r="BY5">
        <v>61</v>
      </c>
      <c r="BZ5">
        <v>62</v>
      </c>
      <c r="CA5">
        <v>63</v>
      </c>
      <c r="CB5">
        <v>64</v>
      </c>
      <c r="CC5">
        <v>65</v>
      </c>
      <c r="CD5">
        <v>66</v>
      </c>
      <c r="CE5">
        <v>67</v>
      </c>
      <c r="CF5">
        <v>68</v>
      </c>
      <c r="CG5">
        <v>69</v>
      </c>
      <c r="CH5">
        <v>70</v>
      </c>
      <c r="CI5">
        <v>71</v>
      </c>
      <c r="CJ5">
        <v>72</v>
      </c>
      <c r="CK5">
        <v>73</v>
      </c>
      <c r="CL5">
        <v>74</v>
      </c>
      <c r="CM5">
        <v>75</v>
      </c>
      <c r="CN5">
        <v>76</v>
      </c>
      <c r="CO5">
        <v>77</v>
      </c>
      <c r="CP5">
        <v>78</v>
      </c>
      <c r="CQ5">
        <v>79</v>
      </c>
      <c r="CR5">
        <v>80</v>
      </c>
      <c r="CS5">
        <v>81</v>
      </c>
      <c r="CT5">
        <v>82</v>
      </c>
      <c r="CU5">
        <v>83</v>
      </c>
      <c r="CV5">
        <v>84</v>
      </c>
      <c r="CW5">
        <v>85</v>
      </c>
      <c r="CX5">
        <v>86</v>
      </c>
    </row>
    <row r="6" spans="1:102" x14ac:dyDescent="0.4">
      <c r="A6" s="24">
        <v>3</v>
      </c>
      <c r="B6" s="24" t="s">
        <v>192</v>
      </c>
      <c r="C6" s="24"/>
      <c r="D6">
        <v>3.0490662895184699</v>
      </c>
      <c r="E6">
        <v>2.8105616704038798</v>
      </c>
      <c r="F6">
        <v>4.1188159604827597</v>
      </c>
      <c r="G6">
        <v>3.5654969476454101</v>
      </c>
      <c r="H6">
        <v>1.6817465927089399</v>
      </c>
      <c r="I6">
        <v>1.08273972573308</v>
      </c>
      <c r="J6">
        <v>0.398685307604281</v>
      </c>
      <c r="K6">
        <v>-0.20883449180408201</v>
      </c>
      <c r="L6">
        <v>166.70961742176399</v>
      </c>
      <c r="M6">
        <v>163.04751807428201</v>
      </c>
      <c r="O6">
        <v>0</v>
      </c>
      <c r="P6">
        <v>1</v>
      </c>
      <c r="Q6" s="22">
        <v>0</v>
      </c>
      <c r="R6" s="22">
        <v>0</v>
      </c>
      <c r="S6" s="22">
        <v>0</v>
      </c>
      <c r="T6" s="22">
        <v>0</v>
      </c>
      <c r="U6" s="22">
        <v>0</v>
      </c>
      <c r="V6" s="22">
        <v>0</v>
      </c>
      <c r="W6" s="22">
        <v>0</v>
      </c>
      <c r="X6" s="22">
        <v>0</v>
      </c>
      <c r="Y6" s="22">
        <v>0</v>
      </c>
      <c r="Z6" s="22">
        <v>0</v>
      </c>
      <c r="AA6" s="22">
        <v>0</v>
      </c>
      <c r="AB6" s="22">
        <v>0</v>
      </c>
      <c r="AC6" s="22">
        <v>0</v>
      </c>
      <c r="AD6" s="22">
        <v>0</v>
      </c>
      <c r="AE6" s="22">
        <v>0</v>
      </c>
      <c r="AF6" s="22">
        <v>0</v>
      </c>
      <c r="AG6" s="22">
        <v>0</v>
      </c>
      <c r="AH6" s="22">
        <v>0</v>
      </c>
      <c r="AI6" s="22">
        <v>0</v>
      </c>
      <c r="AJ6" s="22">
        <v>0</v>
      </c>
      <c r="AK6" s="22">
        <v>0</v>
      </c>
      <c r="AL6" s="22">
        <v>0</v>
      </c>
      <c r="AM6" s="22">
        <v>0</v>
      </c>
      <c r="AN6" s="22">
        <v>0</v>
      </c>
      <c r="AO6" s="22">
        <v>0</v>
      </c>
      <c r="AP6" s="22">
        <v>0</v>
      </c>
      <c r="AQ6" s="22">
        <v>0</v>
      </c>
      <c r="AR6" s="22">
        <v>0</v>
      </c>
      <c r="AS6" s="22">
        <v>0</v>
      </c>
      <c r="AT6" s="22">
        <v>0</v>
      </c>
      <c r="AU6" s="21">
        <v>0</v>
      </c>
      <c r="AV6" s="21">
        <v>0</v>
      </c>
      <c r="AW6" s="21">
        <v>0</v>
      </c>
      <c r="AX6" s="21">
        <v>0</v>
      </c>
      <c r="AY6" s="21">
        <v>0</v>
      </c>
      <c r="AZ6" s="21">
        <v>0</v>
      </c>
      <c r="BA6" s="21">
        <v>0</v>
      </c>
      <c r="BB6" s="21">
        <v>0</v>
      </c>
      <c r="BC6" s="21">
        <v>0</v>
      </c>
      <c r="BD6" s="27">
        <v>0</v>
      </c>
      <c r="BE6" s="27">
        <v>0</v>
      </c>
      <c r="BF6" s="27">
        <v>0</v>
      </c>
      <c r="BG6" s="27">
        <v>0</v>
      </c>
      <c r="BH6" s="27">
        <v>0</v>
      </c>
      <c r="BI6" s="27">
        <v>0</v>
      </c>
      <c r="BJ6" s="27">
        <v>0</v>
      </c>
      <c r="BK6" s="20">
        <v>3.6919898109347802</v>
      </c>
      <c r="BL6" s="22">
        <v>2.7979439612919399</v>
      </c>
      <c r="BM6" s="22">
        <v>4.7889517625214699</v>
      </c>
      <c r="BN6" s="22">
        <v>3.9492715064465398</v>
      </c>
      <c r="BO6" s="22">
        <v>3.66590192746912</v>
      </c>
      <c r="BP6" s="22">
        <v>3.87444769628015</v>
      </c>
      <c r="BQ6" s="22">
        <v>3.6898712406097101</v>
      </c>
      <c r="BR6" s="22">
        <v>3.6450867140998899</v>
      </c>
      <c r="BS6" s="22">
        <v>3.7482985901855699</v>
      </c>
      <c r="BT6" s="22">
        <v>3.47227279421584</v>
      </c>
      <c r="BU6" s="22">
        <v>3.9010970849511</v>
      </c>
      <c r="BV6" s="22">
        <v>4.7248099420388003</v>
      </c>
      <c r="BW6" s="22">
        <v>2.8868053282877701</v>
      </c>
      <c r="BX6" s="22">
        <v>3.4800054482821401</v>
      </c>
      <c r="BY6" s="22">
        <v>3.9098391490844602</v>
      </c>
      <c r="BZ6" s="22">
        <v>3.7475983096688199</v>
      </c>
      <c r="CA6" s="22">
        <v>3.5938499417552898</v>
      </c>
      <c r="CB6" s="22">
        <v>3.6919898109347802</v>
      </c>
      <c r="CC6" s="22">
        <v>3.6919898109347802</v>
      </c>
      <c r="CD6" s="22">
        <v>3.6896579032002199</v>
      </c>
      <c r="CE6" s="22">
        <v>3.6854606650243098</v>
      </c>
      <c r="CF6" s="22">
        <v>2.9470246590435401</v>
      </c>
      <c r="CG6" s="22">
        <v>3.70610484555572</v>
      </c>
      <c r="CH6" s="22">
        <v>3.8535329761600798</v>
      </c>
      <c r="CI6" s="22">
        <v>3.4339935963982402</v>
      </c>
      <c r="CJ6" s="22">
        <v>3.7534622374252802</v>
      </c>
      <c r="CK6" s="22">
        <v>3.6310636246649102</v>
      </c>
      <c r="CL6" s="22">
        <v>3.6234119489254102</v>
      </c>
      <c r="CM6" s="22">
        <v>3.73439845903314</v>
      </c>
      <c r="CN6" s="22">
        <v>3.74030284506251</v>
      </c>
      <c r="CO6" s="22">
        <v>3.6552493791357299</v>
      </c>
      <c r="CP6" s="21">
        <v>4.34667015307084</v>
      </c>
      <c r="CQ6" s="21">
        <v>3.3478677204672498</v>
      </c>
      <c r="CR6" s="21">
        <v>4.0581860706015203</v>
      </c>
      <c r="CS6" s="21">
        <v>2.940273938047</v>
      </c>
      <c r="CT6" s="21">
        <v>4.5265938426959398</v>
      </c>
      <c r="CU6" s="21">
        <v>4.0611932279949903</v>
      </c>
      <c r="CV6" s="21">
        <v>3.69708318554102</v>
      </c>
      <c r="CW6" s="21">
        <v>3.75796771819275</v>
      </c>
      <c r="CX6" s="21">
        <v>3.6919898109347802</v>
      </c>
    </row>
    <row r="7" spans="1:102" x14ac:dyDescent="0.4">
      <c r="A7" s="24">
        <v>4</v>
      </c>
      <c r="B7" s="24" t="s">
        <v>199</v>
      </c>
      <c r="C7" s="24"/>
      <c r="D7">
        <v>2.6404185482406199</v>
      </c>
      <c r="E7">
        <v>2.9713019973857802</v>
      </c>
      <c r="F7">
        <v>3.2567817786348301</v>
      </c>
      <c r="G7">
        <v>3.86473468050802</v>
      </c>
      <c r="H7">
        <v>0.75954238729969503</v>
      </c>
      <c r="I7">
        <v>1.3768422650819501</v>
      </c>
      <c r="J7">
        <v>-0.52098905851991495</v>
      </c>
      <c r="K7">
        <v>7.8154852579986805E-2</v>
      </c>
      <c r="L7">
        <v>161.65888992379999</v>
      </c>
      <c r="M7">
        <v>164.324248834049</v>
      </c>
      <c r="O7">
        <v>20</v>
      </c>
      <c r="P7">
        <v>2</v>
      </c>
      <c r="Q7" s="22">
        <v>0.103652567639167</v>
      </c>
      <c r="R7" s="22">
        <v>0.32582054279748401</v>
      </c>
      <c r="S7" s="22">
        <v>0.21285624787417401</v>
      </c>
      <c r="T7" s="22">
        <v>0.17698396226756999</v>
      </c>
      <c r="U7" s="22">
        <v>0.20072694266867599</v>
      </c>
      <c r="V7" s="22">
        <v>0.185200953625036</v>
      </c>
      <c r="W7" s="22">
        <v>0.17429298268832599</v>
      </c>
      <c r="X7" s="22">
        <v>0.19657973475698901</v>
      </c>
      <c r="Y7" s="22">
        <v>0.15485227949938701</v>
      </c>
      <c r="Z7" s="22">
        <v>0.20700146661256899</v>
      </c>
      <c r="AA7" s="22">
        <v>0.221194611875555</v>
      </c>
      <c r="AB7" s="22">
        <v>0.147330749582714</v>
      </c>
      <c r="AC7" s="22">
        <v>0.180192226667788</v>
      </c>
      <c r="AD7" s="22">
        <v>0.19145416294249101</v>
      </c>
      <c r="AE7" s="22">
        <v>0.197971930454752</v>
      </c>
      <c r="AF7" s="22">
        <v>0.17300606383671999</v>
      </c>
      <c r="AG7" s="22">
        <v>0.184972500928623</v>
      </c>
      <c r="AH7" s="22">
        <v>0.184972500928623</v>
      </c>
      <c r="AI7" s="22">
        <v>0.134702907911363</v>
      </c>
      <c r="AJ7" s="22">
        <v>0.25373557318622703</v>
      </c>
      <c r="AK7" s="22">
        <v>0.149540150352589</v>
      </c>
      <c r="AL7" s="22">
        <v>0.219887286421098</v>
      </c>
      <c r="AM7" s="22">
        <v>0.175424288467523</v>
      </c>
      <c r="AN7" s="22">
        <v>0.20916727039738101</v>
      </c>
      <c r="AO7" s="22">
        <v>0.185808371319101</v>
      </c>
      <c r="AP7" s="22">
        <v>0.18368427676931601</v>
      </c>
      <c r="AQ7" s="22">
        <v>0.27045221764506999</v>
      </c>
      <c r="AR7" s="22">
        <v>0.13365925884190699</v>
      </c>
      <c r="AS7" s="22">
        <v>0.54862654458777205</v>
      </c>
      <c r="AT7" s="22">
        <v>6.35637573374013E-2</v>
      </c>
      <c r="AU7" s="21">
        <v>0.19929233539347899</v>
      </c>
      <c r="AV7" s="21">
        <v>-3.05406922822259E-2</v>
      </c>
      <c r="AW7" s="21">
        <v>0.14729210178313901</v>
      </c>
      <c r="AX7" s="21">
        <v>0.177753369776287</v>
      </c>
      <c r="AY7" s="21">
        <v>0.17749624868219799</v>
      </c>
      <c r="AZ7" s="21">
        <v>0.177342017293149</v>
      </c>
      <c r="BA7" s="21">
        <v>0.131764013461935</v>
      </c>
      <c r="BB7" s="21">
        <v>0.214291130697084</v>
      </c>
      <c r="BC7" s="21">
        <v>0.184972500928622</v>
      </c>
      <c r="BD7" s="27">
        <v>-2.63222524642137E-2</v>
      </c>
      <c r="BE7" s="27">
        <v>4.9585469207918498E-4</v>
      </c>
      <c r="BF7" s="27">
        <v>8.0081654642450706E-2</v>
      </c>
      <c r="BG7" s="27">
        <v>4.3073359410816997E-2</v>
      </c>
      <c r="BH7" s="27">
        <v>3.9184444307460202E-2</v>
      </c>
      <c r="BI7" s="27">
        <v>2.6430754770975E-2</v>
      </c>
      <c r="BJ7" s="27">
        <v>2.2028685569053401E-2</v>
      </c>
      <c r="BK7" s="20">
        <v>3.64904957831869</v>
      </c>
      <c r="BL7" s="22">
        <v>2.7832617088821898</v>
      </c>
      <c r="BM7" s="22">
        <v>4.7538690441416804</v>
      </c>
      <c r="BN7" s="22">
        <v>3.8986377119933402</v>
      </c>
      <c r="BO7" s="22">
        <v>3.6243474031687399</v>
      </c>
      <c r="BP7" s="22">
        <v>3.82896536084254</v>
      </c>
      <c r="BQ7" s="22">
        <v>3.6471886965443301</v>
      </c>
      <c r="BR7" s="22">
        <v>3.5949294040917898</v>
      </c>
      <c r="BS7" s="22">
        <v>3.70635971623993</v>
      </c>
      <c r="BT7" s="22">
        <v>3.4249495033061699</v>
      </c>
      <c r="BU7" s="22">
        <v>3.85990774794963</v>
      </c>
      <c r="BV7" s="22">
        <v>4.6850081332829401</v>
      </c>
      <c r="BW7" s="22">
        <v>2.8655150723796199</v>
      </c>
      <c r="BX7" s="22">
        <v>3.4372761532432401</v>
      </c>
      <c r="BY7" s="22">
        <v>3.8636544985877599</v>
      </c>
      <c r="BZ7" s="22">
        <v>3.71524631705321</v>
      </c>
      <c r="CA7" s="22">
        <v>3.5314468646111199</v>
      </c>
      <c r="CB7" s="22">
        <v>3.64904957831869</v>
      </c>
      <c r="CC7" s="22">
        <v>3.64904957831869</v>
      </c>
      <c r="CD7" s="22">
        <v>3.6332911396123002</v>
      </c>
      <c r="CE7" s="22">
        <v>3.6352920455066502</v>
      </c>
      <c r="CF7" s="22">
        <v>2.9203673040682299</v>
      </c>
      <c r="CG7" s="22">
        <v>3.6625830308823</v>
      </c>
      <c r="CH7" s="22">
        <v>3.8084890684037398</v>
      </c>
      <c r="CI7" s="22">
        <v>3.3733962624121201</v>
      </c>
      <c r="CJ7" s="22">
        <v>3.7065264130109301</v>
      </c>
      <c r="CK7" s="22">
        <v>3.5755174916421399</v>
      </c>
      <c r="CL7" s="22">
        <v>3.5459848361767401</v>
      </c>
      <c r="CM7" s="22">
        <v>3.7027832511532299</v>
      </c>
      <c r="CN7" s="22">
        <v>3.6967715378205899</v>
      </c>
      <c r="CO7" s="22">
        <v>3.6155657280126099</v>
      </c>
      <c r="CP7" s="21">
        <v>4.3087933229057596</v>
      </c>
      <c r="CQ7" s="21">
        <v>3.3029476109803402</v>
      </c>
      <c r="CR7" s="21">
        <v>4.0186067111790704</v>
      </c>
      <c r="CS7" s="21">
        <v>2.9203702927187498</v>
      </c>
      <c r="CT7" s="21">
        <v>4.4970310467418804</v>
      </c>
      <c r="CU7" s="21">
        <v>4.0303213349302203</v>
      </c>
      <c r="CV7" s="21">
        <v>3.6552054679457102</v>
      </c>
      <c r="CW7" s="21">
        <v>3.7294985442767601</v>
      </c>
      <c r="CX7" s="21">
        <v>3.64904957831869</v>
      </c>
    </row>
    <row r="8" spans="1:102" x14ac:dyDescent="0.4">
      <c r="A8" s="24">
        <v>5</v>
      </c>
      <c r="B8" s="24" t="s">
        <v>200</v>
      </c>
      <c r="C8" s="24"/>
      <c r="D8">
        <v>2.47392502373298</v>
      </c>
      <c r="E8">
        <v>3.1336530714089101</v>
      </c>
      <c r="F8">
        <v>2.9125650051310799</v>
      </c>
      <c r="G8">
        <v>4.2123549632666597</v>
      </c>
      <c r="H8">
        <v>0.431768578857885</v>
      </c>
      <c r="I8">
        <v>1.7098890115743599</v>
      </c>
      <c r="J8">
        <v>-0.851157537104407</v>
      </c>
      <c r="K8">
        <v>0.401108014823575</v>
      </c>
      <c r="L8">
        <v>159.627415812105</v>
      </c>
      <c r="M8">
        <v>166.16303194189101</v>
      </c>
      <c r="O8">
        <v>40</v>
      </c>
      <c r="P8">
        <v>3</v>
      </c>
      <c r="Q8" s="22">
        <v>0.48247770119094502</v>
      </c>
      <c r="R8" s="22">
        <v>1.3948733275089</v>
      </c>
      <c r="S8" s="22">
        <v>0.93960697451453901</v>
      </c>
      <c r="T8" s="22">
        <v>0.80740590958835301</v>
      </c>
      <c r="U8" s="22">
        <v>0.89437736339387797</v>
      </c>
      <c r="V8" s="22">
        <v>0.82502937428915302</v>
      </c>
      <c r="W8" s="22">
        <v>0.76791413494225202</v>
      </c>
      <c r="X8" s="22">
        <v>0.86678672139497404</v>
      </c>
      <c r="Y8" s="22">
        <v>0.72199327293405702</v>
      </c>
      <c r="Z8" s="22">
        <v>0.90874066575350798</v>
      </c>
      <c r="AA8" s="22">
        <v>1.02707921294545</v>
      </c>
      <c r="AB8" s="22">
        <v>0.71211496692023402</v>
      </c>
      <c r="AC8" s="22">
        <v>0.80078659063885904</v>
      </c>
      <c r="AD8" s="22">
        <v>0.82600632592481205</v>
      </c>
      <c r="AE8" s="22">
        <v>0.88954735460066603</v>
      </c>
      <c r="AF8" s="22">
        <v>0.75198939921196195</v>
      </c>
      <c r="AG8" s="22">
        <v>0.82338726300103704</v>
      </c>
      <c r="AH8" s="22">
        <v>0.82338726300103704</v>
      </c>
      <c r="AI8" s="22">
        <v>0.56942334574884801</v>
      </c>
      <c r="AJ8" s="22">
        <v>1.1086836841644001</v>
      </c>
      <c r="AK8" s="22">
        <v>0.66183112764331797</v>
      </c>
      <c r="AL8" s="22">
        <v>0.97864714249929696</v>
      </c>
      <c r="AM8" s="22">
        <v>0.73024776044078898</v>
      </c>
      <c r="AN8" s="22">
        <v>0.97581427651071195</v>
      </c>
      <c r="AO8" s="22">
        <v>0.83759776567751498</v>
      </c>
      <c r="AP8" s="22">
        <v>0.79897498260030597</v>
      </c>
      <c r="AQ8" s="22">
        <v>1.0213949057701299</v>
      </c>
      <c r="AR8" s="22">
        <v>0.68114507487447695</v>
      </c>
      <c r="AS8" s="22">
        <v>2.48991704666759</v>
      </c>
      <c r="AT8" s="22">
        <v>0.28872804549219</v>
      </c>
      <c r="AU8" s="21">
        <v>0.91183189850318203</v>
      </c>
      <c r="AV8" s="21">
        <v>-0.14105026227204401</v>
      </c>
      <c r="AW8" s="21">
        <v>0.54823996607334502</v>
      </c>
      <c r="AX8" s="21">
        <v>0.79255064561413902</v>
      </c>
      <c r="AY8" s="21">
        <v>0.83831460225587495</v>
      </c>
      <c r="AZ8" s="21">
        <v>0.83536839761677595</v>
      </c>
      <c r="BA8" s="21">
        <v>0.57930615876680602</v>
      </c>
      <c r="BB8" s="21">
        <v>0.95148625626882399</v>
      </c>
      <c r="BC8" s="21">
        <v>0.82338726300105602</v>
      </c>
      <c r="BD8" s="27">
        <v>-9.3771015495341198E-2</v>
      </c>
      <c r="BE8" s="27">
        <v>-5.3225269196157901E-2</v>
      </c>
      <c r="BF8" s="27">
        <v>0.360255613867139</v>
      </c>
      <c r="BG8" s="27">
        <v>0.19860144646244501</v>
      </c>
      <c r="BH8" s="27">
        <v>0.17992852851178401</v>
      </c>
      <c r="BI8" s="27">
        <v>0.128536462498125</v>
      </c>
      <c r="BJ8" s="27">
        <v>0.103061496353062</v>
      </c>
      <c r="BK8" s="20">
        <v>3.4666400607609198</v>
      </c>
      <c r="BL8" s="22">
        <v>2.7294527379593898</v>
      </c>
      <c r="BM8" s="22">
        <v>4.5970305894366197</v>
      </c>
      <c r="BN8" s="22">
        <v>3.7274858451602801</v>
      </c>
      <c r="BO8" s="22">
        <v>3.4469215612049098</v>
      </c>
      <c r="BP8" s="22">
        <v>3.6566892156536599</v>
      </c>
      <c r="BQ8" s="22">
        <v>3.46403876667982</v>
      </c>
      <c r="BR8" s="22">
        <v>3.4166951412662998</v>
      </c>
      <c r="BS8" s="22">
        <v>3.52777577286765</v>
      </c>
      <c r="BT8" s="22">
        <v>3.2510431175669301</v>
      </c>
      <c r="BU8" s="22">
        <v>3.6835814419252899</v>
      </c>
      <c r="BV8" s="22">
        <v>4.4340379756307202</v>
      </c>
      <c r="BW8" s="22">
        <v>2.7765253200471798</v>
      </c>
      <c r="BX8" s="22">
        <v>3.2538559685172301</v>
      </c>
      <c r="BY8" s="22">
        <v>3.68232103613005</v>
      </c>
      <c r="BZ8" s="22">
        <v>3.5689216086283402</v>
      </c>
      <c r="CA8" s="22">
        <v>3.3156306183522801</v>
      </c>
      <c r="CB8" s="22">
        <v>3.4666400607609198</v>
      </c>
      <c r="CC8" s="22">
        <v>3.4666400607609198</v>
      </c>
      <c r="CD8" s="22">
        <v>3.4375984950145901</v>
      </c>
      <c r="CE8" s="22">
        <v>3.4445071500259501</v>
      </c>
      <c r="CF8" s="22">
        <v>2.8424207019560801</v>
      </c>
      <c r="CG8" s="22">
        <v>3.4824127778729199</v>
      </c>
      <c r="CH8" s="22">
        <v>3.6503242486752301</v>
      </c>
      <c r="CI8" s="22">
        <v>3.1201798465564901</v>
      </c>
      <c r="CJ8" s="22">
        <v>3.5347776332459899</v>
      </c>
      <c r="CK8" s="22">
        <v>3.3723496080616</v>
      </c>
      <c r="CL8" s="22">
        <v>3.3034542417507402</v>
      </c>
      <c r="CM8" s="22">
        <v>3.5358766927882201</v>
      </c>
      <c r="CN8" s="22">
        <v>3.5163273522165301</v>
      </c>
      <c r="CO8" s="22">
        <v>3.4222913039510399</v>
      </c>
      <c r="CP8" s="21">
        <v>4.14874708581773</v>
      </c>
      <c r="CQ8" s="21">
        <v>3.0954950374332499</v>
      </c>
      <c r="CR8" s="21">
        <v>3.91295161351974</v>
      </c>
      <c r="CS8" s="21">
        <v>2.8424126505774501</v>
      </c>
      <c r="CT8" s="21">
        <v>4.3406648559627303</v>
      </c>
      <c r="CU8" s="21">
        <v>3.8624054279300002</v>
      </c>
      <c r="CV8" s="21">
        <v>3.47193121334309</v>
      </c>
      <c r="CW8" s="21">
        <v>3.6211298016731299</v>
      </c>
      <c r="CX8" s="21">
        <v>3.4666400607609198</v>
      </c>
    </row>
    <row r="9" spans="1:102" x14ac:dyDescent="0.4">
      <c r="A9" s="24">
        <v>6</v>
      </c>
      <c r="B9" s="24" t="s">
        <v>201</v>
      </c>
      <c r="C9" s="24"/>
      <c r="D9">
        <v>3.3038238839419201</v>
      </c>
      <c r="E9">
        <v>2.1353170425792101</v>
      </c>
      <c r="F9">
        <v>4.7848158937027003</v>
      </c>
      <c r="G9">
        <v>1.99166340280306</v>
      </c>
      <c r="H9">
        <v>3.3564594247939001</v>
      </c>
      <c r="I9">
        <v>-0.50138326454952897</v>
      </c>
      <c r="J9">
        <v>2.3510075460755</v>
      </c>
      <c r="K9">
        <v>-1.7984545047648499</v>
      </c>
      <c r="L9">
        <v>181.56752424142201</v>
      </c>
      <c r="M9">
        <v>147.317033347901</v>
      </c>
      <c r="O9">
        <v>60</v>
      </c>
      <c r="P9">
        <v>4</v>
      </c>
      <c r="Q9" s="22">
        <v>0.848670113594025</v>
      </c>
      <c r="R9" s="22">
        <v>2.5741555630261099</v>
      </c>
      <c r="S9" s="22">
        <v>1.6986217760451801</v>
      </c>
      <c r="T9" s="22">
        <v>1.4866585587863601</v>
      </c>
      <c r="U9" s="22">
        <v>1.6369124377425901</v>
      </c>
      <c r="V9" s="22">
        <v>1.5064026502141901</v>
      </c>
      <c r="W9" s="22">
        <v>1.4057364523517399</v>
      </c>
      <c r="X9" s="22">
        <v>1.5888245965898999</v>
      </c>
      <c r="Y9" s="22">
        <v>1.3264831173318301</v>
      </c>
      <c r="Z9" s="22">
        <v>1.6650425767172501</v>
      </c>
      <c r="AA9" s="22">
        <v>1.8885391215330101</v>
      </c>
      <c r="AB9" s="22">
        <v>1.25023873519268</v>
      </c>
      <c r="AC9" s="22">
        <v>1.4609529668813299</v>
      </c>
      <c r="AD9" s="22">
        <v>1.53357637852842</v>
      </c>
      <c r="AE9" s="22">
        <v>1.61108860473275</v>
      </c>
      <c r="AF9" s="22">
        <v>1.3940822774880599</v>
      </c>
      <c r="AG9" s="22">
        <v>1.4957708035688599</v>
      </c>
      <c r="AH9" s="22">
        <v>1.4957708035688599</v>
      </c>
      <c r="AI9" s="22">
        <v>1.05250946227024</v>
      </c>
      <c r="AJ9" s="22">
        <v>2.0134558486196301</v>
      </c>
      <c r="AK9" s="22">
        <v>1.1902925132958799</v>
      </c>
      <c r="AL9" s="22">
        <v>1.7883411610489099</v>
      </c>
      <c r="AM9" s="22">
        <v>1.2936249662141399</v>
      </c>
      <c r="AN9" s="22">
        <v>1.85269007158571</v>
      </c>
      <c r="AO9" s="22">
        <v>1.5695306336658601</v>
      </c>
      <c r="AP9" s="22">
        <v>1.41894891650412</v>
      </c>
      <c r="AQ9" s="22">
        <v>1.8232603204674001</v>
      </c>
      <c r="AR9" s="22">
        <v>1.2654491219412101</v>
      </c>
      <c r="AS9" s="22">
        <v>4.6232209584502701</v>
      </c>
      <c r="AT9" s="22">
        <v>0.49970018061531402</v>
      </c>
      <c r="AU9" s="21">
        <v>1.72177322887841</v>
      </c>
      <c r="AV9" s="21">
        <v>-0.318358967797082</v>
      </c>
      <c r="AW9" s="21">
        <v>0.927320836627608</v>
      </c>
      <c r="AX9" s="21">
        <v>1.4357549150439399</v>
      </c>
      <c r="AY9" s="21">
        <v>1.6077730260347001</v>
      </c>
      <c r="AZ9" s="21">
        <v>1.59821531676191</v>
      </c>
      <c r="BA9" s="21">
        <v>1.03950649586446</v>
      </c>
      <c r="BB9" s="21">
        <v>1.7299692810598299</v>
      </c>
      <c r="BC9" s="21">
        <v>1.4957708035689501</v>
      </c>
      <c r="BD9" s="27">
        <v>-0.16251360723348399</v>
      </c>
      <c r="BE9" s="27">
        <v>-0.17589486147513</v>
      </c>
      <c r="BF9" s="27">
        <v>0.66267310336732099</v>
      </c>
      <c r="BG9" s="27">
        <v>0.382606853727672</v>
      </c>
      <c r="BH9" s="27">
        <v>0.33170827894955301</v>
      </c>
      <c r="BI9" s="27">
        <v>0.25502941351992198</v>
      </c>
      <c r="BJ9" s="27">
        <v>0.20216162271309801</v>
      </c>
      <c r="BK9" s="20">
        <v>3.2338043877708902</v>
      </c>
      <c r="BL9" s="22">
        <v>2.66166910160922</v>
      </c>
      <c r="BM9" s="22">
        <v>4.3527645678015601</v>
      </c>
      <c r="BN9" s="22">
        <v>3.4883837078792501</v>
      </c>
      <c r="BO9" s="22">
        <v>3.2120380153146302</v>
      </c>
      <c r="BP9" s="22">
        <v>3.4053364286369199</v>
      </c>
      <c r="BQ9" s="22">
        <v>3.2294188921879399</v>
      </c>
      <c r="BR9" s="22">
        <v>3.19140913814587</v>
      </c>
      <c r="BS9" s="22">
        <v>3.2831682352008098</v>
      </c>
      <c r="BT9" s="22">
        <v>3.03922857655109</v>
      </c>
      <c r="BU9" s="22">
        <v>3.4380620740665901</v>
      </c>
      <c r="BV9" s="22">
        <v>4.2189257684008599</v>
      </c>
      <c r="BW9" s="22">
        <v>2.6620667984397799</v>
      </c>
      <c r="BX9" s="22">
        <v>3.0474477723022</v>
      </c>
      <c r="BY9" s="22">
        <v>3.4150508870839902</v>
      </c>
      <c r="BZ9" s="22">
        <v>3.3733303830931698</v>
      </c>
      <c r="CA9" s="22">
        <v>3.0984070146471399</v>
      </c>
      <c r="CB9" s="22">
        <v>3.2338043877708902</v>
      </c>
      <c r="CC9" s="22">
        <v>3.2338043877708902</v>
      </c>
      <c r="CD9" s="22">
        <v>3.18809969535166</v>
      </c>
      <c r="CE9" s="22">
        <v>3.24396860001348</v>
      </c>
      <c r="CF9" s="22">
        <v>2.74232404470321</v>
      </c>
      <c r="CG9" s="22">
        <v>3.2522734929952799</v>
      </c>
      <c r="CH9" s="22">
        <v>3.4323914540207099</v>
      </c>
      <c r="CI9" s="22">
        <v>2.9215542476738401</v>
      </c>
      <c r="CJ9" s="22">
        <v>3.3129258014253602</v>
      </c>
      <c r="CK9" s="22">
        <v>3.13985848872893</v>
      </c>
      <c r="CL9" s="22">
        <v>3.0252256152467498</v>
      </c>
      <c r="CM9" s="22">
        <v>3.3323012386516799</v>
      </c>
      <c r="CN9" s="22">
        <v>3.2836519916232998</v>
      </c>
      <c r="CO9" s="22">
        <v>3.1897012733622501</v>
      </c>
      <c r="CP9" s="21">
        <v>3.9246556839326501</v>
      </c>
      <c r="CQ9" s="21">
        <v>3.00441463644405</v>
      </c>
      <c r="CR9" s="21">
        <v>3.7802229530576499</v>
      </c>
      <c r="CS9" s="21">
        <v>2.7423299337417402</v>
      </c>
      <c r="CT9" s="21">
        <v>4.1214062483412803</v>
      </c>
      <c r="CU9" s="21">
        <v>3.5738179907438798</v>
      </c>
      <c r="CV9" s="21">
        <v>3.2367444207495599</v>
      </c>
      <c r="CW9" s="21">
        <v>3.48341113186448</v>
      </c>
      <c r="CX9" s="21">
        <v>3.2338043877708902</v>
      </c>
    </row>
    <row r="10" spans="1:102" x14ac:dyDescent="0.4">
      <c r="A10" s="24">
        <v>7</v>
      </c>
      <c r="B10" s="24" t="s">
        <v>203</v>
      </c>
      <c r="C10" s="24"/>
      <c r="D10">
        <v>2.7343691147896898</v>
      </c>
      <c r="E10">
        <v>2.87321373451499</v>
      </c>
      <c r="F10">
        <v>3.3795013065084301</v>
      </c>
      <c r="G10">
        <v>3.7288776815031301</v>
      </c>
      <c r="H10">
        <v>0.88645463915584799</v>
      </c>
      <c r="I10">
        <v>1.23583101415054</v>
      </c>
      <c r="J10">
        <v>-0.41061660105946801</v>
      </c>
      <c r="K10">
        <v>-6.1240226064773001E-2</v>
      </c>
      <c r="L10">
        <v>161.80208906495201</v>
      </c>
      <c r="M10">
        <v>164.225581372634</v>
      </c>
      <c r="O10">
        <v>80</v>
      </c>
      <c r="P10">
        <v>5</v>
      </c>
      <c r="Q10" s="22">
        <v>1.15725885115635</v>
      </c>
      <c r="R10" s="22">
        <v>3.6289326873497498</v>
      </c>
      <c r="S10" s="22">
        <v>2.4376676748652399</v>
      </c>
      <c r="T10" s="22">
        <v>2.1493599859008001</v>
      </c>
      <c r="U10" s="22">
        <v>2.3489246819602001</v>
      </c>
      <c r="V10" s="22">
        <v>2.1722509412845699</v>
      </c>
      <c r="W10" s="22">
        <v>2.0490675663942701</v>
      </c>
      <c r="X10" s="22">
        <v>2.2872978418339902</v>
      </c>
      <c r="Y10" s="22">
        <v>1.9258331260555199</v>
      </c>
      <c r="Z10" s="22">
        <v>2.40006340571877</v>
      </c>
      <c r="AA10" s="22">
        <v>2.6231495668812799</v>
      </c>
      <c r="AB10" s="22">
        <v>1.7179916987577299</v>
      </c>
      <c r="AC10" s="22">
        <v>2.12010166353567</v>
      </c>
      <c r="AD10" s="22">
        <v>2.21840453827136</v>
      </c>
      <c r="AE10" s="22">
        <v>2.31688750210906</v>
      </c>
      <c r="AF10" s="22">
        <v>2.02439117727587</v>
      </c>
      <c r="AG10" s="22">
        <v>2.16586576925598</v>
      </c>
      <c r="AH10" s="22">
        <v>2.16586576925598</v>
      </c>
      <c r="AI10" s="22">
        <v>1.51101957271474</v>
      </c>
      <c r="AJ10" s="22">
        <v>2.90289316558095</v>
      </c>
      <c r="AK10" s="22">
        <v>1.6988501466455399</v>
      </c>
      <c r="AL10" s="22">
        <v>2.6200482174671298</v>
      </c>
      <c r="AM10" s="22">
        <v>1.8122457740617499</v>
      </c>
      <c r="AN10" s="22">
        <v>2.7711286950235401</v>
      </c>
      <c r="AO10" s="22">
        <v>2.3490983683015099</v>
      </c>
      <c r="AP10" s="22">
        <v>1.98554536084774</v>
      </c>
      <c r="AQ10" s="22">
        <v>2.6232720150088</v>
      </c>
      <c r="AR10" s="22">
        <v>1.83884488132113</v>
      </c>
      <c r="AS10" s="22">
        <v>6.9378832736490699</v>
      </c>
      <c r="AT10" s="22">
        <v>0.68722044455264397</v>
      </c>
      <c r="AU10" s="21">
        <v>2.58502245505621</v>
      </c>
      <c r="AV10" s="21">
        <v>-0.50950676489021196</v>
      </c>
      <c r="AW10" s="21">
        <v>1.25910161256339</v>
      </c>
      <c r="AX10" s="21">
        <v>2.0798769226260601</v>
      </c>
      <c r="AY10" s="21">
        <v>2.3911748779319901</v>
      </c>
      <c r="AZ10" s="21">
        <v>2.2924267305577701</v>
      </c>
      <c r="BA10" s="21">
        <v>1.4649076162019199</v>
      </c>
      <c r="BB10" s="21">
        <v>2.48975736300791</v>
      </c>
      <c r="BC10" s="21">
        <v>2.1658657692559902</v>
      </c>
      <c r="BD10" s="27">
        <v>-0.22769597348538201</v>
      </c>
      <c r="BE10" s="27">
        <v>-0.33365889527114201</v>
      </c>
      <c r="BF10" s="27">
        <v>0.91060963234319103</v>
      </c>
      <c r="BG10" s="27">
        <v>0.61861974233819605</v>
      </c>
      <c r="BH10" s="27">
        <v>0.47732492537440502</v>
      </c>
      <c r="BI10" s="27">
        <v>0.39080075460460401</v>
      </c>
      <c r="BJ10" s="27">
        <v>0.32986558335211602</v>
      </c>
      <c r="BK10" s="20">
        <v>3.01264769722306</v>
      </c>
      <c r="BL10" s="22">
        <v>2.51485156049374</v>
      </c>
      <c r="BM10" s="22">
        <v>4.1051350601008103</v>
      </c>
      <c r="BN10" s="22">
        <v>3.2137007785823402</v>
      </c>
      <c r="BO10" s="22">
        <v>3.00075117326567</v>
      </c>
      <c r="BP10" s="22">
        <v>3.14592700022376</v>
      </c>
      <c r="BQ10" s="22">
        <v>3.00939310912123</v>
      </c>
      <c r="BR10" s="22">
        <v>2.9864973486767501</v>
      </c>
      <c r="BS10" s="22">
        <v>3.0412662399194299</v>
      </c>
      <c r="BT10" s="22">
        <v>2.9373804876808198</v>
      </c>
      <c r="BU10" s="22">
        <v>3.1692358738140198</v>
      </c>
      <c r="BV10" s="22">
        <v>4.1260191410865596</v>
      </c>
      <c r="BW10" s="22">
        <v>2.5257105453471702</v>
      </c>
      <c r="BX10" s="22">
        <v>2.9110849827738501</v>
      </c>
      <c r="BY10" s="22">
        <v>3.1665753108069898</v>
      </c>
      <c r="BZ10" s="22">
        <v>3.1653809351500599</v>
      </c>
      <c r="CA10" s="22">
        <v>3.0206988769895098</v>
      </c>
      <c r="CB10" s="22">
        <v>3.01264769722306</v>
      </c>
      <c r="CC10" s="22">
        <v>3.01264769722306</v>
      </c>
      <c r="CD10" s="22">
        <v>2.9908715903655301</v>
      </c>
      <c r="CE10" s="22">
        <v>3.0474964075380102</v>
      </c>
      <c r="CF10" s="22">
        <v>2.6300409062732002</v>
      </c>
      <c r="CG10" s="22">
        <v>3.0224881956662002</v>
      </c>
      <c r="CH10" s="22">
        <v>3.2517272023455202</v>
      </c>
      <c r="CI10" s="22">
        <v>2.7587001922317098</v>
      </c>
      <c r="CJ10" s="22">
        <v>3.0932841803250599</v>
      </c>
      <c r="CK10" s="22">
        <v>2.9569871836452202</v>
      </c>
      <c r="CL10" s="22">
        <v>2.8995132184339298</v>
      </c>
      <c r="CM10" s="22">
        <v>3.1435507452545401</v>
      </c>
      <c r="CN10" s="22">
        <v>3.0447524203654299</v>
      </c>
      <c r="CO10" s="22">
        <v>2.98951133934965</v>
      </c>
      <c r="CP10" s="21">
        <v>3.65346075399881</v>
      </c>
      <c r="CQ10" s="21">
        <v>2.8971594456404399</v>
      </c>
      <c r="CR10" s="21">
        <v>3.6251549806299601</v>
      </c>
      <c r="CS10" s="21">
        <v>2.6300468134548098</v>
      </c>
      <c r="CT10" s="21">
        <v>3.8274734479690302</v>
      </c>
      <c r="CU10" s="21">
        <v>3.3081999734974001</v>
      </c>
      <c r="CV10" s="21">
        <v>3.01397362884313</v>
      </c>
      <c r="CW10" s="21">
        <v>3.3123577700642701</v>
      </c>
      <c r="CX10" s="21">
        <v>3.01264769722306</v>
      </c>
    </row>
    <row r="11" spans="1:102" x14ac:dyDescent="0.4">
      <c r="A11" s="24">
        <v>8</v>
      </c>
      <c r="B11" s="24" t="s">
        <v>204</v>
      </c>
      <c r="C11" s="24"/>
      <c r="D11">
        <v>3.0174020057017401</v>
      </c>
      <c r="E11">
        <v>2.6101921960854799</v>
      </c>
      <c r="F11">
        <v>3.9383121444359301</v>
      </c>
      <c r="G11">
        <v>3.2036830500595599</v>
      </c>
      <c r="H11">
        <v>1.44526547708335</v>
      </c>
      <c r="I11">
        <v>0.71063638270696905</v>
      </c>
      <c r="J11">
        <v>0.14819423686802899</v>
      </c>
      <c r="K11">
        <v>-0.58643485750834701</v>
      </c>
      <c r="L11">
        <v>164.54058698927699</v>
      </c>
      <c r="M11">
        <v>161.46589748495299</v>
      </c>
      <c r="O11" s="23">
        <v>100</v>
      </c>
      <c r="P11">
        <v>6</v>
      </c>
      <c r="Q11" s="22">
        <v>1.4285476643522901</v>
      </c>
      <c r="R11" s="22">
        <v>4.6393838657520403</v>
      </c>
      <c r="S11" s="22">
        <v>3.16313670176257</v>
      </c>
      <c r="T11" s="22">
        <v>2.7927051485732299</v>
      </c>
      <c r="U11" s="22">
        <v>3.0490662895184699</v>
      </c>
      <c r="V11" s="22">
        <v>2.8105616704038798</v>
      </c>
      <c r="W11" s="22">
        <v>2.6404185482406199</v>
      </c>
      <c r="X11" s="22">
        <v>2.9713019973857802</v>
      </c>
      <c r="Y11" s="22">
        <v>2.47392502373298</v>
      </c>
      <c r="Z11" s="22">
        <v>3.1336530714089101</v>
      </c>
      <c r="AA11" s="22">
        <v>3.3038238839419201</v>
      </c>
      <c r="AB11" s="22">
        <v>2.1353170425792101</v>
      </c>
      <c r="AC11" s="22">
        <v>2.7343691147896898</v>
      </c>
      <c r="AD11" s="22">
        <v>2.87321373451499</v>
      </c>
      <c r="AE11" s="22">
        <v>3.0174020057017401</v>
      </c>
      <c r="AF11" s="22">
        <v>2.6101921960854799</v>
      </c>
      <c r="AG11" s="22">
        <v>2.80242678384039</v>
      </c>
      <c r="AH11" s="22">
        <v>2.80242678384039</v>
      </c>
      <c r="AI11" s="22">
        <v>1.9406605742757601</v>
      </c>
      <c r="AJ11" s="22">
        <v>3.7687952003637699</v>
      </c>
      <c r="AK11" s="22">
        <v>2.1652410435367702</v>
      </c>
      <c r="AL11" s="22">
        <v>3.4303193609301301</v>
      </c>
      <c r="AM11" s="22">
        <v>2.3086321547820101</v>
      </c>
      <c r="AN11" s="22">
        <v>3.6592801640308501</v>
      </c>
      <c r="AO11" s="22">
        <v>3.1318880752662199</v>
      </c>
      <c r="AP11" s="22">
        <v>2.4907387538404699</v>
      </c>
      <c r="AQ11" s="22">
        <v>3.3545711021078701</v>
      </c>
      <c r="AR11" s="22">
        <v>2.3816284406741999</v>
      </c>
      <c r="AS11" s="22">
        <v>9.2827128057319008</v>
      </c>
      <c r="AT11" s="22">
        <v>0.84235028341003504</v>
      </c>
      <c r="AU11" s="21">
        <v>3.5325984777623001</v>
      </c>
      <c r="AV11" s="21">
        <v>-0.70517313988232999</v>
      </c>
      <c r="AW11" s="21">
        <v>1.50079402643079</v>
      </c>
      <c r="AX11" s="21">
        <v>2.6777683992616699</v>
      </c>
      <c r="AY11" s="21">
        <v>3.18057972762319</v>
      </c>
      <c r="AZ11" s="21">
        <v>2.99157825332736</v>
      </c>
      <c r="BA11" s="21">
        <v>1.83952893978402</v>
      </c>
      <c r="BB11" s="21">
        <v>3.2441907806571102</v>
      </c>
      <c r="BC11" s="21">
        <v>2.80242678384035</v>
      </c>
      <c r="BD11" s="27">
        <v>-0.29510497692059801</v>
      </c>
      <c r="BE11" s="27">
        <v>-0.53245306470646103</v>
      </c>
      <c r="BF11" s="27">
        <v>1.09295651742469</v>
      </c>
      <c r="BG11" s="27">
        <v>0.92222887337145898</v>
      </c>
      <c r="BH11" s="27">
        <v>0.62052372445606196</v>
      </c>
      <c r="BI11" s="27">
        <v>0.51683029022340499</v>
      </c>
      <c r="BJ11" s="27">
        <v>0.47744541999179102</v>
      </c>
      <c r="BK11" s="20">
        <v>2.9150319533005802</v>
      </c>
      <c r="BL11" s="22">
        <v>2.3101795800432701</v>
      </c>
      <c r="BM11" s="22">
        <v>3.77485981926139</v>
      </c>
      <c r="BN11" s="22">
        <v>2.99310620843745</v>
      </c>
      <c r="BO11" s="22">
        <v>2.9019891477773498</v>
      </c>
      <c r="BP11" s="22">
        <v>2.9742117922503599</v>
      </c>
      <c r="BQ11" s="22">
        <v>2.9114551175852301</v>
      </c>
      <c r="BR11" s="22">
        <v>2.89760168909919</v>
      </c>
      <c r="BS11" s="22">
        <v>2.9297043448164199</v>
      </c>
      <c r="BT11" s="22">
        <v>2.8539105626024299</v>
      </c>
      <c r="BU11" s="22">
        <v>2.9740237149679398</v>
      </c>
      <c r="BV11" s="22">
        <v>4.0061278665874003</v>
      </c>
      <c r="BW11" s="22">
        <v>2.35721302902575</v>
      </c>
      <c r="BX11" s="22">
        <v>2.80708871741792</v>
      </c>
      <c r="BY11" s="22">
        <v>3.0078509978203001</v>
      </c>
      <c r="BZ11" s="22">
        <v>2.97582014001663</v>
      </c>
      <c r="CA11" s="22">
        <v>2.9380502071488199</v>
      </c>
      <c r="CB11" s="22">
        <v>2.9150319533005802</v>
      </c>
      <c r="CC11" s="22">
        <v>2.9150319533005802</v>
      </c>
      <c r="CD11" s="22">
        <v>2.89098152176234</v>
      </c>
      <c r="CE11" s="22">
        <v>2.9347518437131002</v>
      </c>
      <c r="CF11" s="22">
        <v>2.5084637328016401</v>
      </c>
      <c r="CG11" s="22">
        <v>2.9223530187644502</v>
      </c>
      <c r="CH11" s="22">
        <v>3.1160454555415602</v>
      </c>
      <c r="CI11" s="22">
        <v>2.5127987644274499</v>
      </c>
      <c r="CJ11" s="22">
        <v>2.9649788391097598</v>
      </c>
      <c r="CK11" s="22">
        <v>2.8639256895954901</v>
      </c>
      <c r="CL11" s="22">
        <v>2.75852552769443</v>
      </c>
      <c r="CM11" s="22">
        <v>3.0273568135678901</v>
      </c>
      <c r="CN11" s="22">
        <v>2.9324055913712499</v>
      </c>
      <c r="CO11" s="22">
        <v>2.9003054273042199</v>
      </c>
      <c r="CP11" s="21">
        <v>3.4620372011025302</v>
      </c>
      <c r="CQ11" s="21">
        <v>2.7579503250705999</v>
      </c>
      <c r="CR11" s="21">
        <v>3.5044521398089499</v>
      </c>
      <c r="CS11" s="21">
        <v>2.5084689039990899</v>
      </c>
      <c r="CT11" s="21">
        <v>3.5328767123624298</v>
      </c>
      <c r="CU11" s="21">
        <v>3.1359808474531099</v>
      </c>
      <c r="CV11" s="21">
        <v>2.9151815498729201</v>
      </c>
      <c r="CW11" s="21">
        <v>3.11394880775214</v>
      </c>
      <c r="CX11" s="21">
        <v>2.9150319533005802</v>
      </c>
    </row>
    <row r="12" spans="1:102" x14ac:dyDescent="0.4">
      <c r="A12" s="24">
        <v>9</v>
      </c>
      <c r="B12" s="24" t="s">
        <v>190</v>
      </c>
      <c r="C12" s="24"/>
      <c r="D12">
        <v>2.80242678384039</v>
      </c>
      <c r="E12">
        <v>2.80242678384039</v>
      </c>
      <c r="F12">
        <v>3.5571518437565599</v>
      </c>
      <c r="G12">
        <v>3.55122683967751</v>
      </c>
      <c r="H12">
        <v>2.3178228217155401</v>
      </c>
      <c r="I12">
        <v>1.05818017232492</v>
      </c>
      <c r="J12">
        <v>2.3226028538987298</v>
      </c>
      <c r="K12">
        <v>-1.56576131641491</v>
      </c>
      <c r="L12">
        <v>163.07430929883199</v>
      </c>
      <c r="M12">
        <v>162.97313015302899</v>
      </c>
      <c r="O12">
        <v>120</v>
      </c>
      <c r="P12">
        <v>7</v>
      </c>
      <c r="Q12" s="22">
        <v>1.63354988302933</v>
      </c>
      <c r="R12" s="22">
        <v>5.6033985739512904</v>
      </c>
      <c r="S12" s="22">
        <v>3.8220379023742601</v>
      </c>
      <c r="T12" s="22">
        <v>3.3516667353187999</v>
      </c>
      <c r="U12" s="22">
        <v>3.68769534315852</v>
      </c>
      <c r="V12" s="22">
        <v>3.37579402299035</v>
      </c>
      <c r="W12" s="22">
        <v>3.1634356279100002</v>
      </c>
      <c r="X12" s="22">
        <v>3.5815560612560802</v>
      </c>
      <c r="Y12" s="22">
        <v>2.9403745055248498</v>
      </c>
      <c r="Z12" s="22">
        <v>3.79901274413871</v>
      </c>
      <c r="AA12" s="22">
        <v>3.9058378901098298</v>
      </c>
      <c r="AB12" s="22">
        <v>2.4717801458196198</v>
      </c>
      <c r="AC12" s="22">
        <v>3.2667734485570801</v>
      </c>
      <c r="AD12" s="22">
        <v>3.46148877279263</v>
      </c>
      <c r="AE12" s="22">
        <v>3.63336137375236</v>
      </c>
      <c r="AF12" s="22">
        <v>3.1187416136768098</v>
      </c>
      <c r="AG12" s="22">
        <v>3.3659797661689601</v>
      </c>
      <c r="AH12" s="22">
        <v>3.3659797661689601</v>
      </c>
      <c r="AI12" s="22">
        <v>2.3077958078804302</v>
      </c>
      <c r="AJ12" s="22">
        <v>4.5475777560568398</v>
      </c>
      <c r="AK12" s="22">
        <v>2.5516296430482202</v>
      </c>
      <c r="AL12" s="22">
        <v>4.1535763483783299</v>
      </c>
      <c r="AM12" s="22">
        <v>2.7289053584845502</v>
      </c>
      <c r="AN12" s="22">
        <v>4.4282153218409404</v>
      </c>
      <c r="AO12" s="22">
        <v>3.89590859085693</v>
      </c>
      <c r="AP12" s="22">
        <v>2.87526869456482</v>
      </c>
      <c r="AQ12" s="22">
        <v>3.9966828924061999</v>
      </c>
      <c r="AR12" s="22">
        <v>2.88277922916232</v>
      </c>
      <c r="AS12" s="22">
        <v>11.504729044805</v>
      </c>
      <c r="AT12" s="22">
        <v>0.948796831093625</v>
      </c>
      <c r="AU12" s="21">
        <v>4.6619766531744</v>
      </c>
      <c r="AV12" s="21">
        <v>-0.97975815535796995</v>
      </c>
      <c r="AW12" s="21">
        <v>1.7271976020880899</v>
      </c>
      <c r="AX12" s="21">
        <v>3.1772509564568998</v>
      </c>
      <c r="AY12" s="21">
        <v>3.8532854200943998</v>
      </c>
      <c r="AZ12" s="21">
        <v>3.6372049561667898</v>
      </c>
      <c r="BA12" s="21">
        <v>2.1453318557536698</v>
      </c>
      <c r="BB12" s="21">
        <v>3.9224355854453798</v>
      </c>
      <c r="BC12" s="21">
        <v>3.3659797661688602</v>
      </c>
      <c r="BD12" s="27">
        <v>-0.36413508431997998</v>
      </c>
      <c r="BE12" s="27">
        <v>-0.77052172430056198</v>
      </c>
      <c r="BF12" s="27">
        <v>1.23072194204552</v>
      </c>
      <c r="BG12" s="27">
        <v>1.2520506201616299</v>
      </c>
      <c r="BH12" s="27">
        <v>0.75997721010568497</v>
      </c>
      <c r="BI12" s="27">
        <v>0.62608308576743998</v>
      </c>
      <c r="BJ12" s="27">
        <v>0.63180371670912205</v>
      </c>
      <c r="BK12" s="20">
        <v>2.8114978613714001</v>
      </c>
      <c r="BL12" s="22">
        <v>2.0489855143898601</v>
      </c>
      <c r="BM12" s="22">
        <v>3.3383017573571001</v>
      </c>
      <c r="BN12" s="22">
        <v>2.89292646772858</v>
      </c>
      <c r="BO12" s="22">
        <v>2.8020673929889801</v>
      </c>
      <c r="BP12" s="22">
        <v>2.8672951323474498</v>
      </c>
      <c r="BQ12" s="22">
        <v>2.80695821960777</v>
      </c>
      <c r="BR12" s="22">
        <v>2.79350409109336</v>
      </c>
      <c r="BS12" s="22">
        <v>2.8251313610989399</v>
      </c>
      <c r="BT12" s="22">
        <v>2.7339138542461501</v>
      </c>
      <c r="BU12" s="22">
        <v>2.86741405543918</v>
      </c>
      <c r="BV12" s="22">
        <v>3.8247175452073101</v>
      </c>
      <c r="BW12" s="22">
        <v>2.1431755960626102</v>
      </c>
      <c r="BX12" s="22">
        <v>2.6867818052074801</v>
      </c>
      <c r="BY12" s="22">
        <v>2.92158343585292</v>
      </c>
      <c r="BZ12" s="22">
        <v>2.8046639613426301</v>
      </c>
      <c r="CA12" s="22">
        <v>2.8337801839933601</v>
      </c>
      <c r="CB12" s="22">
        <v>2.8114978613714001</v>
      </c>
      <c r="CC12" s="22">
        <v>2.8114978613714001</v>
      </c>
      <c r="CD12" s="22">
        <v>2.77742662867812</v>
      </c>
      <c r="CE12" s="22">
        <v>2.83624492937086</v>
      </c>
      <c r="CF12" s="22">
        <v>2.3588663423593101</v>
      </c>
      <c r="CG12" s="22">
        <v>2.8184672491168401</v>
      </c>
      <c r="CH12" s="22">
        <v>3.0165958088141198</v>
      </c>
      <c r="CI12" s="22">
        <v>1.74142190338554</v>
      </c>
      <c r="CJ12" s="22">
        <v>2.8689341232086401</v>
      </c>
      <c r="CK12" s="22">
        <v>2.7523094397482302</v>
      </c>
      <c r="CL12" s="22">
        <v>2.4244124754534502</v>
      </c>
      <c r="CM12" s="22">
        <v>2.93815108786346</v>
      </c>
      <c r="CN12" s="22">
        <v>2.8338343733582101</v>
      </c>
      <c r="CO12" s="22">
        <v>2.7914967450011399</v>
      </c>
      <c r="CP12" s="21">
        <v>3.2671511533562101</v>
      </c>
      <c r="CQ12" s="21">
        <v>2.5688836657560898</v>
      </c>
      <c r="CR12" s="21">
        <v>3.4178116202157298</v>
      </c>
      <c r="CS12" s="21">
        <v>2.3588704797076301</v>
      </c>
      <c r="CT12" s="21">
        <v>3.31891429293767</v>
      </c>
      <c r="CU12" s="21">
        <v>3.0097974207638001</v>
      </c>
      <c r="CV12" s="21">
        <v>2.8118831764109702</v>
      </c>
      <c r="CW12" s="21">
        <v>2.8785265297380001</v>
      </c>
      <c r="CX12" s="21">
        <v>2.8114978613714001</v>
      </c>
    </row>
    <row r="13" spans="1:102" x14ac:dyDescent="0.4">
      <c r="A13" s="22">
        <v>10</v>
      </c>
      <c r="B13" s="22" t="s">
        <v>187</v>
      </c>
      <c r="C13" s="22"/>
      <c r="D13">
        <v>1.9406605742757601</v>
      </c>
      <c r="E13">
        <v>3.7687952003637699</v>
      </c>
      <c r="F13">
        <v>1.9026283239159201</v>
      </c>
      <c r="G13" s="23">
        <v>5.3615787024563897</v>
      </c>
      <c r="H13">
        <v>-0.77783718073687302</v>
      </c>
      <c r="I13">
        <v>3.0581557745966101</v>
      </c>
      <c r="J13">
        <v>-2.0841216683931099</v>
      </c>
      <c r="K13">
        <v>1.7881281024925599</v>
      </c>
      <c r="L13">
        <v>151.52726047260299</v>
      </c>
      <c r="M13">
        <v>173.61205265000399</v>
      </c>
      <c r="N13" s="23"/>
      <c r="O13">
        <v>140</v>
      </c>
      <c r="P13">
        <v>8</v>
      </c>
      <c r="Q13" s="22">
        <v>1.7916884541323299</v>
      </c>
      <c r="R13" s="22">
        <v>6.5867265444652201</v>
      </c>
      <c r="S13" s="22">
        <v>4.4188610124432603</v>
      </c>
      <c r="T13" s="22">
        <v>3.8332832565039499</v>
      </c>
      <c r="U13" s="22">
        <v>4.2572591998113998</v>
      </c>
      <c r="V13" s="22">
        <v>3.8689938195812199</v>
      </c>
      <c r="W13" s="22">
        <v>3.6040942586632498</v>
      </c>
      <c r="X13" s="22">
        <v>4.1203055492216603</v>
      </c>
      <c r="Y13" s="22">
        <v>3.3442919171708101</v>
      </c>
      <c r="Z13" s="22">
        <v>4.3850750542941501</v>
      </c>
      <c r="AA13" s="22">
        <v>4.4738255487522798</v>
      </c>
      <c r="AB13" s="22">
        <v>2.74252801234059</v>
      </c>
      <c r="AC13" s="22">
        <v>3.7342991404602</v>
      </c>
      <c r="AD13" s="22">
        <v>3.9822106621542899</v>
      </c>
      <c r="AE13" s="22">
        <v>4.1882588001529903</v>
      </c>
      <c r="AF13" s="22">
        <v>3.5589019515792701</v>
      </c>
      <c r="AG13" s="22">
        <v>3.8588895290893501</v>
      </c>
      <c r="AH13" s="22">
        <v>3.8588895290893501</v>
      </c>
      <c r="AI13" s="22">
        <v>2.5947685968903902</v>
      </c>
      <c r="AJ13" s="22">
        <v>5.2428969497164797</v>
      </c>
      <c r="AK13" s="22">
        <v>2.8775118408820299</v>
      </c>
      <c r="AL13" s="22">
        <v>4.7900433932473696</v>
      </c>
      <c r="AM13" s="22">
        <v>3.0934286304665002</v>
      </c>
      <c r="AN13" s="22">
        <v>4.6051912985826702</v>
      </c>
      <c r="AO13" s="22">
        <v>4.67270321125386</v>
      </c>
      <c r="AP13" s="22">
        <v>3.1191348796357099</v>
      </c>
      <c r="AQ13" s="22">
        <v>4.43146970760613</v>
      </c>
      <c r="AR13" s="22">
        <v>3.3190903935347702</v>
      </c>
      <c r="AS13" s="22">
        <v>13.5987642172542</v>
      </c>
      <c r="AT13" s="22">
        <v>0.99582989744701</v>
      </c>
      <c r="AU13" s="21">
        <v>6.1112423738927202</v>
      </c>
      <c r="AV13" s="21">
        <v>-1.38620402935659</v>
      </c>
      <c r="AW13" s="21">
        <v>1.9012271916690999</v>
      </c>
      <c r="AX13" s="21">
        <v>3.6237458348589699</v>
      </c>
      <c r="AY13" s="21">
        <v>4.3176374283336996</v>
      </c>
      <c r="AZ13" s="21">
        <v>4.1367521384545496</v>
      </c>
      <c r="BA13" s="21">
        <v>2.40007562873389</v>
      </c>
      <c r="BB13" s="21">
        <v>4.5450543120378599</v>
      </c>
      <c r="BC13" s="21">
        <v>3.8588895290895802</v>
      </c>
      <c r="BD13" s="27">
        <v>-0.43698602745931697</v>
      </c>
      <c r="BE13" s="27">
        <v>-1.04522113273002</v>
      </c>
      <c r="BF13" s="27">
        <v>1.30360939912129</v>
      </c>
      <c r="BG13" s="27">
        <v>1.64473179162135</v>
      </c>
      <c r="BH13" s="27">
        <v>0.89510255940115302</v>
      </c>
      <c r="BI13" s="27">
        <v>0.73967994273451199</v>
      </c>
      <c r="BJ13" s="27">
        <v>0.75797299640062099</v>
      </c>
      <c r="BK13" s="20">
        <v>2.3994088016239599</v>
      </c>
      <c r="BL13" s="22">
        <v>1.5792093950669599</v>
      </c>
      <c r="BM13" s="22">
        <v>3.0097432488989702</v>
      </c>
      <c r="BN13" s="22">
        <v>2.5892868708169199</v>
      </c>
      <c r="BO13" s="22">
        <v>2.3769566502720898</v>
      </c>
      <c r="BP13" s="22">
        <v>2.5305919951887499</v>
      </c>
      <c r="BQ13" s="22">
        <v>2.3968164258472902</v>
      </c>
      <c r="BR13" s="22">
        <v>2.3805651024881098</v>
      </c>
      <c r="BS13" s="22">
        <v>2.4355338614776301</v>
      </c>
      <c r="BT13" s="22">
        <v>2.2830549044473099</v>
      </c>
      <c r="BU13" s="22">
        <v>2.5241814065029899</v>
      </c>
      <c r="BV13" s="22">
        <v>3.5725190224580299</v>
      </c>
      <c r="BW13" s="22">
        <v>1.87351942455663</v>
      </c>
      <c r="BX13" s="22">
        <v>2.22714155187778</v>
      </c>
      <c r="BY13" s="22">
        <v>2.5707543630099998</v>
      </c>
      <c r="BZ13" s="22">
        <v>2.4209949834348201</v>
      </c>
      <c r="CA13" s="22">
        <v>2.3852542669693699</v>
      </c>
      <c r="CB13" s="22">
        <v>2.3994088016239599</v>
      </c>
      <c r="CC13" s="22">
        <v>2.3994088016239599</v>
      </c>
      <c r="CD13" s="22">
        <v>2.35099162725116</v>
      </c>
      <c r="CE13" s="22">
        <v>2.4655394400424999</v>
      </c>
      <c r="CF13" s="22">
        <v>1.93766078587127</v>
      </c>
      <c r="CG13" s="22">
        <v>2.41551042108251</v>
      </c>
      <c r="CH13" s="22">
        <v>2.9651177981802399</v>
      </c>
      <c r="CI13" s="22">
        <v>1.5807715213862801</v>
      </c>
      <c r="CJ13" s="22">
        <v>2.4129029012638998</v>
      </c>
      <c r="CK13" s="22">
        <v>2.3934746070685602</v>
      </c>
      <c r="CL13" s="22">
        <v>1.6542446372119699</v>
      </c>
      <c r="CM13" s="22">
        <v>2.8629630205168302</v>
      </c>
      <c r="CN13" s="22">
        <v>2.4119567330024001</v>
      </c>
      <c r="CO13" s="22">
        <v>2.39947910695013</v>
      </c>
      <c r="CP13" s="21">
        <v>2.4515574009062902</v>
      </c>
      <c r="CQ13" s="21">
        <v>2.0954906595782901</v>
      </c>
      <c r="CR13" s="21">
        <v>3.3713699426633701</v>
      </c>
      <c r="CS13" s="21">
        <v>1.9376637452894701</v>
      </c>
      <c r="CT13" s="21">
        <v>2.7011180041406502</v>
      </c>
      <c r="CU13" s="21">
        <v>2.5614959339604</v>
      </c>
      <c r="CV13" s="21">
        <v>2.3990808569362798</v>
      </c>
      <c r="CW13" s="21">
        <v>2.4431553805017501</v>
      </c>
      <c r="CX13" s="21">
        <v>2.3994088016239599</v>
      </c>
    </row>
    <row r="14" spans="1:102" x14ac:dyDescent="0.4">
      <c r="A14" s="22">
        <v>11</v>
      </c>
      <c r="B14" s="22" t="s">
        <v>202</v>
      </c>
      <c r="C14" s="22"/>
      <c r="D14">
        <v>2.1652410435367702</v>
      </c>
      <c r="E14">
        <v>3.4303193609301301</v>
      </c>
      <c r="F14">
        <v>2.3267423045220501</v>
      </c>
      <c r="G14">
        <v>4.7475176576972897</v>
      </c>
      <c r="H14">
        <v>-0.16630436283054001</v>
      </c>
      <c r="I14">
        <v>2.2544709903447102</v>
      </c>
      <c r="J14">
        <v>-1.46337560304586</v>
      </c>
      <c r="K14">
        <v>0.95739975012939205</v>
      </c>
      <c r="L14">
        <v>155.25313281562001</v>
      </c>
      <c r="M14">
        <v>170.16397949777101</v>
      </c>
      <c r="O14">
        <v>160</v>
      </c>
      <c r="P14">
        <v>9</v>
      </c>
      <c r="Q14" s="22">
        <v>1.68766132790074</v>
      </c>
      <c r="R14" s="22">
        <v>7.2353489718118604</v>
      </c>
      <c r="S14" s="22">
        <v>4.7665537942753904</v>
      </c>
      <c r="T14" s="22">
        <v>4.08494022630377</v>
      </c>
      <c r="U14" s="22">
        <v>4.57183288630329</v>
      </c>
      <c r="V14" s="22">
        <v>4.1232706440887297</v>
      </c>
      <c r="W14" s="22">
        <v>3.8290363120853099</v>
      </c>
      <c r="X14" s="22">
        <v>4.39811690660457</v>
      </c>
      <c r="Y14" s="22">
        <v>3.5331109823070399</v>
      </c>
      <c r="Z14" s="22">
        <v>4.6957016412028203</v>
      </c>
      <c r="AA14" s="22">
        <v>4.8918733654126703</v>
      </c>
      <c r="AB14" s="22">
        <v>2.7433024534289099</v>
      </c>
      <c r="AC14" s="22">
        <v>3.9707691129468099</v>
      </c>
      <c r="AD14" s="22">
        <v>4.24448076370264</v>
      </c>
      <c r="AE14" s="22">
        <v>4.4815819698567498</v>
      </c>
      <c r="AF14" s="22">
        <v>3.76348816826573</v>
      </c>
      <c r="AG14" s="22">
        <v>4.1029432035536297</v>
      </c>
      <c r="AH14" s="22">
        <v>4.1029243106257098</v>
      </c>
      <c r="AI14" s="22">
        <v>2.6562504636562201</v>
      </c>
      <c r="AJ14" s="22">
        <v>5.6979743364225897</v>
      </c>
      <c r="AK14" s="22">
        <v>2.95478148508144</v>
      </c>
      <c r="AL14" s="22">
        <v>5.1979774739294298</v>
      </c>
      <c r="AM14" s="22">
        <v>3.3729456645161799</v>
      </c>
      <c r="AN14" s="22">
        <v>4.2859796938221901</v>
      </c>
      <c r="AO14" s="22">
        <v>5.2293489829202402</v>
      </c>
      <c r="AP14" s="22">
        <v>3.1161141144598798</v>
      </c>
      <c r="AQ14" s="22">
        <v>4.36172854805152</v>
      </c>
      <c r="AR14" s="22">
        <v>3.6780883289775401</v>
      </c>
      <c r="AS14" s="22">
        <v>15.261645110076</v>
      </c>
      <c r="AT14" s="22">
        <v>0.88830994372176797</v>
      </c>
      <c r="AU14" s="21">
        <v>7.0077509455781897</v>
      </c>
      <c r="AV14" s="21">
        <v>-1.8464014519834799</v>
      </c>
      <c r="AW14" s="21">
        <v>2.0531164066367702</v>
      </c>
      <c r="AX14" s="21">
        <v>3.8456875688949999</v>
      </c>
      <c r="AY14" s="21">
        <v>4.1766801882416802</v>
      </c>
      <c r="AZ14" s="21">
        <v>4.35926557592395</v>
      </c>
      <c r="BA14" s="21">
        <v>2.3667281859607301</v>
      </c>
      <c r="BB14" s="21">
        <v>4.8913086924447997</v>
      </c>
      <c r="BC14" s="21">
        <v>4.10292431062551</v>
      </c>
      <c r="BD14" s="27">
        <v>-0.51832957533510904</v>
      </c>
      <c r="BE14" s="27">
        <v>-1.39764687964929</v>
      </c>
      <c r="BF14" s="27">
        <v>1.27847713880808</v>
      </c>
      <c r="BG14" s="27">
        <v>1.8431551613958499</v>
      </c>
      <c r="BH14" s="27">
        <v>1.18081810437047</v>
      </c>
      <c r="BI14" s="27">
        <v>0.83381745574966704</v>
      </c>
      <c r="BJ14" s="27">
        <v>0.88263290528583405</v>
      </c>
      <c r="BK14" s="20">
        <v>1.64795882193017</v>
      </c>
      <c r="BL14" s="22">
        <v>1.4065973971573</v>
      </c>
      <c r="BM14" s="22">
        <v>2.5781780838572801</v>
      </c>
      <c r="BN14" s="22">
        <v>1.6976174501567201</v>
      </c>
      <c r="BO14" s="22">
        <v>1.6378657928634299</v>
      </c>
      <c r="BP14" s="22">
        <v>1.6826691535918901</v>
      </c>
      <c r="BQ14" s="22">
        <v>1.64357570685871</v>
      </c>
      <c r="BR14" s="22">
        <v>1.6439634839914301</v>
      </c>
      <c r="BS14" s="22">
        <v>1.6520258484667001</v>
      </c>
      <c r="BT14" s="22">
        <v>1.61444572708761</v>
      </c>
      <c r="BU14" s="22">
        <v>1.68121587367562</v>
      </c>
      <c r="BV14" s="22">
        <v>3.30840649017712</v>
      </c>
      <c r="BW14" s="22">
        <v>1.64795882193017</v>
      </c>
      <c r="BX14" s="22">
        <v>1.64795882193017</v>
      </c>
      <c r="BY14" s="22">
        <v>1.64795882193017</v>
      </c>
      <c r="BZ14" s="22">
        <v>1.64795882193017</v>
      </c>
      <c r="CA14" s="22">
        <v>1.64795882193017</v>
      </c>
      <c r="CB14" s="22">
        <v>1.64795882193017</v>
      </c>
      <c r="CC14" s="22">
        <v>1.64795882193017</v>
      </c>
      <c r="CD14" s="22">
        <v>1.6462367625354</v>
      </c>
      <c r="CE14" s="22">
        <v>1.6499525868828</v>
      </c>
      <c r="CF14" s="22">
        <v>1.64795882193017</v>
      </c>
      <c r="CG14" s="22">
        <v>1.64795882193017</v>
      </c>
      <c r="CH14" s="22">
        <v>2.8659829251903099</v>
      </c>
      <c r="CI14" s="22">
        <v>1.49730697968334</v>
      </c>
      <c r="CJ14" s="22">
        <v>1.6397890891102</v>
      </c>
      <c r="CK14" s="22">
        <v>1.6564980061402901</v>
      </c>
      <c r="CL14" s="22">
        <v>1.5389495681913301</v>
      </c>
      <c r="CM14" s="22">
        <v>2.39647649070506</v>
      </c>
      <c r="CN14" s="22">
        <v>1.6451008034323999</v>
      </c>
      <c r="CO14" s="22">
        <v>1.6507778882939499</v>
      </c>
      <c r="CP14" s="21">
        <v>1.59163993815491</v>
      </c>
      <c r="CQ14" s="21">
        <v>1.6386118279191599</v>
      </c>
      <c r="CR14" s="21">
        <v>3.3089914852741402</v>
      </c>
      <c r="CS14" s="21">
        <v>1.64795882193017</v>
      </c>
      <c r="CT14" s="21">
        <v>1.61083958253352</v>
      </c>
      <c r="CU14" s="21">
        <v>1.6179094189610701</v>
      </c>
      <c r="CV14" s="21">
        <v>1.64795882193017</v>
      </c>
      <c r="CW14" s="21">
        <v>1.64795882193017</v>
      </c>
      <c r="CX14" s="21">
        <v>1.64795882193017</v>
      </c>
    </row>
    <row r="15" spans="1:102" x14ac:dyDescent="0.4">
      <c r="A15" s="21">
        <v>12</v>
      </c>
      <c r="B15" s="21" t="s">
        <v>189</v>
      </c>
      <c r="C15" s="21"/>
      <c r="D15">
        <v>2.3086321547820101</v>
      </c>
      <c r="E15">
        <v>3.6592801640308501</v>
      </c>
      <c r="F15">
        <v>3.56051636896815</v>
      </c>
      <c r="G15">
        <v>3.3602573001134499</v>
      </c>
      <c r="H15">
        <v>1.4369023430986401</v>
      </c>
      <c r="I15">
        <v>1.5244190065069501</v>
      </c>
      <c r="J15">
        <v>-1.0738653251896799</v>
      </c>
      <c r="K15">
        <v>1.5304653807219</v>
      </c>
      <c r="L15">
        <v>186.640962666093</v>
      </c>
      <c r="M15">
        <v>141.08825253606099</v>
      </c>
      <c r="N15" s="23"/>
      <c r="O15">
        <v>180</v>
      </c>
      <c r="P15">
        <v>10</v>
      </c>
      <c r="Q15" s="22">
        <v>1.2259050205991899</v>
      </c>
      <c r="R15" s="22">
        <v>7.3620426029201704</v>
      </c>
      <c r="S15" s="22">
        <v>4.7068888876777804</v>
      </c>
      <c r="T15" s="22">
        <v>3.9231986214902301</v>
      </c>
      <c r="U15" s="22">
        <v>4.4837047071209799</v>
      </c>
      <c r="V15" s="22">
        <v>3.9688834654445402</v>
      </c>
      <c r="W15" s="22">
        <v>3.66461804126109</v>
      </c>
      <c r="X15" s="22">
        <v>4.2591399680556101</v>
      </c>
      <c r="Y15" s="22">
        <v>3.3453542377194601</v>
      </c>
      <c r="Z15" s="22">
        <v>4.5902591711110299</v>
      </c>
      <c r="AA15" s="22">
        <v>4.8907714156423703</v>
      </c>
      <c r="AB15" s="22">
        <v>2.4166698603139198</v>
      </c>
      <c r="AC15" s="22">
        <v>3.7883822003941701</v>
      </c>
      <c r="AD15" s="22">
        <v>4.1122707297880199</v>
      </c>
      <c r="AE15" s="22">
        <v>4.33985660971861</v>
      </c>
      <c r="AF15" s="22">
        <v>3.60304818980554</v>
      </c>
      <c r="AG15" s="22">
        <v>3.9535067845449698</v>
      </c>
      <c r="AH15" s="22">
        <v>3.9518069649668401</v>
      </c>
      <c r="AI15" s="22">
        <v>2.3849431964584098</v>
      </c>
      <c r="AJ15" s="22">
        <v>5.6758550501103997</v>
      </c>
      <c r="AK15" s="22">
        <v>2.73031761001271</v>
      </c>
      <c r="AL15" s="22">
        <v>5.1450969244699403</v>
      </c>
      <c r="AM15" s="22">
        <v>3.5785632796261999</v>
      </c>
      <c r="AN15" s="22">
        <v>3.8438238064864199</v>
      </c>
      <c r="AO15" s="22">
        <v>5.3156747838826996</v>
      </c>
      <c r="AP15" s="22">
        <v>2.76207131441975</v>
      </c>
      <c r="AQ15" s="22">
        <v>3.9503155973092099</v>
      </c>
      <c r="AR15" s="22">
        <v>3.7876817944213599</v>
      </c>
      <c r="AS15" s="22">
        <v>16.1006515153016</v>
      </c>
      <c r="AT15" s="22">
        <v>0.56348508650319096</v>
      </c>
      <c r="AU15" s="21">
        <v>7.1737124259762597</v>
      </c>
      <c r="AV15" s="21">
        <v>-2.6197239220888902</v>
      </c>
      <c r="AW15" s="21">
        <v>2.1643421070631201</v>
      </c>
      <c r="AX15" s="21">
        <v>3.7115391607806401</v>
      </c>
      <c r="AY15" s="21">
        <v>3.40581890036347</v>
      </c>
      <c r="AZ15" s="21">
        <v>3.9936413729004001</v>
      </c>
      <c r="BA15" s="21">
        <v>2.04443121042355</v>
      </c>
      <c r="BB15" s="21">
        <v>4.7609404137919498</v>
      </c>
      <c r="BC15" s="21">
        <v>3.9518069649667802</v>
      </c>
      <c r="BD15" s="27">
        <v>-0.63255611003976098</v>
      </c>
      <c r="BE15" s="27">
        <v>-1.80894883618235</v>
      </c>
      <c r="BF15" s="27">
        <v>1.2078179432888301</v>
      </c>
      <c r="BG15" s="27">
        <v>1.9148234720980899</v>
      </c>
      <c r="BH15" s="27">
        <v>1.3080716178155301</v>
      </c>
      <c r="BI15" s="27">
        <v>0.97343413330527595</v>
      </c>
      <c r="BJ15" s="27">
        <v>0.989164744681157</v>
      </c>
      <c r="BK15" s="20">
        <v>1.54675723558843</v>
      </c>
      <c r="BL15" s="22">
        <v>1.3337420294796301</v>
      </c>
      <c r="BM15" s="22">
        <v>1.7620077290493401</v>
      </c>
      <c r="BN15" s="22">
        <v>1.5894625209306601</v>
      </c>
      <c r="BO15" s="22">
        <v>1.5377601323180301</v>
      </c>
      <c r="BP15" s="22">
        <v>1.57644014261155</v>
      </c>
      <c r="BQ15" s="22">
        <v>1.5428189607598799</v>
      </c>
      <c r="BR15" s="22">
        <v>1.5414956061072</v>
      </c>
      <c r="BS15" s="22">
        <v>1.5521168546331301</v>
      </c>
      <c r="BT15" s="22">
        <v>1.5168980511558801</v>
      </c>
      <c r="BU15" s="22">
        <v>1.57652477797667</v>
      </c>
      <c r="BV15" s="22">
        <v>3.1629258321977498</v>
      </c>
      <c r="BW15" s="22">
        <v>1.54675723558843</v>
      </c>
      <c r="BX15" s="22">
        <v>1.54675723558843</v>
      </c>
      <c r="BY15" s="22">
        <v>1.54675723558843</v>
      </c>
      <c r="BZ15" s="22">
        <v>1.54675723558843</v>
      </c>
      <c r="CA15" s="22">
        <v>1.54675723558843</v>
      </c>
      <c r="CB15" s="22">
        <v>1.54675723558843</v>
      </c>
      <c r="CC15" s="22">
        <v>1.54675723558843</v>
      </c>
      <c r="CD15" s="22">
        <v>1.5455980687833</v>
      </c>
      <c r="CE15" s="22">
        <v>1.5479876112337301</v>
      </c>
      <c r="CF15" s="22">
        <v>1.54675723558843</v>
      </c>
      <c r="CG15" s="22">
        <v>1.54675723558843</v>
      </c>
      <c r="CH15" s="22">
        <v>2.4407254600171302</v>
      </c>
      <c r="CI15" s="22">
        <v>1.44563342131684</v>
      </c>
      <c r="CJ15" s="22">
        <v>1.5403320862441201</v>
      </c>
      <c r="CK15" s="22">
        <v>1.55315890454281</v>
      </c>
      <c r="CL15" s="22">
        <v>1.4735754657617799</v>
      </c>
      <c r="CM15" s="22">
        <v>1.6442589081338701</v>
      </c>
      <c r="CN15" s="22">
        <v>1.5436895102424399</v>
      </c>
      <c r="CO15" s="22">
        <v>1.54903381328901</v>
      </c>
      <c r="CP15" s="21">
        <v>1.5035352936747499</v>
      </c>
      <c r="CQ15" s="21">
        <v>1.5408471075833701</v>
      </c>
      <c r="CR15" s="21">
        <v>3.26665349165782</v>
      </c>
      <c r="CS15" s="21">
        <v>1.54675723558843</v>
      </c>
      <c r="CT15" s="21">
        <v>1.5197031539518799</v>
      </c>
      <c r="CU15" s="21">
        <v>1.52079249688854</v>
      </c>
      <c r="CV15" s="21">
        <v>1.54675723558843</v>
      </c>
      <c r="CW15" s="21">
        <v>1.54675723558843</v>
      </c>
      <c r="CX15" s="21">
        <v>1.54675723558843</v>
      </c>
    </row>
    <row r="16" spans="1:102" x14ac:dyDescent="0.4">
      <c r="A16" s="21">
        <v>13</v>
      </c>
      <c r="B16" s="21" t="s">
        <v>229</v>
      </c>
      <c r="C16" s="21"/>
      <c r="D16">
        <v>3.1318880752662199</v>
      </c>
      <c r="E16">
        <v>2.4907387538404699</v>
      </c>
      <c r="F16">
        <v>5.1049235474821</v>
      </c>
      <c r="G16">
        <v>2.1940261748947401</v>
      </c>
      <c r="H16">
        <v>3.3923343278362301</v>
      </c>
      <c r="I16">
        <v>-0.93178489127840902</v>
      </c>
      <c r="J16">
        <v>2.7345729009261199</v>
      </c>
      <c r="K16">
        <v>-2.93634125996532</v>
      </c>
      <c r="L16">
        <v>181.23228431720699</v>
      </c>
      <c r="M16">
        <v>146.362494911684</v>
      </c>
      <c r="N16" s="23"/>
      <c r="O16" s="23">
        <v>200</v>
      </c>
      <c r="P16">
        <v>11</v>
      </c>
      <c r="Q16" s="22">
        <v>0.71969558266938105</v>
      </c>
      <c r="R16" s="22">
        <v>7.3374619603370004</v>
      </c>
      <c r="S16" s="22">
        <v>4.3563608485061103</v>
      </c>
      <c r="T16" s="22">
        <v>3.5131238554396602</v>
      </c>
      <c r="U16" s="22">
        <v>4.1188159604827597</v>
      </c>
      <c r="V16" s="22">
        <v>3.5654969476454101</v>
      </c>
      <c r="W16" s="22">
        <v>3.2567817786348301</v>
      </c>
      <c r="X16" s="22">
        <v>3.86473468050802</v>
      </c>
      <c r="Y16" s="22">
        <v>2.9125650051310799</v>
      </c>
      <c r="Z16" s="22">
        <v>4.2123549632666597</v>
      </c>
      <c r="AA16" s="22">
        <v>4.7848158937027003</v>
      </c>
      <c r="AB16" s="22">
        <v>1.99166340280306</v>
      </c>
      <c r="AC16" s="22">
        <v>3.3795013065084301</v>
      </c>
      <c r="AD16" s="22">
        <v>3.7288776815031301</v>
      </c>
      <c r="AE16" s="22">
        <v>3.9383121444359301</v>
      </c>
      <c r="AF16" s="22">
        <v>3.2036830500595599</v>
      </c>
      <c r="AG16" s="22">
        <v>3.5571518437565599</v>
      </c>
      <c r="AH16" s="22">
        <v>3.55122683967751</v>
      </c>
      <c r="AI16" s="22">
        <v>1.9026283239159201</v>
      </c>
      <c r="AJ16" s="22">
        <v>5.3615787024563897</v>
      </c>
      <c r="AK16" s="22">
        <v>2.3267423045220501</v>
      </c>
      <c r="AL16" s="22">
        <v>4.7475176576972897</v>
      </c>
      <c r="AM16" s="22">
        <v>3.56051636896815</v>
      </c>
      <c r="AN16" s="22">
        <v>3.3602573001134499</v>
      </c>
      <c r="AO16" s="22">
        <v>5.1049235474821</v>
      </c>
      <c r="AP16" s="22">
        <v>2.1940261748947401</v>
      </c>
      <c r="AQ16" s="22">
        <v>3.4826536196523601</v>
      </c>
      <c r="AR16" s="22">
        <v>3.5943387532177602</v>
      </c>
      <c r="AS16" s="22">
        <v>15.9682452749991</v>
      </c>
      <c r="AT16" s="22">
        <v>0.15526830556825499</v>
      </c>
      <c r="AU16" s="21">
        <v>7.1904557112851197</v>
      </c>
      <c r="AV16" s="21">
        <v>-3.3771353334010801</v>
      </c>
      <c r="AW16" s="21">
        <v>2.2592563398002201</v>
      </c>
      <c r="AX16" s="21">
        <v>3.3109590354913099</v>
      </c>
      <c r="AY16" s="21">
        <v>2.4011894991914802</v>
      </c>
      <c r="AZ16" s="21">
        <v>3.4575842533809902</v>
      </c>
      <c r="BA16" s="21">
        <v>1.6378663819332999</v>
      </c>
      <c r="BB16" s="21">
        <v>4.3581797117447501</v>
      </c>
      <c r="BC16" s="21">
        <v>3.5512268396773701</v>
      </c>
      <c r="BD16" s="27">
        <v>-0.77257271162881203</v>
      </c>
      <c r="BE16" s="27">
        <v>-2.2003614706363099</v>
      </c>
      <c r="BF16" s="27">
        <v>1.11687683941525</v>
      </c>
      <c r="BG16" s="27">
        <v>1.97088977182223</v>
      </c>
      <c r="BH16" s="27">
        <v>1.4056324824412501</v>
      </c>
      <c r="BI16" s="27">
        <v>1.0104526708013599</v>
      </c>
      <c r="BJ16" s="27">
        <v>1.02030925746241</v>
      </c>
      <c r="BK16" s="20">
        <v>1.4856986324619399</v>
      </c>
      <c r="BL16" s="22">
        <v>1.2919695869850001</v>
      </c>
      <c r="BM16" s="22">
        <v>1.6826507609215899</v>
      </c>
      <c r="BN16" s="22">
        <v>1.5236751171899701</v>
      </c>
      <c r="BO16" s="22">
        <v>1.47748960585751</v>
      </c>
      <c r="BP16" s="22">
        <v>1.5119779074919999</v>
      </c>
      <c r="BQ16" s="22">
        <v>1.48207897717147</v>
      </c>
      <c r="BR16" s="22">
        <v>1.47935057465799</v>
      </c>
      <c r="BS16" s="22">
        <v>1.4921608203040999</v>
      </c>
      <c r="BT16" s="22">
        <v>1.4583835646360599</v>
      </c>
      <c r="BU16" s="22">
        <v>1.5130425270402199</v>
      </c>
      <c r="BV16" s="22">
        <v>3.09101775475833</v>
      </c>
      <c r="BW16" s="22">
        <v>1.4856986324619399</v>
      </c>
      <c r="BX16" s="22">
        <v>1.4856986324619399</v>
      </c>
      <c r="BY16" s="22">
        <v>1.4856986324619399</v>
      </c>
      <c r="BZ16" s="22">
        <v>1.4856986324619399</v>
      </c>
      <c r="CA16" s="22">
        <v>1.4856986324619399</v>
      </c>
      <c r="CB16" s="22">
        <v>1.4856986324619399</v>
      </c>
      <c r="CC16" s="22">
        <v>1.4856986324619399</v>
      </c>
      <c r="CD16" s="22">
        <v>1.4847694105782201</v>
      </c>
      <c r="CE16" s="22">
        <v>1.48655517801883</v>
      </c>
      <c r="CF16" s="22">
        <v>1.4856986324619399</v>
      </c>
      <c r="CG16" s="22">
        <v>1.4856986324619399</v>
      </c>
      <c r="CH16" s="22">
        <v>1.62076477754647</v>
      </c>
      <c r="CI16" s="22">
        <v>1.4105667131169</v>
      </c>
      <c r="CJ16" s="22">
        <v>1.4803454210039599</v>
      </c>
      <c r="CK16" s="22">
        <v>1.4909885240785801</v>
      </c>
      <c r="CL16" s="22">
        <v>1.4314358551652899</v>
      </c>
      <c r="CM16" s="22">
        <v>1.5533928437465501</v>
      </c>
      <c r="CN16" s="22">
        <v>1.4829368335261</v>
      </c>
      <c r="CO16" s="22">
        <v>1.4877346396812801</v>
      </c>
      <c r="CP16" s="21">
        <v>1.4500705681378701</v>
      </c>
      <c r="CQ16" s="21">
        <v>1.4812920014978299</v>
      </c>
      <c r="CR16" s="21">
        <v>3.2265708964237199</v>
      </c>
      <c r="CS16" s="21">
        <v>1.4856986324619399</v>
      </c>
      <c r="CT16" s="21">
        <v>1.4640050943471701</v>
      </c>
      <c r="CU16" s="21">
        <v>1.4628193024752001</v>
      </c>
      <c r="CV16" s="21">
        <v>1.4856986324619399</v>
      </c>
      <c r="CW16" s="21">
        <v>1.4856986324619399</v>
      </c>
      <c r="CX16" s="21">
        <v>1.4856986324619399</v>
      </c>
    </row>
    <row r="17" spans="1:102" x14ac:dyDescent="0.4">
      <c r="A17" s="21">
        <v>14</v>
      </c>
      <c r="B17" s="21" t="s">
        <v>188</v>
      </c>
      <c r="C17" s="21"/>
      <c r="D17">
        <v>3.3545711021078701</v>
      </c>
      <c r="E17">
        <v>2.3816284406741999</v>
      </c>
      <c r="F17">
        <v>3.4826536196523601</v>
      </c>
      <c r="G17">
        <v>3.5943387532177602</v>
      </c>
      <c r="H17">
        <v>1.03979880927794</v>
      </c>
      <c r="I17">
        <v>1.22884408291471</v>
      </c>
      <c r="J17">
        <v>0.91161185848552195</v>
      </c>
      <c r="K17">
        <v>-1.0918581229706701</v>
      </c>
      <c r="L17">
        <v>150.156862662522</v>
      </c>
      <c r="M17">
        <v>177.40706487984301</v>
      </c>
      <c r="O17">
        <v>220</v>
      </c>
      <c r="P17">
        <v>12</v>
      </c>
      <c r="Q17" s="22">
        <v>0.202288275210811</v>
      </c>
      <c r="R17" s="22">
        <v>7.0298502122360897</v>
      </c>
      <c r="S17" s="22">
        <v>3.9083197075040701</v>
      </c>
      <c r="T17" s="22">
        <v>3.0424989019375701</v>
      </c>
      <c r="U17" s="22">
        <v>3.6632445135179399</v>
      </c>
      <c r="V17" s="22">
        <v>3.0963421333490602</v>
      </c>
      <c r="W17" s="22">
        <v>2.78461253265138</v>
      </c>
      <c r="X17" s="22">
        <v>3.3949907199943801</v>
      </c>
      <c r="Y17" s="22">
        <v>2.4395435649600499</v>
      </c>
      <c r="Z17" s="22">
        <v>3.7439040155057</v>
      </c>
      <c r="AA17" s="22">
        <v>4.6006515951219802</v>
      </c>
      <c r="AB17" s="22">
        <v>1.52117578484984</v>
      </c>
      <c r="AC17" s="22">
        <v>2.9090136885552198</v>
      </c>
      <c r="AD17" s="22">
        <v>3.2583900635499101</v>
      </c>
      <c r="AE17" s="22">
        <v>3.4678245264827199</v>
      </c>
      <c r="AF17" s="22">
        <v>2.7331954321063399</v>
      </c>
      <c r="AG17" s="22">
        <v>3.10125667299436</v>
      </c>
      <c r="AH17" s="22">
        <v>3.0807392217243001</v>
      </c>
      <c r="AI17" s="22">
        <v>1.37695338208628</v>
      </c>
      <c r="AJ17" s="22">
        <v>4.9481649237252796</v>
      </c>
      <c r="AK17" s="22">
        <v>1.8562546865688301</v>
      </c>
      <c r="AL17" s="22">
        <v>4.2770300397440799</v>
      </c>
      <c r="AM17" s="22">
        <v>3.3060085107432098</v>
      </c>
      <c r="AN17" s="22">
        <v>2.8535638928396301</v>
      </c>
      <c r="AO17" s="22">
        <v>4.8218984261270501</v>
      </c>
      <c r="AP17" s="22">
        <v>1.5651787589316399</v>
      </c>
      <c r="AQ17" s="22">
        <v>2.9910175683435498</v>
      </c>
      <c r="AR17" s="22">
        <v>3.1918832782900601</v>
      </c>
      <c r="AS17" s="22">
        <v>15.5915888531398</v>
      </c>
      <c r="AT17" s="22">
        <v>-0.275303549272579</v>
      </c>
      <c r="AU17" s="21">
        <v>7.1258970648274502</v>
      </c>
      <c r="AV17" s="21">
        <v>-4.0979254859641099</v>
      </c>
      <c r="AW17" s="21">
        <v>2.30560471209533</v>
      </c>
      <c r="AX17" s="21">
        <v>2.8404714175381001</v>
      </c>
      <c r="AY17" s="21">
        <v>1.26765850239134</v>
      </c>
      <c r="AZ17" s="21">
        <v>2.8689078731151598</v>
      </c>
      <c r="BA17" s="21">
        <v>1.1673787639800799</v>
      </c>
      <c r="BB17" s="21">
        <v>3.8876920937915398</v>
      </c>
      <c r="BC17" s="21">
        <v>3.0807392217243401</v>
      </c>
      <c r="BD17" s="27">
        <v>-0.914931711598306</v>
      </c>
      <c r="BE17" s="27">
        <v>-2.5894361282773</v>
      </c>
      <c r="BF17" s="27">
        <v>1.0135159229675099</v>
      </c>
      <c r="BG17" s="27">
        <v>2.0549445524606602</v>
      </c>
      <c r="BH17" s="27">
        <v>1.45691658816687</v>
      </c>
      <c r="BI17" s="27">
        <v>1.02695775928071</v>
      </c>
      <c r="BJ17" s="27">
        <v>1.0327722387242</v>
      </c>
      <c r="BK17" s="20">
        <v>1.44467162776978</v>
      </c>
      <c r="BL17" s="22">
        <v>1.2649950487146799</v>
      </c>
      <c r="BM17" s="22">
        <v>1.62836755713148</v>
      </c>
      <c r="BN17" s="22">
        <v>1.47919899557386</v>
      </c>
      <c r="BO17" s="22">
        <v>1.43705255442907</v>
      </c>
      <c r="BP17" s="22">
        <v>1.46847622421173</v>
      </c>
      <c r="BQ17" s="22">
        <v>1.4413003781279701</v>
      </c>
      <c r="BR17" s="22">
        <v>1.4374459899265499</v>
      </c>
      <c r="BS17" s="22">
        <v>1.45201185077047</v>
      </c>
      <c r="BT17" s="22">
        <v>1.4193362061539601</v>
      </c>
      <c r="BU17" s="22">
        <v>1.47013797151447</v>
      </c>
      <c r="BV17" s="22">
        <v>2.9962302332059498</v>
      </c>
      <c r="BW17" s="22">
        <v>1.44467162776978</v>
      </c>
      <c r="BX17" s="22">
        <v>1.44467162776978</v>
      </c>
      <c r="BY17" s="22">
        <v>1.44467162776978</v>
      </c>
      <c r="BZ17" s="22">
        <v>1.44467162776978</v>
      </c>
      <c r="CA17" s="22">
        <v>1.44467162776978</v>
      </c>
      <c r="CB17" s="22">
        <v>1.44467162776978</v>
      </c>
      <c r="CC17" s="22">
        <v>1.44467162776978</v>
      </c>
      <c r="CD17" s="22">
        <v>1.4439787906608199</v>
      </c>
      <c r="CE17" s="22">
        <v>1.44537330463567</v>
      </c>
      <c r="CF17" s="22">
        <v>1.44467162776978</v>
      </c>
      <c r="CG17" s="22">
        <v>1.44467162776978</v>
      </c>
      <c r="CH17" s="22">
        <v>1.54054829651128</v>
      </c>
      <c r="CI17" s="22">
        <v>1.3852482619773601</v>
      </c>
      <c r="CJ17" s="22">
        <v>1.44007870151058</v>
      </c>
      <c r="CK17" s="22">
        <v>1.4491479779849099</v>
      </c>
      <c r="CL17" s="22">
        <v>1.40162649537576</v>
      </c>
      <c r="CM17" s="22">
        <v>1.4960646153953601</v>
      </c>
      <c r="CN17" s="22">
        <v>1.4418306054189001</v>
      </c>
      <c r="CO17" s="22">
        <v>1.44673441176338</v>
      </c>
      <c r="CP17" s="21">
        <v>1.4141799917906399</v>
      </c>
      <c r="CQ17" s="21">
        <v>1.4411831453413899</v>
      </c>
      <c r="CR17" s="21">
        <v>3.1917836572509701</v>
      </c>
      <c r="CS17" s="21">
        <v>1.44467162776978</v>
      </c>
      <c r="CT17" s="21">
        <v>1.4266523760361101</v>
      </c>
      <c r="CU17" s="21">
        <v>1.4232549638745999</v>
      </c>
      <c r="CV17" s="21">
        <v>1.44467162776978</v>
      </c>
      <c r="CW17" s="21">
        <v>1.44467162776978</v>
      </c>
      <c r="CX17" s="21">
        <v>1.44467162776978</v>
      </c>
    </row>
    <row r="18" spans="1:102" x14ac:dyDescent="0.4">
      <c r="A18" s="27">
        <v>15</v>
      </c>
      <c r="B18" s="27" t="s">
        <v>245</v>
      </c>
      <c r="C18" s="27"/>
      <c r="D18">
        <v>9.2827128057319008</v>
      </c>
      <c r="E18">
        <v>0.84235028341003504</v>
      </c>
      <c r="F18">
        <v>15.9682452749991</v>
      </c>
      <c r="G18">
        <v>0.15526830556825499</v>
      </c>
      <c r="H18">
        <v>13.439417066489099</v>
      </c>
      <c r="I18">
        <v>-2.0124690762742601</v>
      </c>
      <c r="J18">
        <v>12.029491630221299</v>
      </c>
      <c r="K18">
        <v>-3.1679947654228102</v>
      </c>
      <c r="L18">
        <v>196.14198683036801</v>
      </c>
      <c r="M18">
        <v>133.30433851919599</v>
      </c>
      <c r="N18" s="23"/>
      <c r="O18">
        <v>240</v>
      </c>
      <c r="P18">
        <v>13</v>
      </c>
      <c r="Q18" s="22">
        <v>-0.314114730579165</v>
      </c>
      <c r="R18" s="22">
        <v>6.5972743742865099</v>
      </c>
      <c r="S18" s="22">
        <v>3.43629153819627</v>
      </c>
      <c r="T18" s="22">
        <v>2.5542523209351402</v>
      </c>
      <c r="U18" s="22">
        <v>3.1859214603211998</v>
      </c>
      <c r="V18" s="22">
        <v>2.6058393286262702</v>
      </c>
      <c r="W18" s="22">
        <v>2.2947266270613902</v>
      </c>
      <c r="X18" s="22">
        <v>2.9058393760177701</v>
      </c>
      <c r="Y18" s="22">
        <v>1.9513665872964501</v>
      </c>
      <c r="Z18" s="22">
        <v>3.2532963613422101</v>
      </c>
      <c r="AA18" s="22">
        <v>4.3040962335723396</v>
      </c>
      <c r="AB18" s="22">
        <v>1.0290174370096701</v>
      </c>
      <c r="AC18" s="22">
        <v>2.4168553407150499</v>
      </c>
      <c r="AD18" s="22">
        <v>2.7662317157097398</v>
      </c>
      <c r="AE18" s="22">
        <v>2.9756661786425398</v>
      </c>
      <c r="AF18" s="22">
        <v>2.24103708426617</v>
      </c>
      <c r="AG18" s="22">
        <v>2.64717866902539</v>
      </c>
      <c r="AH18" s="22">
        <v>2.5885808738841201</v>
      </c>
      <c r="AI18" s="22">
        <v>0.84248772511825298</v>
      </c>
      <c r="AJ18" s="22">
        <v>4.50306146684777</v>
      </c>
      <c r="AK18" s="22">
        <v>1.36409633872866</v>
      </c>
      <c r="AL18" s="22">
        <v>3.78487169190391</v>
      </c>
      <c r="AM18" s="22">
        <v>2.8929446796502898</v>
      </c>
      <c r="AN18" s="22">
        <v>2.3400569815972201</v>
      </c>
      <c r="AO18" s="22">
        <v>4.49880502709048</v>
      </c>
      <c r="AP18" s="22">
        <v>0.93796647560028801</v>
      </c>
      <c r="AQ18" s="22">
        <v>2.4766740587307998</v>
      </c>
      <c r="AR18" s="22">
        <v>2.7200484677889301</v>
      </c>
      <c r="AS18" s="22">
        <v>15.121874997583699</v>
      </c>
      <c r="AT18" s="22">
        <v>-0.70908115564484098</v>
      </c>
      <c r="AU18" s="21">
        <v>7.0097257488978704</v>
      </c>
      <c r="AV18" s="21">
        <v>-4.7788531659815101</v>
      </c>
      <c r="AW18" s="21">
        <v>2.3198699050393898</v>
      </c>
      <c r="AX18" s="21">
        <v>2.3483130696979302</v>
      </c>
      <c r="AY18" s="21">
        <v>2.97905235135579E-2</v>
      </c>
      <c r="AZ18" s="21">
        <v>2.27707415137322</v>
      </c>
      <c r="BA18" s="21">
        <v>0.67522041613991102</v>
      </c>
      <c r="BB18" s="21">
        <v>3.3955337459513699</v>
      </c>
      <c r="BC18" s="21">
        <v>2.5885808738841001</v>
      </c>
      <c r="BD18" s="27">
        <v>-1.0585836314054</v>
      </c>
      <c r="BE18" s="27">
        <v>-2.9751580166055001</v>
      </c>
      <c r="BF18" s="27">
        <v>0.90542627845995105</v>
      </c>
      <c r="BG18" s="27">
        <v>2.15009935021626</v>
      </c>
      <c r="BH18" s="27">
        <v>1.48746708030208</v>
      </c>
      <c r="BI18" s="27">
        <v>1.03798847634285</v>
      </c>
      <c r="BJ18" s="27">
        <v>1.04134133657387</v>
      </c>
      <c r="BK18" s="20">
        <v>1.4149741478257001</v>
      </c>
      <c r="BL18" s="22">
        <v>1.2460148910286599</v>
      </c>
      <c r="BM18" s="22">
        <v>1.5884100732936499</v>
      </c>
      <c r="BN18" s="22">
        <v>1.4468498389884401</v>
      </c>
      <c r="BO18" s="22">
        <v>1.4078493260948</v>
      </c>
      <c r="BP18" s="22">
        <v>1.43689570025556</v>
      </c>
      <c r="BQ18" s="22">
        <v>1.4118147274266299</v>
      </c>
      <c r="BR18" s="22">
        <v>1.4070403096567401</v>
      </c>
      <c r="BS18" s="22">
        <v>1.42303374105005</v>
      </c>
      <c r="BT18" s="22">
        <v>1.39125431140191</v>
      </c>
      <c r="BU18" s="22">
        <v>1.43894694416338</v>
      </c>
      <c r="BV18" s="22">
        <v>2.8985835460407201</v>
      </c>
      <c r="BW18" s="22">
        <v>1.4149741478257001</v>
      </c>
      <c r="BX18" s="22">
        <v>1.4149741478257001</v>
      </c>
      <c r="BY18" s="22">
        <v>1.4149741478257001</v>
      </c>
      <c r="BZ18" s="22">
        <v>1.4149741478257001</v>
      </c>
      <c r="CA18" s="22">
        <v>1.4149741478257001</v>
      </c>
      <c r="CB18" s="22">
        <v>1.4149741478257001</v>
      </c>
      <c r="CC18" s="22">
        <v>1.4149741478257001</v>
      </c>
      <c r="CD18" s="22">
        <v>1.41443538451552</v>
      </c>
      <c r="CE18" s="22">
        <v>1.4155656318738701</v>
      </c>
      <c r="CF18" s="22">
        <v>1.4149741478257001</v>
      </c>
      <c r="CG18" s="22">
        <v>1.4149741478257001</v>
      </c>
      <c r="CH18" s="22">
        <v>1.4887426702879301</v>
      </c>
      <c r="CI18" s="22">
        <v>1.36585939333122</v>
      </c>
      <c r="CJ18" s="22">
        <v>1.4109346268354099</v>
      </c>
      <c r="CK18" s="22">
        <v>1.4189243937825</v>
      </c>
      <c r="CL18" s="22">
        <v>1.3798197650259501</v>
      </c>
      <c r="CM18" s="22">
        <v>1.4558572210380101</v>
      </c>
      <c r="CN18" s="22">
        <v>1.41247716230346</v>
      </c>
      <c r="CO18" s="22">
        <v>1.41704462780413</v>
      </c>
      <c r="CP18" s="21">
        <v>1.3880961024051901</v>
      </c>
      <c r="CQ18" s="21">
        <v>1.41206947689777</v>
      </c>
      <c r="CR18" s="21">
        <v>3.1589487204119999</v>
      </c>
      <c r="CS18" s="21">
        <v>1.4149741478257001</v>
      </c>
      <c r="CT18" s="21">
        <v>1.3992644215838499</v>
      </c>
      <c r="CU18" s="21">
        <v>1.3951376424524899</v>
      </c>
      <c r="CV18" s="21">
        <v>1.4149741478257001</v>
      </c>
      <c r="CW18" s="21">
        <v>1.4149741478257001</v>
      </c>
      <c r="CX18" s="21">
        <v>1.4149741478257001</v>
      </c>
    </row>
    <row r="19" spans="1:102" x14ac:dyDescent="0.4">
      <c r="A19" s="20">
        <v>16</v>
      </c>
      <c r="B19" s="20" t="s">
        <v>205</v>
      </c>
      <c r="C19" s="20"/>
      <c r="D19">
        <v>2.80242678384039</v>
      </c>
      <c r="E19">
        <v>2.80242678384039</v>
      </c>
      <c r="F19">
        <v>3.55122683967751</v>
      </c>
      <c r="G19">
        <v>3.55122683967751</v>
      </c>
      <c r="H19">
        <v>1.05818017232492</v>
      </c>
      <c r="I19">
        <v>1.05818017232492</v>
      </c>
      <c r="J19">
        <v>-0.23889106789039299</v>
      </c>
      <c r="K19">
        <v>-0.23889106789039299</v>
      </c>
      <c r="L19" s="23">
        <v>162.97313015302899</v>
      </c>
      <c r="M19" s="23">
        <v>162.97313015302899</v>
      </c>
      <c r="O19">
        <v>260</v>
      </c>
      <c r="P19">
        <v>14</v>
      </c>
      <c r="Q19" s="22">
        <v>-0.82592619821586299</v>
      </c>
      <c r="R19" s="22">
        <v>6.1340278797561503</v>
      </c>
      <c r="S19" s="22">
        <v>2.9469482116879</v>
      </c>
      <c r="T19" s="22">
        <v>2.0530590867234002</v>
      </c>
      <c r="U19" s="22">
        <v>2.6923043377137299</v>
      </c>
      <c r="V19" s="22">
        <v>2.1036106529707999</v>
      </c>
      <c r="W19" s="22">
        <v>1.79160322136496</v>
      </c>
      <c r="X19" s="22">
        <v>2.4024049160423799</v>
      </c>
      <c r="Y19" s="22">
        <v>1.45200667230193</v>
      </c>
      <c r="Z19" s="22">
        <v>2.7466952113296799</v>
      </c>
      <c r="AA19" s="22">
        <v>4.0259056213268201</v>
      </c>
      <c r="AB19" s="22">
        <v>0.52999417133129201</v>
      </c>
      <c r="AC19" s="22">
        <v>1.91783207503667</v>
      </c>
      <c r="AD19" s="22">
        <v>2.2672084500313598</v>
      </c>
      <c r="AE19" s="22">
        <v>2.4766429129641701</v>
      </c>
      <c r="AF19" s="22">
        <v>1.74201381858779</v>
      </c>
      <c r="AG19" s="22">
        <v>2.3479854938345799</v>
      </c>
      <c r="AH19" s="22">
        <v>2.0895576082057401</v>
      </c>
      <c r="AI19" s="22">
        <v>0.30364821663274599</v>
      </c>
      <c r="AJ19" s="22">
        <v>4.0383094464836402</v>
      </c>
      <c r="AK19" s="22">
        <v>0.86507307305028103</v>
      </c>
      <c r="AL19" s="22">
        <v>3.2858484262255301</v>
      </c>
      <c r="AM19" s="22">
        <v>2.4183141135463999</v>
      </c>
      <c r="AN19" s="22">
        <v>1.8356034414889399</v>
      </c>
      <c r="AO19" s="22">
        <v>4.1481428810754402</v>
      </c>
      <c r="AP19" s="22">
        <v>0.31299217032450599</v>
      </c>
      <c r="AQ19" s="22">
        <v>1.96711949094871</v>
      </c>
      <c r="AR19" s="22">
        <v>2.2317264746425001</v>
      </c>
      <c r="AS19" s="22">
        <v>14.601932910673501</v>
      </c>
      <c r="AT19" s="22">
        <v>-1.14239575446569</v>
      </c>
      <c r="AU19" s="21">
        <v>6.8620382913642004</v>
      </c>
      <c r="AV19" s="21">
        <v>-5.4373954345136104</v>
      </c>
      <c r="AW19" s="21">
        <v>2.2722069458555998</v>
      </c>
      <c r="AX19" s="21">
        <v>1.84928980401955</v>
      </c>
      <c r="AY19" s="21">
        <v>-1.2929322650130599</v>
      </c>
      <c r="AZ19" s="21">
        <v>1.6653372833082201</v>
      </c>
      <c r="BA19" s="21">
        <v>0.176197150461534</v>
      </c>
      <c r="BB19" s="21">
        <v>2.89651048027299</v>
      </c>
      <c r="BC19" s="21">
        <v>2.0895576082057601</v>
      </c>
      <c r="BD19" s="27">
        <v>-1.20297212148743</v>
      </c>
      <c r="BE19" s="27">
        <v>-3.3603550921613898</v>
      </c>
      <c r="BF19" s="27">
        <v>0.84087611995128198</v>
      </c>
      <c r="BG19" s="27">
        <v>2.21728861798332</v>
      </c>
      <c r="BH19" s="27">
        <v>1.50509325348679</v>
      </c>
      <c r="BI19" s="27">
        <v>1.0439190171796</v>
      </c>
      <c r="BJ19" s="27">
        <v>1.04570781325358</v>
      </c>
      <c r="BK19" s="20">
        <v>1.3925705500943599</v>
      </c>
      <c r="BL19" s="22">
        <v>1.23200741948162</v>
      </c>
      <c r="BM19" s="22">
        <v>1.55783181029026</v>
      </c>
      <c r="BN19" s="22">
        <v>1.42235657527361</v>
      </c>
      <c r="BO19" s="22">
        <v>1.38579611354346</v>
      </c>
      <c r="BP19" s="22">
        <v>1.41298266083195</v>
      </c>
      <c r="BQ19" s="22">
        <v>1.38955495984519</v>
      </c>
      <c r="BR19" s="22">
        <v>1.3840341489730099</v>
      </c>
      <c r="BS19" s="22">
        <v>1.4012039711191999</v>
      </c>
      <c r="BT19" s="22">
        <v>1.37012242073395</v>
      </c>
      <c r="BU19" s="22">
        <v>1.4152668421361301</v>
      </c>
      <c r="BV19" s="22">
        <v>2.79751943613056</v>
      </c>
      <c r="BW19" s="22">
        <v>1.3925705500943599</v>
      </c>
      <c r="BX19" s="22">
        <v>1.3925705500943599</v>
      </c>
      <c r="BY19" s="22">
        <v>1.3925705500943599</v>
      </c>
      <c r="BZ19" s="22">
        <v>1.3925705500943599</v>
      </c>
      <c r="CA19" s="22">
        <v>1.3925705500943599</v>
      </c>
      <c r="CB19" s="22">
        <v>1.3972131815336699</v>
      </c>
      <c r="CC19" s="22">
        <v>1.3925705500943599</v>
      </c>
      <c r="CD19" s="22">
        <v>1.3922618725331399</v>
      </c>
      <c r="CE19" s="22">
        <v>1.3930083808301701</v>
      </c>
      <c r="CF19" s="22">
        <v>1.3925705500943599</v>
      </c>
      <c r="CG19" s="22">
        <v>1.3925705500943599</v>
      </c>
      <c r="CH19" s="22">
        <v>1.4527052140988199</v>
      </c>
      <c r="CI19" s="22">
        <v>1.3505655837345201</v>
      </c>
      <c r="CJ19" s="22">
        <v>1.38893811152295</v>
      </c>
      <c r="CK19" s="22">
        <v>1.3960867611396699</v>
      </c>
      <c r="CL19" s="22">
        <v>1.3626924755148799</v>
      </c>
      <c r="CM19" s="22">
        <v>1.4267544489883499</v>
      </c>
      <c r="CN19" s="22">
        <v>1.38993592624072</v>
      </c>
      <c r="CO19" s="22">
        <v>1.3946956990988899</v>
      </c>
      <c r="CP19" s="21">
        <v>1.3682550348275699</v>
      </c>
      <c r="CQ19" s="21">
        <v>1.3902927726530201</v>
      </c>
      <c r="CR19" s="21">
        <v>3.0626934584346102</v>
      </c>
      <c r="CS19" s="21">
        <v>1.3925705500943599</v>
      </c>
      <c r="CT19" s="21">
        <v>1.3791030949802701</v>
      </c>
      <c r="CU19" s="21">
        <v>1.37344542745066</v>
      </c>
      <c r="CV19" s="21">
        <v>1.3925705500943599</v>
      </c>
      <c r="CW19" s="21">
        <v>1.3925705500943599</v>
      </c>
      <c r="CX19" s="21">
        <v>1.3925705500943599</v>
      </c>
    </row>
    <row r="20" spans="1:102" x14ac:dyDescent="0.4">
      <c r="A20" s="25">
        <v>17</v>
      </c>
      <c r="B20" s="25" t="s">
        <v>209</v>
      </c>
      <c r="C20" s="25"/>
      <c r="D20">
        <v>2.1032194321665498</v>
      </c>
      <c r="E20">
        <v>3.7442713744519298</v>
      </c>
      <c r="F20">
        <v>2.2599210030383401</v>
      </c>
      <c r="G20">
        <v>5.5239502877270104</v>
      </c>
      <c r="H20">
        <v>5.4289639543289803E-2</v>
      </c>
      <c r="I20">
        <v>3.8453275823424602</v>
      </c>
      <c r="J20">
        <v>-1.5780079549134201</v>
      </c>
      <c r="K20">
        <v>3.15837124709096</v>
      </c>
      <c r="L20">
        <v>152.496913103553</v>
      </c>
      <c r="M20">
        <v>185.2742355705</v>
      </c>
      <c r="O20">
        <v>280</v>
      </c>
      <c r="P20">
        <v>15</v>
      </c>
      <c r="Q20" s="22">
        <v>-1.33031698534785</v>
      </c>
      <c r="R20" s="22">
        <v>5.6492973246019504</v>
      </c>
      <c r="S20" s="22">
        <v>2.45008116729029</v>
      </c>
      <c r="T20" s="22">
        <v>1.54022488292454</v>
      </c>
      <c r="U20" s="22">
        <v>2.1917335016549502</v>
      </c>
      <c r="V20" s="22">
        <v>1.5969641142539199</v>
      </c>
      <c r="W20" s="22">
        <v>1.2767130444812</v>
      </c>
      <c r="X20" s="22">
        <v>1.89361573900904</v>
      </c>
      <c r="Y20" s="22">
        <v>0.94213979403019499</v>
      </c>
      <c r="Z20" s="22">
        <v>2.2332655379497899</v>
      </c>
      <c r="AA20" s="22">
        <v>3.70823316094762</v>
      </c>
      <c r="AB20" s="22">
        <v>1.5587742534771701E-2</v>
      </c>
      <c r="AC20" s="22">
        <v>1.40342564624015</v>
      </c>
      <c r="AD20" s="22">
        <v>1.7528020212348401</v>
      </c>
      <c r="AE20" s="22">
        <v>1.9622364841676501</v>
      </c>
      <c r="AF20" s="22">
        <v>1.22760738979127</v>
      </c>
      <c r="AG20" s="22">
        <v>2.32542480336719</v>
      </c>
      <c r="AH20" s="22">
        <v>1.5751511794092199</v>
      </c>
      <c r="AI20" s="22">
        <v>-0.229614620885292</v>
      </c>
      <c r="AJ20" s="22">
        <v>3.5594719656251699</v>
      </c>
      <c r="AK20" s="22">
        <v>0.35066664425375998</v>
      </c>
      <c r="AL20" s="22">
        <v>2.7714419974290099</v>
      </c>
      <c r="AM20" s="22">
        <v>1.93025377896863</v>
      </c>
      <c r="AN20" s="22">
        <v>1.5548679969402499</v>
      </c>
      <c r="AO20" s="22">
        <v>3.7766605067841001</v>
      </c>
      <c r="AP20" s="22">
        <v>-0.31025397052758302</v>
      </c>
      <c r="AQ20" s="22">
        <v>1.4446042044421601</v>
      </c>
      <c r="AR20" s="22">
        <v>1.73230726417021</v>
      </c>
      <c r="AS20" s="22">
        <v>14.0345789324746</v>
      </c>
      <c r="AT20" s="22">
        <v>-1.5797427279127201</v>
      </c>
      <c r="AU20" s="21">
        <v>6.6924666680496703</v>
      </c>
      <c r="AV20" s="21">
        <v>-6.0742624227036197</v>
      </c>
      <c r="AW20" s="21">
        <v>2.1877170745225598</v>
      </c>
      <c r="AX20" s="21">
        <v>1.33488337522303</v>
      </c>
      <c r="AY20" s="21">
        <v>-2.4240507398152999</v>
      </c>
      <c r="AZ20" s="21">
        <v>1.0264784613975999</v>
      </c>
      <c r="BA20" s="21">
        <v>-0.33820927833498698</v>
      </c>
      <c r="BB20" s="21">
        <v>2.3821040514764702</v>
      </c>
      <c r="BC20" s="21">
        <v>1.57515117940931</v>
      </c>
      <c r="BD20" s="27">
        <v>-1.3490647002240701</v>
      </c>
      <c r="BE20" s="27">
        <v>-3.7442187369245898</v>
      </c>
      <c r="BF20" s="27">
        <v>0.79329174541230596</v>
      </c>
      <c r="BG20" s="27">
        <v>2.25868569520143</v>
      </c>
      <c r="BH20" s="27">
        <v>1.5178652641160699</v>
      </c>
      <c r="BI20" s="27">
        <v>1.0489181142218</v>
      </c>
      <c r="BJ20" s="27">
        <v>1.0496737976063799</v>
      </c>
      <c r="BK20" s="20">
        <v>1.3749601809127401</v>
      </c>
      <c r="BL20" s="22">
        <v>1.2211886162857</v>
      </c>
      <c r="BM20" s="22">
        <v>1.5338968297645099</v>
      </c>
      <c r="BN20" s="22">
        <v>1.40305227120333</v>
      </c>
      <c r="BO20" s="22">
        <v>1.36848294768117</v>
      </c>
      <c r="BP20" s="22">
        <v>1.3941410357355299</v>
      </c>
      <c r="BQ20" s="22">
        <v>1.37205490399736</v>
      </c>
      <c r="BR20" s="22">
        <v>1.3659093031432099</v>
      </c>
      <c r="BS20" s="22">
        <v>1.3840911544169401</v>
      </c>
      <c r="BT20" s="22">
        <v>1.3535814461923601</v>
      </c>
      <c r="BU20" s="22">
        <v>1.39663571290335</v>
      </c>
      <c r="BV20" s="22">
        <v>2.6834125115791299</v>
      </c>
      <c r="BW20" s="22">
        <v>1.3749601809127401</v>
      </c>
      <c r="BX20" s="22">
        <v>1.3749601809127401</v>
      </c>
      <c r="BY20" s="22">
        <v>1.3749601809127401</v>
      </c>
      <c r="BZ20" s="22">
        <v>1.3749601809127401</v>
      </c>
      <c r="CA20" s="22">
        <v>1.3749601809127401</v>
      </c>
      <c r="CB20" s="22">
        <v>1.3909079604474099</v>
      </c>
      <c r="CC20" s="22">
        <v>1.3749601809127401</v>
      </c>
      <c r="CD20" s="22">
        <v>1.37456427793397</v>
      </c>
      <c r="CE20" s="22">
        <v>1.3754306256279301</v>
      </c>
      <c r="CF20" s="22">
        <v>1.3749601809127401</v>
      </c>
      <c r="CG20" s="22">
        <v>1.3749601809127401</v>
      </c>
      <c r="CH20" s="22">
        <v>1.42577108876048</v>
      </c>
      <c r="CI20" s="22">
        <v>1.34380982868723</v>
      </c>
      <c r="CJ20" s="22">
        <v>1.3716444686916101</v>
      </c>
      <c r="CK20" s="22">
        <v>1.37844333497475</v>
      </c>
      <c r="CL20" s="22">
        <v>1.34891825146167</v>
      </c>
      <c r="CM20" s="22">
        <v>1.4043408926566201</v>
      </c>
      <c r="CN20" s="22">
        <v>1.37281436963765</v>
      </c>
      <c r="CO20" s="22">
        <v>1.3770470507599799</v>
      </c>
      <c r="CP20" s="21">
        <v>1.35293985886324</v>
      </c>
      <c r="CQ20" s="21">
        <v>1.3729719245452201</v>
      </c>
      <c r="CR20" s="21">
        <v>2.9169888299535298</v>
      </c>
      <c r="CS20" s="21">
        <v>1.3749601809127401</v>
      </c>
      <c r="CT20" s="21">
        <v>1.36313439557715</v>
      </c>
      <c r="CU20" s="21">
        <v>1.3568410367575401</v>
      </c>
      <c r="CV20" s="21">
        <v>1.3749601809127401</v>
      </c>
      <c r="CW20" s="21">
        <v>1.3749601809127401</v>
      </c>
      <c r="CX20" s="21">
        <v>1.3749601809127401</v>
      </c>
    </row>
    <row r="21" spans="1:102" x14ac:dyDescent="0.4">
      <c r="A21" s="25">
        <v>18</v>
      </c>
      <c r="B21" s="26" t="s">
        <v>207</v>
      </c>
      <c r="C21" s="25"/>
      <c r="D21">
        <v>2.2566266023228998</v>
      </c>
      <c r="E21">
        <v>3.2497130327482302</v>
      </c>
      <c r="F21">
        <v>2.4633284630866901</v>
      </c>
      <c r="G21">
        <v>4.4248437923922301</v>
      </c>
      <c r="H21">
        <v>-0.10504789690430801</v>
      </c>
      <c r="I21">
        <v>2.0145929954943198</v>
      </c>
      <c r="J21">
        <v>-1.40787462044204</v>
      </c>
      <c r="K21">
        <v>0.72450704953734901</v>
      </c>
      <c r="L21">
        <v>156.52602102460401</v>
      </c>
      <c r="M21">
        <v>169.25367948787101</v>
      </c>
      <c r="O21" s="23">
        <v>300</v>
      </c>
      <c r="P21">
        <v>16</v>
      </c>
      <c r="Q21" s="22">
        <v>-1.83777221653322</v>
      </c>
      <c r="R21" s="22">
        <v>5.1559079976488604</v>
      </c>
      <c r="S21" s="22">
        <v>1.94273033282319</v>
      </c>
      <c r="T21" s="22">
        <v>1.0253808676384299</v>
      </c>
      <c r="U21" s="22">
        <v>1.6817465927089399</v>
      </c>
      <c r="V21" s="22">
        <v>1.08273972573308</v>
      </c>
      <c r="W21" s="22">
        <v>0.75954238729969503</v>
      </c>
      <c r="X21" s="22">
        <v>1.3768422650819501</v>
      </c>
      <c r="Y21" s="22">
        <v>0.431768578857885</v>
      </c>
      <c r="Z21" s="22">
        <v>1.7098890115743599</v>
      </c>
      <c r="AA21" s="22">
        <v>3.3564594247939001</v>
      </c>
      <c r="AB21" s="22">
        <v>-0.50138326454952897</v>
      </c>
      <c r="AC21" s="22">
        <v>0.88645463915584799</v>
      </c>
      <c r="AD21" s="22">
        <v>1.23583101415054</v>
      </c>
      <c r="AE21" s="22">
        <v>1.44526547708335</v>
      </c>
      <c r="AF21" s="22">
        <v>0.71063638270696905</v>
      </c>
      <c r="AG21" s="22">
        <v>2.3178228217155401</v>
      </c>
      <c r="AH21" s="22">
        <v>1.05818017232492</v>
      </c>
      <c r="AI21" s="22">
        <v>-0.77783718073687302</v>
      </c>
      <c r="AJ21" s="22">
        <v>3.0581557745966101</v>
      </c>
      <c r="AK21" s="22">
        <v>-0.16630436283054001</v>
      </c>
      <c r="AL21" s="22">
        <v>2.2544709903447102</v>
      </c>
      <c r="AM21" s="22">
        <v>1.4369023430986401</v>
      </c>
      <c r="AN21" s="22">
        <v>1.5244190065069501</v>
      </c>
      <c r="AO21" s="22">
        <v>3.3923343278362301</v>
      </c>
      <c r="AP21" s="22">
        <v>-0.93178489127840902</v>
      </c>
      <c r="AQ21" s="22">
        <v>1.03979880927794</v>
      </c>
      <c r="AR21" s="22">
        <v>1.22884408291471</v>
      </c>
      <c r="AS21" s="22">
        <v>13.439417066489099</v>
      </c>
      <c r="AT21" s="22">
        <v>-2.0124690762742601</v>
      </c>
      <c r="AU21" s="21">
        <v>6.4873188758959097</v>
      </c>
      <c r="AV21" s="21">
        <v>-6.6953231345156201</v>
      </c>
      <c r="AW21" s="21">
        <v>2.0561807706420301</v>
      </c>
      <c r="AX21" s="21">
        <v>0.81791236813872703</v>
      </c>
      <c r="AY21" s="21">
        <v>-2.7376020509638099</v>
      </c>
      <c r="AZ21" s="21">
        <v>0.40180161114651303</v>
      </c>
      <c r="BA21" s="21">
        <v>-0.85518028541928803</v>
      </c>
      <c r="BB21" s="21">
        <v>1.8651330443921701</v>
      </c>
      <c r="BC21" s="21">
        <v>1.0581801723248601</v>
      </c>
      <c r="BD21" s="27">
        <v>-1.49400006557646</v>
      </c>
      <c r="BE21" s="27">
        <v>-4.1274696688746104</v>
      </c>
      <c r="BF21" s="27">
        <v>0.76480502581434295</v>
      </c>
      <c r="BG21" s="27">
        <v>2.2873006959823701</v>
      </c>
      <c r="BH21" s="27">
        <v>1.5246242404544399</v>
      </c>
      <c r="BI21" s="27">
        <v>1.0513753128096199</v>
      </c>
      <c r="BJ21" s="27">
        <v>1.05154463171516</v>
      </c>
      <c r="BK21" s="20">
        <v>1.3611771006450499</v>
      </c>
      <c r="BL21" s="22">
        <v>1.21288931867143</v>
      </c>
      <c r="BM21" s="22">
        <v>1.5144551858175801</v>
      </c>
      <c r="BN21" s="22">
        <v>1.38788417806364</v>
      </c>
      <c r="BO21" s="22">
        <v>1.3549736235517</v>
      </c>
      <c r="BP21" s="22">
        <v>1.37939845857788</v>
      </c>
      <c r="BQ21" s="22">
        <v>1.3584026301186201</v>
      </c>
      <c r="BR21" s="22">
        <v>1.35173675089084</v>
      </c>
      <c r="BS21" s="22">
        <v>1.3707157684821201</v>
      </c>
      <c r="BT21" s="22">
        <v>1.3406840557339099</v>
      </c>
      <c r="BU21" s="22">
        <v>1.3820040672888501</v>
      </c>
      <c r="BV21" s="22">
        <v>2.5621484736211002</v>
      </c>
      <c r="BW21" s="22">
        <v>1.3611771006450499</v>
      </c>
      <c r="BX21" s="22">
        <v>1.3611771006450499</v>
      </c>
      <c r="BY21" s="22">
        <v>1.3611771006450499</v>
      </c>
      <c r="BZ21" s="22">
        <v>1.3611771006450499</v>
      </c>
      <c r="CA21" s="22">
        <v>1.3611771006450499</v>
      </c>
      <c r="CB21" s="22">
        <v>1.38752249249589</v>
      </c>
      <c r="CC21" s="22">
        <v>1.3611771006450499</v>
      </c>
      <c r="CD21" s="22">
        <v>1.36080454486876</v>
      </c>
      <c r="CE21" s="22">
        <v>1.3615816808974801</v>
      </c>
      <c r="CF21" s="22">
        <v>1.3611771006450499</v>
      </c>
      <c r="CG21" s="22">
        <v>1.3611771006450499</v>
      </c>
      <c r="CH21" s="22">
        <v>1.40502818488068</v>
      </c>
      <c r="CI21" s="22">
        <v>1.33972922871477</v>
      </c>
      <c r="CJ21" s="22">
        <v>1.35811216962193</v>
      </c>
      <c r="CK21" s="22">
        <v>1.36424288196377</v>
      </c>
      <c r="CL21" s="22">
        <v>1.3403763478211099</v>
      </c>
      <c r="CM21" s="22">
        <v>1.38635537784077</v>
      </c>
      <c r="CN21" s="22">
        <v>1.3588885751469799</v>
      </c>
      <c r="CO21" s="22">
        <v>1.3629902151467801</v>
      </c>
      <c r="CP21" s="21">
        <v>1.3404716671369601</v>
      </c>
      <c r="CQ21" s="21">
        <v>1.3591898407177501</v>
      </c>
      <c r="CR21" s="21">
        <v>2.7357868502649798</v>
      </c>
      <c r="CS21" s="21">
        <v>1.3611771006450499</v>
      </c>
      <c r="CT21" s="21">
        <v>1.35286796015613</v>
      </c>
      <c r="CU21" s="21">
        <v>1.3429216545851601</v>
      </c>
      <c r="CV21" s="21">
        <v>1.3611771006450499</v>
      </c>
      <c r="CW21" s="21">
        <v>1.3611771006450499</v>
      </c>
      <c r="CX21" s="21">
        <v>1.3611771006450499</v>
      </c>
    </row>
    <row r="22" spans="1:102" x14ac:dyDescent="0.4">
      <c r="A22" s="25">
        <v>19</v>
      </c>
      <c r="B22" s="25" t="s">
        <v>208</v>
      </c>
      <c r="C22" s="25"/>
      <c r="D22">
        <v>2.4271761603064999</v>
      </c>
      <c r="E22">
        <v>3.2750235233807898</v>
      </c>
      <c r="F22">
        <v>2.89652705261613</v>
      </c>
      <c r="G22">
        <v>4.2129150086994898</v>
      </c>
      <c r="H22">
        <v>0.16179889276846199</v>
      </c>
      <c r="I22">
        <v>2.1585712334722</v>
      </c>
      <c r="J22">
        <v>-1.4164262222011199</v>
      </c>
      <c r="K22">
        <v>1.43341052966461</v>
      </c>
      <c r="L22">
        <v>148.207543945434</v>
      </c>
      <c r="M22">
        <v>178.62297258023301</v>
      </c>
      <c r="O22">
        <v>320</v>
      </c>
      <c r="P22">
        <v>17</v>
      </c>
      <c r="Q22" s="22">
        <v>-2.3364326141651799</v>
      </c>
      <c r="R22" s="22">
        <v>4.6602921416520804</v>
      </c>
      <c r="S22" s="22">
        <v>1.43005171733144</v>
      </c>
      <c r="T22" s="22">
        <v>0.51774060062314298</v>
      </c>
      <c r="U22" s="22">
        <v>1.1665315569076</v>
      </c>
      <c r="V22" s="22">
        <v>0.56321302351307101</v>
      </c>
      <c r="W22" s="22">
        <v>0.249790984400315</v>
      </c>
      <c r="X22" s="22">
        <v>0.85559331404547301</v>
      </c>
      <c r="Y22" s="22">
        <v>-7.1828265658511803E-2</v>
      </c>
      <c r="Z22" s="22">
        <v>1.19633650512486</v>
      </c>
      <c r="AA22" s="22">
        <v>2.96874882173804</v>
      </c>
      <c r="AB22" s="22">
        <v>-1.0108685195687399</v>
      </c>
      <c r="AC22" s="22">
        <v>0.376969384136635</v>
      </c>
      <c r="AD22" s="22">
        <v>0.72634575913133004</v>
      </c>
      <c r="AE22" s="22">
        <v>0.93578022206413203</v>
      </c>
      <c r="AF22" s="22">
        <v>0.201151127687756</v>
      </c>
      <c r="AG22" s="22">
        <v>2.3188826653765799</v>
      </c>
      <c r="AH22" s="22">
        <v>0.54718377798127205</v>
      </c>
      <c r="AI22" s="22">
        <v>-1.3061817983134101</v>
      </c>
      <c r="AJ22" s="22">
        <v>2.5654406301451602</v>
      </c>
      <c r="AK22" s="22">
        <v>-0.675789617849754</v>
      </c>
      <c r="AL22" s="22">
        <v>1.7449857353254901</v>
      </c>
      <c r="AM22" s="22">
        <v>0.93335818350192601</v>
      </c>
      <c r="AN22" s="22">
        <v>1.52614062710496</v>
      </c>
      <c r="AO22" s="22">
        <v>3.0080113908100299</v>
      </c>
      <c r="AP22" s="22">
        <v>-1.5404301132135401</v>
      </c>
      <c r="AQ22" s="22">
        <v>0.91436950320408505</v>
      </c>
      <c r="AR22" s="22">
        <v>0.72493569107858902</v>
      </c>
      <c r="AS22" s="22">
        <v>12.8281718750896</v>
      </c>
      <c r="AT22" s="22">
        <v>-2.4390183490194799</v>
      </c>
      <c r="AU22" s="21">
        <v>6.27940620832105</v>
      </c>
      <c r="AV22" s="21">
        <v>-7.29399671896351</v>
      </c>
      <c r="AW22" s="21">
        <v>1.86705808676443</v>
      </c>
      <c r="AX22" s="21">
        <v>0.30842711311951398</v>
      </c>
      <c r="AY22" s="21">
        <v>-2.8349079102896799</v>
      </c>
      <c r="AZ22" s="21">
        <v>-0.23187407039917601</v>
      </c>
      <c r="BA22" s="21">
        <v>-1.3646655404385</v>
      </c>
      <c r="BB22" s="21">
        <v>1.3556477893729499</v>
      </c>
      <c r="BC22" s="21">
        <v>0.54869491730564701</v>
      </c>
      <c r="BD22" s="27">
        <v>-1.6439409976649</v>
      </c>
      <c r="BE22" s="27">
        <v>-4.5060617249396699</v>
      </c>
      <c r="BF22" s="27">
        <v>0.76042234706902301</v>
      </c>
      <c r="BG22" s="27">
        <v>2.3054886924731202</v>
      </c>
      <c r="BH22" s="27">
        <v>1.52802444629121</v>
      </c>
      <c r="BI22" s="27">
        <v>1.05246011942537</v>
      </c>
      <c r="BJ22" s="27">
        <v>1.05230203465148</v>
      </c>
      <c r="BK22" s="20">
        <v>1.3489553006164099</v>
      </c>
      <c r="BL22" s="22">
        <v>1.2054518457060299</v>
      </c>
      <c r="BM22" s="22">
        <v>1.4973905704169601</v>
      </c>
      <c r="BN22" s="22">
        <v>1.37444684054069</v>
      </c>
      <c r="BO22" s="22">
        <v>1.3429498391619701</v>
      </c>
      <c r="BP22" s="22">
        <v>1.3662962696289001</v>
      </c>
      <c r="BQ22" s="22">
        <v>1.3462596185522</v>
      </c>
      <c r="BR22" s="22">
        <v>1.33915836859855</v>
      </c>
      <c r="BS22" s="22">
        <v>1.3587961140960301</v>
      </c>
      <c r="BT22" s="22">
        <v>1.3292517213724799</v>
      </c>
      <c r="BU22" s="22">
        <v>1.3689857216396299</v>
      </c>
      <c r="BV22" s="22">
        <v>2.4139192235831501</v>
      </c>
      <c r="BW22" s="22">
        <v>1.3489553006164099</v>
      </c>
      <c r="BX22" s="22">
        <v>1.3489553006164099</v>
      </c>
      <c r="BY22" s="22">
        <v>1.3489553006164099</v>
      </c>
      <c r="BZ22" s="22">
        <v>1.3489553006164099</v>
      </c>
      <c r="CA22" s="22">
        <v>1.3489553006164099</v>
      </c>
      <c r="CB22" s="22">
        <v>1.3845370464106399</v>
      </c>
      <c r="CC22" s="22">
        <v>1.3489553006164099</v>
      </c>
      <c r="CD22" s="22">
        <v>1.3485701481579</v>
      </c>
      <c r="CE22" s="22">
        <v>1.3493220746628001</v>
      </c>
      <c r="CF22" s="22">
        <v>1.3489553006164099</v>
      </c>
      <c r="CG22" s="22">
        <v>1.3489553006164099</v>
      </c>
      <c r="CH22" s="22">
        <v>1.3878634879453999</v>
      </c>
      <c r="CI22" s="22">
        <v>1.3364776006699599</v>
      </c>
      <c r="CJ22" s="22">
        <v>1.34598504948262</v>
      </c>
      <c r="CK22" s="22">
        <v>1.35178889845436</v>
      </c>
      <c r="CL22" s="22">
        <v>1.3370864964673601</v>
      </c>
      <c r="CM22" s="22">
        <v>1.3717324338663399</v>
      </c>
      <c r="CN22" s="22">
        <v>1.34666570106113</v>
      </c>
      <c r="CO22" s="22">
        <v>1.3507109371197099</v>
      </c>
      <c r="CP22" s="21">
        <v>1.3295564057714799</v>
      </c>
      <c r="CQ22" s="21">
        <v>1.3470853700015399</v>
      </c>
      <c r="CR22" s="21">
        <v>2.5127786288156102</v>
      </c>
      <c r="CS22" s="21">
        <v>1.3489553006164099</v>
      </c>
      <c r="CT22" s="21">
        <v>1.34692893033393</v>
      </c>
      <c r="CU22" s="21">
        <v>1.3316634886667</v>
      </c>
      <c r="CV22" s="21">
        <v>1.3489553006164099</v>
      </c>
      <c r="CW22" s="21">
        <v>1.3489553006164099</v>
      </c>
      <c r="CX22" s="21">
        <v>1.3489553006164099</v>
      </c>
    </row>
    <row r="23" spans="1:102" x14ac:dyDescent="0.4">
      <c r="A23" s="25">
        <v>20</v>
      </c>
      <c r="B23" s="25" t="s">
        <v>245</v>
      </c>
      <c r="C23" s="25"/>
      <c r="D23">
        <v>1.5313414459519299</v>
      </c>
      <c r="E23">
        <v>4.9015740492184801</v>
      </c>
      <c r="F23">
        <v>1.2993049013973199</v>
      </c>
      <c r="G23">
        <v>7.4706936589703599</v>
      </c>
      <c r="H23">
        <v>-1.0409322939897601</v>
      </c>
      <c r="I23">
        <v>4.8868343648567096</v>
      </c>
      <c r="J23">
        <v>-2.26097571089413</v>
      </c>
      <c r="K23">
        <v>3.5377115289427201</v>
      </c>
      <c r="L23">
        <v>146.330035687508</v>
      </c>
      <c r="M23">
        <v>179.25120222127001</v>
      </c>
      <c r="O23">
        <v>340</v>
      </c>
      <c r="P23">
        <v>18</v>
      </c>
      <c r="Q23" s="22">
        <v>-2.7750240613541699</v>
      </c>
      <c r="R23" s="22">
        <v>4.2146651671565198</v>
      </c>
      <c r="S23" s="22">
        <v>0.99027782832866595</v>
      </c>
      <c r="T23" s="22">
        <v>6.0888185291624299E-2</v>
      </c>
      <c r="U23" s="22">
        <v>0.72500556852482601</v>
      </c>
      <c r="V23" s="22">
        <v>0.119106339632435</v>
      </c>
      <c r="W23" s="22">
        <v>-0.207922635452362</v>
      </c>
      <c r="X23" s="22">
        <v>0.409424201646581</v>
      </c>
      <c r="Y23" s="22">
        <v>-0.52630487273059401</v>
      </c>
      <c r="Z23" s="22">
        <v>0.73523861288842396</v>
      </c>
      <c r="AA23" s="22">
        <v>2.6232477359664501</v>
      </c>
      <c r="AB23" s="22">
        <v>-1.4688343708403599</v>
      </c>
      <c r="AC23" s="22">
        <v>-8.0996467134984498E-2</v>
      </c>
      <c r="AD23" s="22">
        <v>0.268379907859711</v>
      </c>
      <c r="AE23" s="22">
        <v>0.47781437079251299</v>
      </c>
      <c r="AF23" s="22">
        <v>-0.25681472358386398</v>
      </c>
      <c r="AG23" s="22">
        <v>2.31929267328713</v>
      </c>
      <c r="AH23" s="22">
        <v>1.4144746519719101E-2</v>
      </c>
      <c r="AI23" s="22">
        <v>-1.77048128892545</v>
      </c>
      <c r="AJ23" s="22">
        <v>2.1284673383000001</v>
      </c>
      <c r="AK23" s="22">
        <v>-1.13375546912137</v>
      </c>
      <c r="AL23" s="22">
        <v>1.28701988405388</v>
      </c>
      <c r="AM23" s="22">
        <v>0.43359241896773398</v>
      </c>
      <c r="AN23" s="22">
        <v>1.5180516190103901</v>
      </c>
      <c r="AO23" s="22">
        <v>2.7589622463391499</v>
      </c>
      <c r="AP23" s="22">
        <v>-2.14630978977711</v>
      </c>
      <c r="AQ23" s="22">
        <v>0.90828383906690502</v>
      </c>
      <c r="AR23" s="22">
        <v>0.213067088048042</v>
      </c>
      <c r="AS23" s="22">
        <v>12.3434662533584</v>
      </c>
      <c r="AT23" s="22">
        <v>-2.8434827404981098</v>
      </c>
      <c r="AU23" s="21">
        <v>6.0843668333213303</v>
      </c>
      <c r="AV23" s="21">
        <v>-7.7793893189843004</v>
      </c>
      <c r="AW23" s="21">
        <v>1.58529284962646</v>
      </c>
      <c r="AX23" s="21">
        <v>-0.149538738152106</v>
      </c>
      <c r="AY23" s="21">
        <v>-2.8758348628630901</v>
      </c>
      <c r="AZ23" s="21">
        <v>-0.55531218824130801</v>
      </c>
      <c r="BA23" s="21">
        <v>-1.82263139171012</v>
      </c>
      <c r="BB23" s="21">
        <v>0.89768193810133501</v>
      </c>
      <c r="BC23" s="21">
        <v>9.0729066034213698E-2</v>
      </c>
      <c r="BD23" s="27">
        <v>-1.7555814114613499</v>
      </c>
      <c r="BE23" s="27">
        <v>-4.8645332226161599</v>
      </c>
      <c r="BF23" s="27">
        <v>0.75760825057526604</v>
      </c>
      <c r="BG23" s="27">
        <v>2.31536586986654</v>
      </c>
      <c r="BH23" s="27">
        <v>1.5308504849940701</v>
      </c>
      <c r="BI23" s="27">
        <v>1.0536939160569201</v>
      </c>
      <c r="BJ23" s="27">
        <v>1.0533251786189299</v>
      </c>
      <c r="BK23" s="20">
        <v>1.34049712957595</v>
      </c>
      <c r="BL23" s="22">
        <v>1.2006041170981501</v>
      </c>
      <c r="BM23" s="22">
        <v>1.48542993719328</v>
      </c>
      <c r="BN23" s="22">
        <v>1.36507988720318</v>
      </c>
      <c r="BO23" s="22">
        <v>1.33470564540901</v>
      </c>
      <c r="BP23" s="22">
        <v>1.3572230214374299</v>
      </c>
      <c r="BQ23" s="22">
        <v>1.3378965558906299</v>
      </c>
      <c r="BR23" s="22">
        <v>1.3304882418445101</v>
      </c>
      <c r="BS23" s="22">
        <v>1.35066228358185</v>
      </c>
      <c r="BT23" s="22">
        <v>1.3214497801987299</v>
      </c>
      <c r="BU23" s="22">
        <v>1.3599588221582599</v>
      </c>
      <c r="BV23" s="22">
        <v>2.2893207166341001</v>
      </c>
      <c r="BW23" s="22">
        <v>1.34049712957595</v>
      </c>
      <c r="BX23" s="22">
        <v>1.34049712957595</v>
      </c>
      <c r="BY23" s="22">
        <v>1.34049712957595</v>
      </c>
      <c r="BZ23" s="22">
        <v>1.34049712957595</v>
      </c>
      <c r="CA23" s="22">
        <v>1.34049712957595</v>
      </c>
      <c r="CB23" s="22">
        <v>1.3830362765480799</v>
      </c>
      <c r="CC23" s="22">
        <v>1.3389714984733401</v>
      </c>
      <c r="CD23" s="22">
        <v>1.34046516245683</v>
      </c>
      <c r="CE23" s="22">
        <v>1.34098849344809</v>
      </c>
      <c r="CF23" s="22">
        <v>1.34049712957595</v>
      </c>
      <c r="CG23" s="22">
        <v>1.34049712957595</v>
      </c>
      <c r="CH23" s="22">
        <v>1.37388697736891</v>
      </c>
      <c r="CI23" s="22">
        <v>1.33446736231281</v>
      </c>
      <c r="CJ23" s="22">
        <v>1.3399397497371099</v>
      </c>
      <c r="CK23" s="22">
        <v>1.34251513546166</v>
      </c>
      <c r="CL23" s="22">
        <v>1.3352854569270101</v>
      </c>
      <c r="CM23" s="22">
        <v>1.35962156839856</v>
      </c>
      <c r="CN23" s="22">
        <v>1.33871327972709</v>
      </c>
      <c r="CO23" s="22">
        <v>1.3416115495521701</v>
      </c>
      <c r="CP23" s="21">
        <v>1.3204442890965999</v>
      </c>
      <c r="CQ23" s="21">
        <v>1.33935568040825</v>
      </c>
      <c r="CR23" s="21">
        <v>2.15217057049954</v>
      </c>
      <c r="CS23" s="21">
        <v>1.34049712957595</v>
      </c>
      <c r="CT23" s="21">
        <v>1.3431235165233699</v>
      </c>
      <c r="CU23" s="21">
        <v>1.3270870323747499</v>
      </c>
      <c r="CV23" s="21">
        <v>1.34049712957595</v>
      </c>
      <c r="CW23" s="21">
        <v>1.34049712957595</v>
      </c>
      <c r="CX23" s="21">
        <v>1.34049712957595</v>
      </c>
    </row>
    <row r="24" spans="1:102" x14ac:dyDescent="0.4">
      <c r="A24" s="25">
        <v>21</v>
      </c>
      <c r="B24" s="25" t="s">
        <v>244</v>
      </c>
      <c r="C24" s="25"/>
      <c r="D24">
        <v>1.3904532878128799</v>
      </c>
      <c r="E24">
        <v>5.4409031912980703</v>
      </c>
      <c r="F24">
        <v>1.0456546950479899</v>
      </c>
      <c r="G24">
        <v>8.45494138951811</v>
      </c>
      <c r="H24">
        <v>-1.0553141196488101</v>
      </c>
      <c r="I24">
        <v>7.0811697802844398</v>
      </c>
      <c r="J24">
        <v>-2.4601540284781902</v>
      </c>
      <c r="K24">
        <v>6.0486270176568002</v>
      </c>
      <c r="L24">
        <v>137.54991028324801</v>
      </c>
      <c r="M24">
        <v>199.593385348542</v>
      </c>
      <c r="O24">
        <v>360</v>
      </c>
      <c r="P24">
        <v>19</v>
      </c>
      <c r="Q24" s="22">
        <v>-3.0325982522174399</v>
      </c>
      <c r="R24" s="22">
        <v>3.97087743102382</v>
      </c>
      <c r="S24" s="22">
        <v>0.735359310895079</v>
      </c>
      <c r="T24" s="22">
        <v>-0.183127475540594</v>
      </c>
      <c r="U24" s="22">
        <v>0.48258474192471601</v>
      </c>
      <c r="V24" s="22">
        <v>-0.12475998906039799</v>
      </c>
      <c r="W24" s="22">
        <v>-0.45241136703788398</v>
      </c>
      <c r="X24" s="22">
        <v>0.16440418869989201</v>
      </c>
      <c r="Y24" s="22">
        <v>-0.76871406900303096</v>
      </c>
      <c r="Z24" s="22">
        <v>0.48803856585960798</v>
      </c>
      <c r="AA24" s="22">
        <v>2.3905454044435999</v>
      </c>
      <c r="AB24" s="22">
        <v>-1.71382251435479</v>
      </c>
      <c r="AC24" s="22">
        <v>-0.32598461064941298</v>
      </c>
      <c r="AD24" s="22">
        <v>2.3391764345282302E-2</v>
      </c>
      <c r="AE24" s="22">
        <v>0.232826227278084</v>
      </c>
      <c r="AF24" s="22">
        <v>-0.50180286709829203</v>
      </c>
      <c r="AG24" s="22">
        <v>2.3193512869494</v>
      </c>
      <c r="AH24" s="22">
        <v>-0.50208954642457504</v>
      </c>
      <c r="AI24" s="22">
        <v>-2.01612354342336</v>
      </c>
      <c r="AJ24" s="22">
        <v>1.8824208159913001</v>
      </c>
      <c r="AK24" s="22">
        <v>-1.3787436126357999</v>
      </c>
      <c r="AL24" s="22">
        <v>1.0420317405394499</v>
      </c>
      <c r="AM24" s="22">
        <v>-7.5023676996613997E-2</v>
      </c>
      <c r="AN24" s="22">
        <v>1.51805749444782</v>
      </c>
      <c r="AO24" s="22">
        <v>2.7328176857908999</v>
      </c>
      <c r="AP24" s="22">
        <v>-2.5352570404180002</v>
      </c>
      <c r="AQ24" s="22">
        <v>0.91024917739159705</v>
      </c>
      <c r="AR24" s="22">
        <v>-0.30003331770810598</v>
      </c>
      <c r="AS24" s="22">
        <v>12.0694070321184</v>
      </c>
      <c r="AT24" s="22">
        <v>-3.0695309747790001</v>
      </c>
      <c r="AU24" s="21">
        <v>5.8207233794444804</v>
      </c>
      <c r="AV24" s="21">
        <v>-7.99653899352408</v>
      </c>
      <c r="AW24" s="21">
        <v>1.20863200336641</v>
      </c>
      <c r="AX24" s="21">
        <v>-0.39452688166653399</v>
      </c>
      <c r="AY24" s="21">
        <v>-2.8562229956855898</v>
      </c>
      <c r="AZ24" s="21">
        <v>-0.59545272306027397</v>
      </c>
      <c r="BA24" s="21">
        <v>-2.0676195352245501</v>
      </c>
      <c r="BB24" s="21">
        <v>0.65269379458690702</v>
      </c>
      <c r="BC24" s="21">
        <v>-0.15425907748030501</v>
      </c>
      <c r="BD24" s="27">
        <v>-1.7890014670161201</v>
      </c>
      <c r="BE24" s="27">
        <v>-5.1031137224379597</v>
      </c>
      <c r="BF24" s="27">
        <v>0.77515379084231495</v>
      </c>
      <c r="BG24" s="27">
        <v>2.3222407473611999</v>
      </c>
      <c r="BH24" s="27">
        <v>1.5324602241623699</v>
      </c>
      <c r="BI24" s="27">
        <v>1.0542618243744699</v>
      </c>
      <c r="BJ24" s="27">
        <v>1.0537395252334101</v>
      </c>
      <c r="BK24" s="20">
        <v>1.33711699122341</v>
      </c>
      <c r="BL24" s="22">
        <v>1.1984044796645901</v>
      </c>
      <c r="BM24" s="22">
        <v>1.48038848660287</v>
      </c>
      <c r="BN24" s="22">
        <v>1.36130917693792</v>
      </c>
      <c r="BO24" s="22">
        <v>1.33131703638558</v>
      </c>
      <c r="BP24" s="22">
        <v>1.3535019554319401</v>
      </c>
      <c r="BQ24" s="22">
        <v>1.33450280493594</v>
      </c>
      <c r="BR24" s="22">
        <v>1.3269673776990201</v>
      </c>
      <c r="BS24" s="22">
        <v>1.34730946171813</v>
      </c>
      <c r="BT24" s="22">
        <v>1.3182519095477201</v>
      </c>
      <c r="BU24" s="22">
        <v>1.3563028687568499</v>
      </c>
      <c r="BV24" s="22">
        <v>2.20786475298444</v>
      </c>
      <c r="BW24" s="22">
        <v>1.33711699122341</v>
      </c>
      <c r="BX24" s="22">
        <v>1.33711699122341</v>
      </c>
      <c r="BY24" s="22">
        <v>1.33711699122341</v>
      </c>
      <c r="BZ24" s="22">
        <v>1.33711699122341</v>
      </c>
      <c r="CA24" s="22">
        <v>1.33711699122341</v>
      </c>
      <c r="CB24" s="22">
        <v>1.38187785399206</v>
      </c>
      <c r="CC24" s="22">
        <v>1.3304032837008599</v>
      </c>
      <c r="CD24" s="22">
        <v>1.3374566979159701</v>
      </c>
      <c r="CE24" s="22">
        <v>1.3372717594639401</v>
      </c>
      <c r="CF24" s="22">
        <v>1.33711699122341</v>
      </c>
      <c r="CG24" s="22">
        <v>1.33711699122341</v>
      </c>
      <c r="CH24" s="22">
        <v>1.36254201139827</v>
      </c>
      <c r="CI24" s="22">
        <v>1.3335171515100199</v>
      </c>
      <c r="CJ24" s="22">
        <v>1.3369866773391901</v>
      </c>
      <c r="CK24" s="22">
        <v>1.3373999554429301</v>
      </c>
      <c r="CL24" s="22">
        <v>1.3341155183836599</v>
      </c>
      <c r="CM24" s="22">
        <v>1.3490360537330499</v>
      </c>
      <c r="CN24" s="22">
        <v>1.3361954913427601</v>
      </c>
      <c r="CO24" s="22">
        <v>1.3383634509178399</v>
      </c>
      <c r="CP24" s="21">
        <v>1.31290352764726</v>
      </c>
      <c r="CQ24" s="21">
        <v>1.3364138260181599</v>
      </c>
      <c r="CR24" s="21">
        <v>1.55222477773361</v>
      </c>
      <c r="CS24" s="21">
        <v>1.33711699122341</v>
      </c>
      <c r="CT24" s="21">
        <v>1.3409501744638801</v>
      </c>
      <c r="CU24" s="21">
        <v>1.3247156638461199</v>
      </c>
      <c r="CV24" s="21">
        <v>1.33711699122341</v>
      </c>
      <c r="CW24" s="21">
        <v>1.33711699122341</v>
      </c>
      <c r="CX24" s="21">
        <v>1.33711699122341</v>
      </c>
    </row>
    <row r="25" spans="1:102" x14ac:dyDescent="0.4">
      <c r="O25">
        <v>380</v>
      </c>
      <c r="P25">
        <v>20</v>
      </c>
      <c r="Q25" s="22">
        <v>-3.1010112426108098</v>
      </c>
      <c r="R25" s="22">
        <v>3.8938050591098801</v>
      </c>
      <c r="S25" s="22">
        <v>0.66839090198108597</v>
      </c>
      <c r="T25" s="22">
        <v>-0.262264059013533</v>
      </c>
      <c r="U25" s="22">
        <v>0.40213113652656601</v>
      </c>
      <c r="V25" s="22">
        <v>-0.20399552961557699</v>
      </c>
      <c r="W25" s="22">
        <v>-0.53109051745517599</v>
      </c>
      <c r="X25" s="22">
        <v>8.2132810967327205E-2</v>
      </c>
      <c r="Y25" s="22">
        <v>-0.846271868082768</v>
      </c>
      <c r="Z25" s="22">
        <v>0.40504327231092302</v>
      </c>
      <c r="AA25" s="22">
        <v>2.35262356165306</v>
      </c>
      <c r="AB25" s="22">
        <v>-1.7935970042490601</v>
      </c>
      <c r="AC25" s="22">
        <v>-0.40575910054368403</v>
      </c>
      <c r="AD25" s="22">
        <v>-5.6382725548989099E-2</v>
      </c>
      <c r="AE25" s="22">
        <v>0.153051737383813</v>
      </c>
      <c r="AF25" s="22">
        <v>-0.58157735699256397</v>
      </c>
      <c r="AG25" s="22">
        <v>2.32245748086754</v>
      </c>
      <c r="AH25" s="22">
        <v>-1.0388008120094501</v>
      </c>
      <c r="AI25" s="22">
        <v>-2.08027029844654</v>
      </c>
      <c r="AJ25" s="22">
        <v>1.78672970686815</v>
      </c>
      <c r="AK25" s="22">
        <v>-1.45851810253007</v>
      </c>
      <c r="AL25" s="22">
        <v>0.96225725064517598</v>
      </c>
      <c r="AM25" s="22">
        <v>-0.58443245886479001</v>
      </c>
      <c r="AN25" s="22">
        <v>1.5173750590753201</v>
      </c>
      <c r="AO25" s="22">
        <v>2.7327561146538102</v>
      </c>
      <c r="AP25" s="22">
        <v>-2.7860336906333001</v>
      </c>
      <c r="AQ25" s="22">
        <v>0.90991025629532096</v>
      </c>
      <c r="AR25" s="22">
        <v>-0.78145511119085098</v>
      </c>
      <c r="AS25" s="22">
        <v>12.0297921605159</v>
      </c>
      <c r="AT25" s="22">
        <v>-3.1591810021718101</v>
      </c>
      <c r="AU25" s="21">
        <v>5.6089595745518803</v>
      </c>
      <c r="AV25" s="21">
        <v>-8.0311491494446994</v>
      </c>
      <c r="AW25" s="21">
        <v>0.84734971737832199</v>
      </c>
      <c r="AX25" s="21">
        <v>-0.47430137156080598</v>
      </c>
      <c r="AY25" s="21">
        <v>-2.85987647820067</v>
      </c>
      <c r="AZ25" s="21">
        <v>-0.60268030472558398</v>
      </c>
      <c r="BA25" s="21">
        <v>-2.1473940251188202</v>
      </c>
      <c r="BB25" s="21">
        <v>0.57291930469263497</v>
      </c>
      <c r="BC25" s="21">
        <v>-0.23403356737460801</v>
      </c>
      <c r="BD25" s="27">
        <v>-1.8097607130957001</v>
      </c>
      <c r="BE25" s="27">
        <v>-5.1754980605717504</v>
      </c>
      <c r="BF25" s="27">
        <v>0.78269374843086503</v>
      </c>
      <c r="BG25" s="27">
        <v>2.3258372087616599</v>
      </c>
      <c r="BH25" s="27">
        <v>1.5337363800280699</v>
      </c>
      <c r="BI25" s="27">
        <v>1.05478761668071</v>
      </c>
      <c r="BJ25" s="27">
        <v>1.0541702523915399</v>
      </c>
      <c r="BK25" s="20">
        <v>1.3351294092072501</v>
      </c>
      <c r="BL25" s="22">
        <v>1.19696581398966</v>
      </c>
      <c r="BM25" s="22">
        <v>1.4779420725025201</v>
      </c>
      <c r="BN25" s="22">
        <v>1.35915333339178</v>
      </c>
      <c r="BO25" s="22">
        <v>1.32936511258176</v>
      </c>
      <c r="BP25" s="22">
        <v>1.3514106131322099</v>
      </c>
      <c r="BQ25" s="22">
        <v>1.33250599427547</v>
      </c>
      <c r="BR25" s="22">
        <v>1.32498037295199</v>
      </c>
      <c r="BS25" s="22">
        <v>1.3453737745907699</v>
      </c>
      <c r="BT25" s="22">
        <v>1.3162970463161801</v>
      </c>
      <c r="BU25" s="22">
        <v>1.3542857118162399</v>
      </c>
      <c r="BV25" s="22">
        <v>2.12309596339714</v>
      </c>
      <c r="BW25" s="22">
        <v>1.3351294092072501</v>
      </c>
      <c r="BX25" s="22">
        <v>1.3351294092072501</v>
      </c>
      <c r="BY25" s="22">
        <v>1.3351294092072501</v>
      </c>
      <c r="BZ25" s="22">
        <v>1.3351294092072501</v>
      </c>
      <c r="CA25" s="22">
        <v>1.3351294092072501</v>
      </c>
      <c r="CB25" s="22">
        <v>1.3817594757409299</v>
      </c>
      <c r="CC25" s="22">
        <v>1.3229715795482999</v>
      </c>
      <c r="CD25" s="22">
        <v>1.3349682127175699</v>
      </c>
      <c r="CE25" s="22">
        <v>1.33534761224898</v>
      </c>
      <c r="CF25" s="22">
        <v>1.3351294092072501</v>
      </c>
      <c r="CG25" s="22">
        <v>1.3351294092072501</v>
      </c>
      <c r="CH25" s="22">
        <v>1.3526922429152499</v>
      </c>
      <c r="CI25" s="22">
        <v>1.3326877453049699</v>
      </c>
      <c r="CJ25" s="22">
        <v>1.33499165244948</v>
      </c>
      <c r="CK25" s="22">
        <v>1.3353301449150901</v>
      </c>
      <c r="CL25" s="22">
        <v>1.3331427257447099</v>
      </c>
      <c r="CM25" s="22">
        <v>1.3410166569105</v>
      </c>
      <c r="CN25" s="22">
        <v>1.3339359813329299</v>
      </c>
      <c r="CO25" s="22">
        <v>1.3357301339096599</v>
      </c>
      <c r="CP25" s="21">
        <v>1.30635626723225</v>
      </c>
      <c r="CQ25" s="21">
        <v>1.3342106693540901</v>
      </c>
      <c r="CR25" s="21">
        <v>1.51543834182524</v>
      </c>
      <c r="CS25" s="21">
        <v>1.3351294092072501</v>
      </c>
      <c r="CT25" s="21">
        <v>1.3393506162670901</v>
      </c>
      <c r="CU25" s="21">
        <v>1.32294991857555</v>
      </c>
      <c r="CV25" s="21">
        <v>1.3351294092072501</v>
      </c>
      <c r="CW25" s="21">
        <v>1.3351294092072501</v>
      </c>
      <c r="CX25" s="21">
        <v>1.3351294092072501</v>
      </c>
    </row>
    <row r="26" spans="1:102" x14ac:dyDescent="0.4">
      <c r="O26">
        <v>400</v>
      </c>
      <c r="P26">
        <v>21</v>
      </c>
      <c r="Q26" s="22">
        <v>-3.1095236157824702</v>
      </c>
      <c r="R26" s="22">
        <v>3.89096592443151</v>
      </c>
      <c r="S26" s="22">
        <v>0.66517549071212501</v>
      </c>
      <c r="T26" s="22">
        <v>-0.26716361037844599</v>
      </c>
      <c r="U26" s="22">
        <v>0.398685307604281</v>
      </c>
      <c r="V26" s="22">
        <v>-0.20883449180408201</v>
      </c>
      <c r="W26" s="22">
        <v>-0.52098905851991495</v>
      </c>
      <c r="X26" s="22">
        <v>7.8154852579986805E-2</v>
      </c>
      <c r="Y26" s="22">
        <v>-0.851157537104407</v>
      </c>
      <c r="Z26" s="22">
        <v>0.401108014823575</v>
      </c>
      <c r="AA26" s="22">
        <v>2.3510075460755</v>
      </c>
      <c r="AB26" s="22">
        <v>-1.7984545047648499</v>
      </c>
      <c r="AC26" s="22">
        <v>-0.41061660105946801</v>
      </c>
      <c r="AD26" s="22">
        <v>-6.1240226064773001E-2</v>
      </c>
      <c r="AE26" s="22">
        <v>0.14819423686802899</v>
      </c>
      <c r="AF26" s="22">
        <v>-0.58643485750834701</v>
      </c>
      <c r="AG26" s="22">
        <v>2.3226028538987298</v>
      </c>
      <c r="AH26" s="22">
        <v>-1.56576131641491</v>
      </c>
      <c r="AI26" s="22">
        <v>-2.0841216683931099</v>
      </c>
      <c r="AJ26" s="22">
        <v>1.7881281024925599</v>
      </c>
      <c r="AK26" s="22">
        <v>-1.46337560304586</v>
      </c>
      <c r="AL26" s="22">
        <v>0.95739975012939205</v>
      </c>
      <c r="AM26" s="22">
        <v>-1.0738653251896799</v>
      </c>
      <c r="AN26" s="22">
        <v>1.5304653807219</v>
      </c>
      <c r="AO26" s="22">
        <v>2.7345729009261199</v>
      </c>
      <c r="AP26" s="22">
        <v>-2.93634125996532</v>
      </c>
      <c r="AQ26" s="22">
        <v>0.91161185848552195</v>
      </c>
      <c r="AR26" s="22">
        <v>-1.0918581229706701</v>
      </c>
      <c r="AS26" s="22">
        <v>12.029491630221299</v>
      </c>
      <c r="AT26" s="22">
        <v>-3.1679947654228102</v>
      </c>
      <c r="AU26" s="21">
        <v>5.3557567097393299</v>
      </c>
      <c r="AV26" s="21">
        <v>-8.0445416044808695</v>
      </c>
      <c r="AW26" s="21">
        <v>0.418429447466863</v>
      </c>
      <c r="AX26" s="21">
        <v>-0.47915887207659003</v>
      </c>
      <c r="AY26" s="21">
        <v>-2.8567703247747498</v>
      </c>
      <c r="AZ26" s="21">
        <v>-0.58557642140008503</v>
      </c>
      <c r="BA26" s="21">
        <v>-2.1522515256346</v>
      </c>
      <c r="BB26" s="21">
        <v>0.56806180417685104</v>
      </c>
      <c r="BC26" s="21">
        <v>-0.23889106789050299</v>
      </c>
      <c r="BD26" s="27">
        <v>-1.82325487349221</v>
      </c>
      <c r="BE26" s="27">
        <v>-5.1757539328504398</v>
      </c>
      <c r="BF26" s="27">
        <v>0.78701697735203902</v>
      </c>
      <c r="BG26" s="27">
        <v>2.3283171607431199</v>
      </c>
      <c r="BH26" s="27">
        <v>1.5349051871418999</v>
      </c>
      <c r="BI26" s="27">
        <v>1.0552931934679599</v>
      </c>
      <c r="BJ26" s="27">
        <v>1.0545852197471399</v>
      </c>
      <c r="BK26" s="20">
        <v>1.3336784748124699</v>
      </c>
      <c r="BL26" s="22">
        <v>1.1959050404915399</v>
      </c>
      <c r="BM26" s="22">
        <v>1.4760927552027101</v>
      </c>
      <c r="BN26" s="22">
        <v>1.35757664005698</v>
      </c>
      <c r="BO26" s="22">
        <v>1.32794616841252</v>
      </c>
      <c r="BP26" s="22">
        <v>1.3498975789177701</v>
      </c>
      <c r="BQ26" s="22">
        <v>1.3310684423771499</v>
      </c>
      <c r="BR26" s="22">
        <v>1.3235298981855399</v>
      </c>
      <c r="BS26" s="22">
        <v>1.3439567571903599</v>
      </c>
      <c r="BT26" s="22">
        <v>1.31490202360445</v>
      </c>
      <c r="BU26" s="22">
        <v>1.35281156392746</v>
      </c>
      <c r="BV26" s="22">
        <v>2.1173463744608698</v>
      </c>
      <c r="BW26" s="22">
        <v>1.3336784748124699</v>
      </c>
      <c r="BX26" s="22">
        <v>1.3336784748124699</v>
      </c>
      <c r="BY26" s="22">
        <v>1.3336784748124699</v>
      </c>
      <c r="BZ26" s="22">
        <v>1.3336784748124699</v>
      </c>
      <c r="CA26" s="22">
        <v>1.3336784748124699</v>
      </c>
      <c r="CB26" s="22">
        <v>1.3814653390153999</v>
      </c>
      <c r="CC26" s="22">
        <v>1.31666434419294</v>
      </c>
      <c r="CD26" s="22">
        <v>1.3334171794327501</v>
      </c>
      <c r="CE26" s="22">
        <v>1.3335528173467199</v>
      </c>
      <c r="CF26" s="22">
        <v>1.3336784748124699</v>
      </c>
      <c r="CG26" s="22">
        <v>1.3336784748124699</v>
      </c>
      <c r="CH26" s="22">
        <v>1.34312356925978</v>
      </c>
      <c r="CI26" s="22">
        <v>1.33182314597429</v>
      </c>
      <c r="CJ26" s="22">
        <v>1.3335382231476001</v>
      </c>
      <c r="CK26" s="22">
        <v>1.3337929360492</v>
      </c>
      <c r="CL26" s="22">
        <v>1.3325287861534401</v>
      </c>
      <c r="CM26" s="22">
        <v>1.3367839196790201</v>
      </c>
      <c r="CN26" s="22">
        <v>1.3332808816088999</v>
      </c>
      <c r="CO26" s="22">
        <v>1.3338533389011</v>
      </c>
      <c r="CP26" s="21">
        <v>1.3005582796874899</v>
      </c>
      <c r="CQ26" s="21">
        <v>1.33274173620165</v>
      </c>
      <c r="CR26" s="21">
        <v>1.48695716884647</v>
      </c>
      <c r="CS26" s="21">
        <v>1.3336784748124699</v>
      </c>
      <c r="CT26" s="21">
        <v>1.3380646429926599</v>
      </c>
      <c r="CU26" s="21">
        <v>1.32126355021346</v>
      </c>
      <c r="CV26" s="21">
        <v>1.3336784748124699</v>
      </c>
      <c r="CW26" s="21">
        <v>1.3336784748124699</v>
      </c>
      <c r="CX26" s="21">
        <v>1.3336784748124699</v>
      </c>
    </row>
  </sheetData>
  <phoneticPr fontId="1" type="noConversion"/>
  <conditionalFormatting sqref="D4:K24">
    <cfRule type="cellIs" dxfId="1" priority="3" operator="greaterThan">
      <formula>4</formula>
    </cfRule>
  </conditionalFormatting>
  <conditionalFormatting sqref="L4:M24">
    <cfRule type="cellIs" dxfId="0" priority="1" operator="greaterThan">
      <formula>180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D4ECC-DDDE-45F2-BBDF-DFBDF027F872}">
  <dimension ref="A1:BW308"/>
  <sheetViews>
    <sheetView tabSelected="1" zoomScale="70" zoomScaleNormal="70" workbookViewId="0">
      <selection activeCell="B3" sqref="B3:T24"/>
    </sheetView>
  </sheetViews>
  <sheetFormatPr defaultRowHeight="13.9" x14ac:dyDescent="0.4"/>
  <cols>
    <col min="2" max="2" width="6.19921875" customWidth="1"/>
    <col min="3" max="21" width="6.06640625" customWidth="1"/>
    <col min="22" max="39" width="6.1328125" customWidth="1"/>
    <col min="41" max="77" width="6.1328125" customWidth="1"/>
  </cols>
  <sheetData>
    <row r="1" spans="1:75" x14ac:dyDescent="0.4">
      <c r="B1" t="s">
        <v>395</v>
      </c>
      <c r="T1" t="s">
        <v>248</v>
      </c>
      <c r="AN1" t="s">
        <v>701</v>
      </c>
      <c r="BF1" t="s">
        <v>248</v>
      </c>
    </row>
    <row r="2" spans="1:75" x14ac:dyDescent="0.4">
      <c r="B2" t="s">
        <v>394</v>
      </c>
      <c r="J2" t="s">
        <v>697</v>
      </c>
      <c r="T2" t="s">
        <v>394</v>
      </c>
      <c r="AB2" t="s">
        <v>697</v>
      </c>
      <c r="AN2" t="s">
        <v>394</v>
      </c>
      <c r="AV2" t="s">
        <v>697</v>
      </c>
      <c r="BF2" t="s">
        <v>394</v>
      </c>
      <c r="BN2" t="s">
        <v>697</v>
      </c>
    </row>
    <row r="3" spans="1:75" x14ac:dyDescent="0.4">
      <c r="A3" t="s">
        <v>30</v>
      </c>
      <c r="B3">
        <v>2025</v>
      </c>
      <c r="C3">
        <v>2030</v>
      </c>
      <c r="D3">
        <v>2035</v>
      </c>
      <c r="E3">
        <v>2040</v>
      </c>
      <c r="F3">
        <v>2045</v>
      </c>
      <c r="G3">
        <v>2050</v>
      </c>
      <c r="H3">
        <v>2055</v>
      </c>
      <c r="I3">
        <v>2060</v>
      </c>
      <c r="J3">
        <v>0.1</v>
      </c>
      <c r="K3">
        <v>0.2</v>
      </c>
      <c r="L3">
        <v>0.3</v>
      </c>
      <c r="M3">
        <v>0.4</v>
      </c>
      <c r="N3">
        <v>0.5</v>
      </c>
      <c r="O3">
        <v>0.6</v>
      </c>
      <c r="P3">
        <v>0.7</v>
      </c>
      <c r="Q3">
        <v>0.8</v>
      </c>
      <c r="R3">
        <v>0.9</v>
      </c>
      <c r="S3">
        <v>1</v>
      </c>
      <c r="T3">
        <v>2025</v>
      </c>
      <c r="U3">
        <v>2030</v>
      </c>
      <c r="V3">
        <v>2035</v>
      </c>
      <c r="W3">
        <v>2040</v>
      </c>
      <c r="X3">
        <v>2045</v>
      </c>
      <c r="Y3">
        <v>2050</v>
      </c>
      <c r="Z3">
        <v>2055</v>
      </c>
      <c r="AA3">
        <v>2060</v>
      </c>
      <c r="AB3">
        <v>0.1</v>
      </c>
      <c r="AC3">
        <v>0.2</v>
      </c>
      <c r="AD3">
        <v>0.3</v>
      </c>
      <c r="AE3">
        <v>0.4</v>
      </c>
      <c r="AF3">
        <v>0.5</v>
      </c>
      <c r="AG3">
        <v>0.6</v>
      </c>
      <c r="AH3">
        <v>0.7</v>
      </c>
      <c r="AI3">
        <v>0.8</v>
      </c>
      <c r="AJ3">
        <v>0.9</v>
      </c>
      <c r="AK3">
        <v>1</v>
      </c>
      <c r="AM3" t="s">
        <v>30</v>
      </c>
      <c r="AN3">
        <v>2025</v>
      </c>
      <c r="AO3">
        <v>2030</v>
      </c>
      <c r="AP3">
        <v>2035</v>
      </c>
      <c r="AQ3">
        <v>2040</v>
      </c>
      <c r="AR3">
        <v>2045</v>
      </c>
      <c r="AS3">
        <v>2050</v>
      </c>
      <c r="AT3">
        <v>2055</v>
      </c>
      <c r="AU3">
        <v>2060</v>
      </c>
      <c r="AV3">
        <v>0.1</v>
      </c>
      <c r="AW3">
        <v>0.2</v>
      </c>
      <c r="AX3">
        <v>0.3</v>
      </c>
      <c r="AY3">
        <v>0.4</v>
      </c>
      <c r="AZ3">
        <v>0.5</v>
      </c>
      <c r="BA3">
        <v>0.6</v>
      </c>
      <c r="BB3">
        <v>0.7</v>
      </c>
      <c r="BC3">
        <v>0.8</v>
      </c>
      <c r="BD3">
        <v>0.9</v>
      </c>
      <c r="BE3">
        <v>1</v>
      </c>
      <c r="BF3">
        <v>2025</v>
      </c>
      <c r="BG3">
        <v>2030</v>
      </c>
      <c r="BH3">
        <v>2035</v>
      </c>
      <c r="BI3">
        <v>2040</v>
      </c>
      <c r="BJ3">
        <v>2045</v>
      </c>
      <c r="BK3">
        <v>2050</v>
      </c>
      <c r="BL3">
        <v>2055</v>
      </c>
      <c r="BM3">
        <v>2060</v>
      </c>
      <c r="BN3">
        <v>0.1</v>
      </c>
      <c r="BO3">
        <v>0.2</v>
      </c>
      <c r="BP3">
        <v>0.3</v>
      </c>
      <c r="BQ3">
        <v>0.4</v>
      </c>
      <c r="BR3">
        <v>0.5</v>
      </c>
      <c r="BS3">
        <v>0.6</v>
      </c>
      <c r="BT3">
        <v>0.7</v>
      </c>
      <c r="BU3">
        <v>0.8</v>
      </c>
      <c r="BV3">
        <v>0.9</v>
      </c>
      <c r="BW3">
        <v>1</v>
      </c>
    </row>
    <row r="4" spans="1:75" x14ac:dyDescent="0.4">
      <c r="A4">
        <v>0</v>
      </c>
      <c r="B4" s="22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 s="22">
        <v>3.691989811</v>
      </c>
      <c r="U4">
        <v>3.691989811</v>
      </c>
      <c r="V4">
        <v>3.691989811</v>
      </c>
      <c r="W4">
        <v>3.691989811</v>
      </c>
      <c r="X4">
        <v>3.691989811</v>
      </c>
      <c r="Y4">
        <v>3.691989811</v>
      </c>
      <c r="Z4">
        <v>3.691989811</v>
      </c>
      <c r="AA4">
        <v>3.691989811</v>
      </c>
      <c r="AB4">
        <v>3.667351939</v>
      </c>
      <c r="AC4">
        <v>3.667351939</v>
      </c>
      <c r="AD4">
        <v>3.667351939</v>
      </c>
      <c r="AE4">
        <v>3.667351939</v>
      </c>
      <c r="AF4">
        <v>3.667351939</v>
      </c>
      <c r="AG4">
        <v>3.667351939</v>
      </c>
      <c r="AH4">
        <v>3.667351939</v>
      </c>
      <c r="AI4">
        <v>3.667351939</v>
      </c>
      <c r="AJ4">
        <v>3.667351939</v>
      </c>
      <c r="AK4">
        <v>3.691989811</v>
      </c>
      <c r="AM4">
        <v>0</v>
      </c>
      <c r="AN4" s="22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 s="22">
        <v>3.74030284506251</v>
      </c>
      <c r="BG4">
        <v>3.74030284506251</v>
      </c>
      <c r="BH4">
        <v>3.74030284506251</v>
      </c>
      <c r="BI4">
        <v>3.74030284506251</v>
      </c>
      <c r="BJ4">
        <v>3.74030284506251</v>
      </c>
      <c r="BK4">
        <v>3.74030284506251</v>
      </c>
      <c r="BL4">
        <v>3.74030284506251</v>
      </c>
      <c r="BM4">
        <v>3.74030284506251</v>
      </c>
      <c r="BN4">
        <v>3.7196651066409099</v>
      </c>
      <c r="BO4">
        <v>3.7196651066409099</v>
      </c>
      <c r="BP4">
        <v>3.7196651066409099</v>
      </c>
      <c r="BQ4">
        <v>3.7196651066409099</v>
      </c>
      <c r="BR4">
        <v>3.7196651066409099</v>
      </c>
      <c r="BS4">
        <v>3.7196651066409099</v>
      </c>
      <c r="BT4">
        <v>3.7196651066409099</v>
      </c>
      <c r="BU4">
        <v>3.7196651066409099</v>
      </c>
      <c r="BV4">
        <v>3.7196651066409099</v>
      </c>
      <c r="BW4">
        <v>3.74030284506251</v>
      </c>
    </row>
    <row r="5" spans="1:75" x14ac:dyDescent="0.4">
      <c r="A5">
        <v>20</v>
      </c>
      <c r="B5" s="22">
        <v>0.18497250100000001</v>
      </c>
      <c r="C5">
        <v>9.2253106000000001E-2</v>
      </c>
      <c r="D5">
        <v>2.5293473E-2</v>
      </c>
      <c r="E5">
        <v>8.6104599999999997E-4</v>
      </c>
      <c r="F5">
        <v>0</v>
      </c>
      <c r="G5">
        <v>0</v>
      </c>
      <c r="H5">
        <v>0</v>
      </c>
      <c r="I5">
        <v>0</v>
      </c>
      <c r="J5">
        <v>2.0638734999999998E-2</v>
      </c>
      <c r="K5">
        <v>3.3526802000000001E-2</v>
      </c>
      <c r="L5">
        <v>4.6759054000000001E-2</v>
      </c>
      <c r="M5">
        <v>6.5946987999999998E-2</v>
      </c>
      <c r="N5">
        <v>8.1603175E-2</v>
      </c>
      <c r="O5">
        <v>0.11725975</v>
      </c>
      <c r="P5">
        <v>0.13271190199999999</v>
      </c>
      <c r="Q5">
        <v>0.15062241000000001</v>
      </c>
      <c r="R5">
        <v>0.16849141200000001</v>
      </c>
      <c r="S5">
        <v>0.18497250100000001</v>
      </c>
      <c r="T5" s="22">
        <v>3.6490495780000001</v>
      </c>
      <c r="U5">
        <v>3.6696569590000001</v>
      </c>
      <c r="V5">
        <v>3.68912957</v>
      </c>
      <c r="W5">
        <v>3.6918864600000001</v>
      </c>
      <c r="X5">
        <v>3.691989811</v>
      </c>
      <c r="Y5">
        <v>3.691989811</v>
      </c>
      <c r="Z5">
        <v>3.691989811</v>
      </c>
      <c r="AA5">
        <v>3.691989811</v>
      </c>
      <c r="AB5">
        <v>3.6654260910000001</v>
      </c>
      <c r="AC5">
        <v>3.662605433</v>
      </c>
      <c r="AD5">
        <v>3.66162337</v>
      </c>
      <c r="AE5">
        <v>3.6574183219999998</v>
      </c>
      <c r="AF5">
        <v>3.649677675</v>
      </c>
      <c r="AG5">
        <v>3.6414220249999998</v>
      </c>
      <c r="AH5">
        <v>3.6396722960000001</v>
      </c>
      <c r="AI5">
        <v>3.6307985650000001</v>
      </c>
      <c r="AJ5">
        <v>3.627135402</v>
      </c>
      <c r="AK5">
        <v>3.6490495780000001</v>
      </c>
      <c r="AM5">
        <v>20</v>
      </c>
      <c r="AN5" s="22">
        <v>0.54862654458777205</v>
      </c>
      <c r="AO5">
        <v>0.29708827858379</v>
      </c>
      <c r="AP5">
        <v>8.4141952834715095E-2</v>
      </c>
      <c r="AQ5">
        <v>2.4073948193723501E-3</v>
      </c>
      <c r="AR5">
        <v>0</v>
      </c>
      <c r="AS5">
        <v>0</v>
      </c>
      <c r="AT5">
        <v>0</v>
      </c>
      <c r="AU5">
        <v>0</v>
      </c>
      <c r="AV5">
        <v>4.04104851756888E-2</v>
      </c>
      <c r="AW5">
        <v>0.132627671747579</v>
      </c>
      <c r="AX5">
        <v>0.18661700200482001</v>
      </c>
      <c r="AY5">
        <v>0.224647238583049</v>
      </c>
      <c r="AZ5">
        <v>0.27643308328097599</v>
      </c>
      <c r="BA5">
        <v>0.35228125353619</v>
      </c>
      <c r="BB5">
        <v>0.39999963082669998</v>
      </c>
      <c r="BC5">
        <v>0.45168650590741999</v>
      </c>
      <c r="BD5">
        <v>0.49094889073436199</v>
      </c>
      <c r="BE5">
        <v>0.54862654458777205</v>
      </c>
      <c r="BF5" s="22">
        <v>3.6967715378205899</v>
      </c>
      <c r="BG5">
        <v>3.7177338202557002</v>
      </c>
      <c r="BH5">
        <v>3.73613485508193</v>
      </c>
      <c r="BI5">
        <v>3.7402165090161299</v>
      </c>
      <c r="BJ5">
        <v>3.74030284506251</v>
      </c>
      <c r="BK5">
        <v>3.74030284506251</v>
      </c>
      <c r="BL5">
        <v>3.74030284506251</v>
      </c>
      <c r="BM5">
        <v>3.74030284506251</v>
      </c>
      <c r="BN5">
        <v>3.7178792848962998</v>
      </c>
      <c r="BO5">
        <v>3.7127452855335901</v>
      </c>
      <c r="BP5">
        <v>3.7007836512149801</v>
      </c>
      <c r="BQ5">
        <v>3.70055407199313</v>
      </c>
      <c r="BR5">
        <v>3.6972804251967202</v>
      </c>
      <c r="BS5">
        <v>3.6915923664682899</v>
      </c>
      <c r="BT5">
        <v>3.68997306002839</v>
      </c>
      <c r="BU5">
        <v>3.6816937493567901</v>
      </c>
      <c r="BV5">
        <v>3.6819337064586399</v>
      </c>
      <c r="BW5">
        <v>3.6967715378205899</v>
      </c>
    </row>
    <row r="6" spans="1:75" x14ac:dyDescent="0.4">
      <c r="A6">
        <v>40</v>
      </c>
      <c r="B6" s="22">
        <v>0.82338726299999998</v>
      </c>
      <c r="C6">
        <v>0.57859268799999997</v>
      </c>
      <c r="D6">
        <v>0.37131835499999999</v>
      </c>
      <c r="E6">
        <v>0.198242802</v>
      </c>
      <c r="F6">
        <v>7.8317128999999999E-2</v>
      </c>
      <c r="G6">
        <v>1.2029326E-2</v>
      </c>
      <c r="H6">
        <v>0</v>
      </c>
      <c r="I6">
        <v>0</v>
      </c>
      <c r="J6">
        <v>6.8761239000000002E-2</v>
      </c>
      <c r="K6">
        <v>0.15350907699999999</v>
      </c>
      <c r="L6">
        <v>0.21662658000000001</v>
      </c>
      <c r="M6">
        <v>0.31420769700000001</v>
      </c>
      <c r="N6">
        <v>0.382331643</v>
      </c>
      <c r="O6">
        <v>0.47107893899999997</v>
      </c>
      <c r="P6">
        <v>0.55185349399999994</v>
      </c>
      <c r="Q6">
        <v>0.64177684700000004</v>
      </c>
      <c r="R6">
        <v>0.72194668200000001</v>
      </c>
      <c r="S6">
        <v>0.82338726299999998</v>
      </c>
      <c r="T6" s="22">
        <v>3.4666400610000001</v>
      </c>
      <c r="U6">
        <v>3.5307537349999998</v>
      </c>
      <c r="V6">
        <v>3.5899277710000002</v>
      </c>
      <c r="W6">
        <v>3.634945434</v>
      </c>
      <c r="X6">
        <v>3.6692972830000001</v>
      </c>
      <c r="Y6">
        <v>3.6908062899999998</v>
      </c>
      <c r="Z6">
        <v>3.691989811</v>
      </c>
      <c r="AA6">
        <v>3.691989811</v>
      </c>
      <c r="AB6">
        <v>3.6511988020000001</v>
      </c>
      <c r="AC6">
        <v>3.627077114</v>
      </c>
      <c r="AD6">
        <v>3.6120374179999999</v>
      </c>
      <c r="AE6">
        <v>3.5838069510000001</v>
      </c>
      <c r="AF6">
        <v>3.5674986299999998</v>
      </c>
      <c r="AG6">
        <v>3.5432744789999999</v>
      </c>
      <c r="AH6">
        <v>3.5204722409999998</v>
      </c>
      <c r="AI6">
        <v>3.4956278030000001</v>
      </c>
      <c r="AJ6">
        <v>3.4677388539999998</v>
      </c>
      <c r="AK6">
        <v>3.4666400610000001</v>
      </c>
      <c r="AM6">
        <v>40</v>
      </c>
      <c r="AN6" s="22">
        <v>2.48991704666759</v>
      </c>
      <c r="AO6">
        <v>1.7974007180132501</v>
      </c>
      <c r="AP6">
        <v>1.1245398269771301</v>
      </c>
      <c r="AQ6">
        <v>0.61790395003438403</v>
      </c>
      <c r="AR6">
        <v>0.27164415024868999</v>
      </c>
      <c r="AS6">
        <v>4.0155777390066198E-2</v>
      </c>
      <c r="AT6">
        <v>0</v>
      </c>
      <c r="AU6">
        <v>0</v>
      </c>
      <c r="AV6">
        <v>0.23538482079284201</v>
      </c>
      <c r="AW6">
        <v>0.46861697523603102</v>
      </c>
      <c r="AX6">
        <v>0.72860984875082302</v>
      </c>
      <c r="AY6">
        <v>0.94287623797709497</v>
      </c>
      <c r="AZ6">
        <v>1.2346073355790499</v>
      </c>
      <c r="BA6">
        <v>1.4486976428013201</v>
      </c>
      <c r="BB6">
        <v>1.7439650745083399</v>
      </c>
      <c r="BC6">
        <v>1.9636924315403701</v>
      </c>
      <c r="BD6">
        <v>2.2410042593111399</v>
      </c>
      <c r="BE6">
        <v>2.48991704666759</v>
      </c>
      <c r="BF6" s="22">
        <v>3.5163273522165301</v>
      </c>
      <c r="BG6">
        <v>3.5745757425248201</v>
      </c>
      <c r="BH6">
        <v>3.6381151902403901</v>
      </c>
      <c r="BI6">
        <v>3.6831319074990398</v>
      </c>
      <c r="BJ6">
        <v>3.7164009930556499</v>
      </c>
      <c r="BK6">
        <v>3.7385516855602798</v>
      </c>
      <c r="BL6">
        <v>3.74030284506251</v>
      </c>
      <c r="BM6">
        <v>3.74030284506251</v>
      </c>
      <c r="BN6">
        <v>3.7025754902911401</v>
      </c>
      <c r="BO6">
        <v>3.6817275623825001</v>
      </c>
      <c r="BP6">
        <v>3.65700259785888</v>
      </c>
      <c r="BQ6">
        <v>3.6381071373127001</v>
      </c>
      <c r="BR6">
        <v>3.6105158703431801</v>
      </c>
      <c r="BS6">
        <v>3.5925739853779799</v>
      </c>
      <c r="BT6">
        <v>3.5593966516444899</v>
      </c>
      <c r="BU6">
        <v>3.5387661901751599</v>
      </c>
      <c r="BV6">
        <v>3.5132476873349998</v>
      </c>
      <c r="BW6">
        <v>3.5163273522165301</v>
      </c>
    </row>
    <row r="7" spans="1:75" x14ac:dyDescent="0.4">
      <c r="A7">
        <v>60</v>
      </c>
      <c r="B7" s="22">
        <v>1.495770804</v>
      </c>
      <c r="C7">
        <v>1.1508880610000001</v>
      </c>
      <c r="D7">
        <v>0.83987522299999995</v>
      </c>
      <c r="E7">
        <v>0.56685567800000003</v>
      </c>
      <c r="F7">
        <v>0.35362102200000001</v>
      </c>
      <c r="G7">
        <v>0.17985301200000001</v>
      </c>
      <c r="H7">
        <v>7.0825684999999999E-2</v>
      </c>
      <c r="I7">
        <v>1.1459059000000001E-2</v>
      </c>
      <c r="J7">
        <v>0.14248317899999999</v>
      </c>
      <c r="K7">
        <v>0.285791513</v>
      </c>
      <c r="L7">
        <v>0.40789725199999999</v>
      </c>
      <c r="M7">
        <v>0.55356948399999995</v>
      </c>
      <c r="N7">
        <v>0.70071629599999996</v>
      </c>
      <c r="O7">
        <v>0.83945712100000003</v>
      </c>
      <c r="P7">
        <v>1.0033624670000001</v>
      </c>
      <c r="Q7">
        <v>1.148387539</v>
      </c>
      <c r="R7">
        <v>1.293226354</v>
      </c>
      <c r="S7">
        <v>1.495770804</v>
      </c>
      <c r="T7" s="22">
        <v>3.2338043879999998</v>
      </c>
      <c r="U7">
        <v>3.323950108</v>
      </c>
      <c r="V7">
        <v>3.4242428970000001</v>
      </c>
      <c r="W7">
        <v>3.5081692310000001</v>
      </c>
      <c r="X7">
        <v>3.580259968</v>
      </c>
      <c r="Y7">
        <v>3.6351135559999999</v>
      </c>
      <c r="Z7">
        <v>3.6687462339999999</v>
      </c>
      <c r="AA7">
        <v>3.6899742980000001</v>
      </c>
      <c r="AB7">
        <v>3.6266997569999999</v>
      </c>
      <c r="AC7">
        <v>3.586744232</v>
      </c>
      <c r="AD7">
        <v>3.547650811</v>
      </c>
      <c r="AE7">
        <v>3.5047353210000001</v>
      </c>
      <c r="AF7">
        <v>3.4572924820000002</v>
      </c>
      <c r="AG7">
        <v>3.414759782</v>
      </c>
      <c r="AH7">
        <v>3.3544128600000001</v>
      </c>
      <c r="AI7">
        <v>3.3129451429999999</v>
      </c>
      <c r="AJ7">
        <v>3.2747392780000002</v>
      </c>
      <c r="AK7">
        <v>3.2338043879999998</v>
      </c>
      <c r="AM7">
        <v>60</v>
      </c>
      <c r="AN7" s="22">
        <v>4.6232209584502701</v>
      </c>
      <c r="AO7">
        <v>3.6078789283867501</v>
      </c>
      <c r="AP7">
        <v>2.65206223731334</v>
      </c>
      <c r="AQ7">
        <v>1.83361746144781</v>
      </c>
      <c r="AR7">
        <v>1.1156097143650201</v>
      </c>
      <c r="AS7">
        <v>0.595289948256986</v>
      </c>
      <c r="AT7">
        <v>0.25993083867961198</v>
      </c>
      <c r="AU7">
        <v>3.5307069642322199E-2</v>
      </c>
      <c r="AV7">
        <v>0.45019614695705001</v>
      </c>
      <c r="AW7">
        <v>0.89558139053241104</v>
      </c>
      <c r="AX7">
        <v>1.3630945482447301</v>
      </c>
      <c r="AY7">
        <v>1.8314771320833001</v>
      </c>
      <c r="AZ7">
        <v>2.27351922401887</v>
      </c>
      <c r="BA7">
        <v>2.7348549973394598</v>
      </c>
      <c r="BB7">
        <v>3.20141001482448</v>
      </c>
      <c r="BC7">
        <v>3.6626635847359701</v>
      </c>
      <c r="BD7">
        <v>4.12681977634203</v>
      </c>
      <c r="BE7">
        <v>4.6232209584502701</v>
      </c>
      <c r="BF7" s="22">
        <v>3.2836519916232998</v>
      </c>
      <c r="BG7">
        <v>3.3704589697543401</v>
      </c>
      <c r="BH7">
        <v>3.4718764303295702</v>
      </c>
      <c r="BI7">
        <v>3.5547740656272602</v>
      </c>
      <c r="BJ7">
        <v>3.6317640767089898</v>
      </c>
      <c r="BK7">
        <v>3.6808119989424202</v>
      </c>
      <c r="BL7">
        <v>3.7154595174975298</v>
      </c>
      <c r="BM7">
        <v>3.7386008743913801</v>
      </c>
      <c r="BN7">
        <v>3.6815570389750598</v>
      </c>
      <c r="BO7">
        <v>3.6380933993020599</v>
      </c>
      <c r="BP7">
        <v>3.5915945225542201</v>
      </c>
      <c r="BQ7">
        <v>3.54706884369058</v>
      </c>
      <c r="BR7">
        <v>3.49623008377438</v>
      </c>
      <c r="BS7">
        <v>3.44949950301522</v>
      </c>
      <c r="BT7">
        <v>3.4019112757077101</v>
      </c>
      <c r="BU7">
        <v>3.3486497728599098</v>
      </c>
      <c r="BV7">
        <v>3.31013359416007</v>
      </c>
      <c r="BW7">
        <v>3.2836519916232998</v>
      </c>
    </row>
    <row r="8" spans="1:75" x14ac:dyDescent="0.4">
      <c r="A8">
        <v>80</v>
      </c>
      <c r="B8" s="22">
        <v>2.1658657689999998</v>
      </c>
      <c r="C8">
        <v>1.7283948739999999</v>
      </c>
      <c r="D8">
        <v>1.3436800739999999</v>
      </c>
      <c r="E8">
        <v>0.98704178799999998</v>
      </c>
      <c r="F8">
        <v>0.69552572999999995</v>
      </c>
      <c r="G8">
        <v>0.44790675099999999</v>
      </c>
      <c r="H8">
        <v>0.26104897700000002</v>
      </c>
      <c r="I8">
        <v>0.12729345</v>
      </c>
      <c r="J8">
        <v>0.19043101900000001</v>
      </c>
      <c r="K8">
        <v>0.387764267</v>
      </c>
      <c r="L8">
        <v>0.60076395100000002</v>
      </c>
      <c r="M8">
        <v>0.79131342599999999</v>
      </c>
      <c r="N8">
        <v>0.99502938699999999</v>
      </c>
      <c r="O8">
        <v>1.205765789</v>
      </c>
      <c r="P8">
        <v>1.390507683</v>
      </c>
      <c r="Q8">
        <v>1.590199951</v>
      </c>
      <c r="R8">
        <v>1.8035015969999999</v>
      </c>
      <c r="S8">
        <v>2.1658657689999998</v>
      </c>
      <c r="T8" s="22">
        <v>3.0126476969999998</v>
      </c>
      <c r="U8">
        <v>3.1076027590000002</v>
      </c>
      <c r="V8">
        <v>3.2242541170000001</v>
      </c>
      <c r="W8">
        <v>3.3305046279999999</v>
      </c>
      <c r="X8">
        <v>3.4432022089999998</v>
      </c>
      <c r="Y8">
        <v>3.5265988560000001</v>
      </c>
      <c r="Z8">
        <v>3.6003869260000001</v>
      </c>
      <c r="AA8">
        <v>3.6460448140000001</v>
      </c>
      <c r="AB8">
        <v>3.6121962399999998</v>
      </c>
      <c r="AC8">
        <v>3.5468965209999999</v>
      </c>
      <c r="AD8">
        <v>3.474951914</v>
      </c>
      <c r="AE8">
        <v>3.4005932529999998</v>
      </c>
      <c r="AF8">
        <v>3.3309111690000002</v>
      </c>
      <c r="AG8">
        <v>3.267991103</v>
      </c>
      <c r="AH8">
        <v>3.2073250180000001</v>
      </c>
      <c r="AI8">
        <v>3.1329211579999998</v>
      </c>
      <c r="AJ8">
        <v>3.0630795659999999</v>
      </c>
      <c r="AK8">
        <v>3.0126476969999998</v>
      </c>
      <c r="AM8">
        <v>80</v>
      </c>
      <c r="AN8" s="22">
        <v>6.9378832736490699</v>
      </c>
      <c r="AO8">
        <v>5.5523469450588996</v>
      </c>
      <c r="AP8">
        <v>4.3012815576903796</v>
      </c>
      <c r="AQ8">
        <v>3.2404677761926601</v>
      </c>
      <c r="AR8">
        <v>2.29226204790803</v>
      </c>
      <c r="AS8">
        <v>1.5432347017649</v>
      </c>
      <c r="AT8">
        <v>0.94665364462491197</v>
      </c>
      <c r="AU8">
        <v>0.45868483914820801</v>
      </c>
      <c r="AV8">
        <v>0.70213094646031105</v>
      </c>
      <c r="AW8">
        <v>1.3550358877674999</v>
      </c>
      <c r="AX8">
        <v>2.01650193457604</v>
      </c>
      <c r="AY8">
        <v>2.6858303390405398</v>
      </c>
      <c r="AZ8">
        <v>3.3668539972272802</v>
      </c>
      <c r="BA8">
        <v>3.9968135976298802</v>
      </c>
      <c r="BB8">
        <v>4.6787914245363202</v>
      </c>
      <c r="BC8">
        <v>5.3438460360868296</v>
      </c>
      <c r="BD8">
        <v>6.0264585621635396</v>
      </c>
      <c r="BE8">
        <v>6.9378832736490699</v>
      </c>
      <c r="BF8" s="22">
        <v>3.0447524203654299</v>
      </c>
      <c r="BG8">
        <v>3.1531821998843901</v>
      </c>
      <c r="BH8">
        <v>3.27837082221405</v>
      </c>
      <c r="BI8">
        <v>3.3830979462364499</v>
      </c>
      <c r="BJ8">
        <v>3.4915503069943701</v>
      </c>
      <c r="BK8">
        <v>3.57359168460225</v>
      </c>
      <c r="BL8">
        <v>3.6355360784703801</v>
      </c>
      <c r="BM8">
        <v>3.6933731051196999</v>
      </c>
      <c r="BN8">
        <v>3.6536199434731702</v>
      </c>
      <c r="BO8">
        <v>3.5908335023248901</v>
      </c>
      <c r="BP8">
        <v>3.5149467529877199</v>
      </c>
      <c r="BQ8">
        <v>3.4473974346122902</v>
      </c>
      <c r="BR8">
        <v>3.3663614939776698</v>
      </c>
      <c r="BS8">
        <v>3.3080994974653399</v>
      </c>
      <c r="BT8">
        <v>3.2446614994777101</v>
      </c>
      <c r="BU8">
        <v>3.17573027048992</v>
      </c>
      <c r="BV8">
        <v>3.10523156800644</v>
      </c>
      <c r="BW8">
        <v>3.0447524203654299</v>
      </c>
    </row>
    <row r="9" spans="1:75" x14ac:dyDescent="0.4">
      <c r="A9">
        <v>100</v>
      </c>
      <c r="B9" s="22">
        <v>2.8024267840000001</v>
      </c>
      <c r="C9">
        <v>2.3295312789999998</v>
      </c>
      <c r="D9">
        <v>1.8708448879999999</v>
      </c>
      <c r="E9">
        <v>1.4482736759999999</v>
      </c>
      <c r="F9">
        <v>1.0931130520000001</v>
      </c>
      <c r="G9">
        <v>0.78812985099999999</v>
      </c>
      <c r="H9">
        <v>0.54064217199999998</v>
      </c>
      <c r="I9">
        <v>0.35294443800000003</v>
      </c>
      <c r="J9">
        <v>0.27032215799999998</v>
      </c>
      <c r="K9">
        <v>0.50518504900000005</v>
      </c>
      <c r="L9">
        <v>0.75348699699999999</v>
      </c>
      <c r="M9">
        <v>1.020035034</v>
      </c>
      <c r="N9">
        <v>1.256028516</v>
      </c>
      <c r="O9">
        <v>1.493414652</v>
      </c>
      <c r="P9">
        <v>1.75667599</v>
      </c>
      <c r="Q9">
        <v>2.0043911209999998</v>
      </c>
      <c r="R9">
        <v>2.2500011670000002</v>
      </c>
      <c r="S9">
        <v>2.8024267840000001</v>
      </c>
      <c r="T9" s="22">
        <v>2.9150319530000002</v>
      </c>
      <c r="U9">
        <v>2.9521427349999998</v>
      </c>
      <c r="V9">
        <v>3.0096967430000001</v>
      </c>
      <c r="W9">
        <v>3.132422445</v>
      </c>
      <c r="X9">
        <v>3.2557998619999999</v>
      </c>
      <c r="Y9">
        <v>3.3693909999999998</v>
      </c>
      <c r="Z9">
        <v>3.472697046</v>
      </c>
      <c r="AA9">
        <v>3.5447649600000002</v>
      </c>
      <c r="AB9">
        <v>3.5766157390000002</v>
      </c>
      <c r="AC9">
        <v>3.4951531579999999</v>
      </c>
      <c r="AD9">
        <v>3.3960939059999999</v>
      </c>
      <c r="AE9">
        <v>3.2967872169999999</v>
      </c>
      <c r="AF9">
        <v>3.2169758690000001</v>
      </c>
      <c r="AG9">
        <v>3.1206566790000001</v>
      </c>
      <c r="AH9">
        <v>3.0357571390000002</v>
      </c>
      <c r="AI9">
        <v>2.984582048</v>
      </c>
      <c r="AJ9">
        <v>2.9614398689999999</v>
      </c>
      <c r="AK9">
        <v>2.9150319530000002</v>
      </c>
      <c r="AM9">
        <v>100</v>
      </c>
      <c r="AN9" s="22">
        <v>9.2827128057319008</v>
      </c>
      <c r="AO9">
        <v>7.7080048343858403</v>
      </c>
      <c r="AP9">
        <v>6.1716443267115402</v>
      </c>
      <c r="AQ9">
        <v>4.8391211708175703</v>
      </c>
      <c r="AR9">
        <v>3.6440623778334502</v>
      </c>
      <c r="AS9">
        <v>2.6926724129332502</v>
      </c>
      <c r="AT9">
        <v>1.88466865031484</v>
      </c>
      <c r="AU9">
        <v>1.23610791742333</v>
      </c>
      <c r="AV9">
        <v>0.90397064618479706</v>
      </c>
      <c r="AW9">
        <v>1.82336187188216</v>
      </c>
      <c r="AX9">
        <v>2.6976789475839702</v>
      </c>
      <c r="AY9">
        <v>3.53870478803614</v>
      </c>
      <c r="AZ9">
        <v>4.3979466738935198</v>
      </c>
      <c r="BA9">
        <v>5.2712414835664401</v>
      </c>
      <c r="BB9">
        <v>6.2283091672801998</v>
      </c>
      <c r="BC9">
        <v>7.1339642895309296</v>
      </c>
      <c r="BD9">
        <v>8.0431595534493798</v>
      </c>
      <c r="BE9">
        <v>9.2827128057319008</v>
      </c>
      <c r="BF9" s="22">
        <v>2.9324055913712499</v>
      </c>
      <c r="BG9">
        <v>2.9752513245977998</v>
      </c>
      <c r="BH9">
        <v>3.0492091075980299</v>
      </c>
      <c r="BI9">
        <v>3.1811065281570001</v>
      </c>
      <c r="BJ9">
        <v>3.31268814808683</v>
      </c>
      <c r="BK9">
        <v>3.4218541898889501</v>
      </c>
      <c r="BL9">
        <v>3.51528445908962</v>
      </c>
      <c r="BM9">
        <v>3.5937400911250599</v>
      </c>
      <c r="BN9">
        <v>3.63380055926083</v>
      </c>
      <c r="BO9">
        <v>3.5330343767866799</v>
      </c>
      <c r="BP9">
        <v>3.4322605590807802</v>
      </c>
      <c r="BQ9">
        <v>3.3381373556302498</v>
      </c>
      <c r="BR9">
        <v>3.25410260391291</v>
      </c>
      <c r="BS9">
        <v>3.1665653039534001</v>
      </c>
      <c r="BT9">
        <v>3.0712729679344899</v>
      </c>
      <c r="BU9">
        <v>3.0102281002785301</v>
      </c>
      <c r="BV9">
        <v>2.9770416146440799</v>
      </c>
      <c r="BW9">
        <v>2.9324055913712499</v>
      </c>
    </row>
    <row r="10" spans="1:75" x14ac:dyDescent="0.4">
      <c r="A10">
        <v>120</v>
      </c>
      <c r="B10" s="22">
        <v>3.3659797660000002</v>
      </c>
      <c r="C10">
        <v>2.8574276580000002</v>
      </c>
      <c r="D10">
        <v>2.3807451560000001</v>
      </c>
      <c r="E10">
        <v>1.9164882400000001</v>
      </c>
      <c r="F10">
        <v>1.511435984</v>
      </c>
      <c r="G10">
        <v>1.1613639529999999</v>
      </c>
      <c r="H10">
        <v>0.85883125699999996</v>
      </c>
      <c r="I10">
        <v>0.61555895999999999</v>
      </c>
      <c r="J10">
        <v>0.312464572</v>
      </c>
      <c r="K10">
        <v>0.628625455</v>
      </c>
      <c r="L10">
        <v>0.90441534499999998</v>
      </c>
      <c r="M10">
        <v>1.1919159189999999</v>
      </c>
      <c r="N10">
        <v>1.4818519649999999</v>
      </c>
      <c r="O10">
        <v>1.7816795729999999</v>
      </c>
      <c r="P10">
        <v>2.059215349</v>
      </c>
      <c r="Q10">
        <v>2.3265758700000001</v>
      </c>
      <c r="R10">
        <v>2.5982388059999999</v>
      </c>
      <c r="S10">
        <v>3.3659797660000002</v>
      </c>
      <c r="T10" s="22">
        <v>2.8114978609999999</v>
      </c>
      <c r="U10">
        <v>2.8623370960000001</v>
      </c>
      <c r="V10">
        <v>2.9077752349999999</v>
      </c>
      <c r="W10">
        <v>2.9619325879999998</v>
      </c>
      <c r="X10">
        <v>3.0372763840000001</v>
      </c>
      <c r="Y10">
        <v>3.176675779</v>
      </c>
      <c r="Z10">
        <v>3.2911894099999999</v>
      </c>
      <c r="AA10">
        <v>3.3964867910000001</v>
      </c>
      <c r="AB10">
        <v>3.5532464990000001</v>
      </c>
      <c r="AC10">
        <v>3.4185608489999999</v>
      </c>
      <c r="AD10">
        <v>3.3053833799999999</v>
      </c>
      <c r="AE10">
        <v>3.19829915</v>
      </c>
      <c r="AF10">
        <v>3.0635858109999998</v>
      </c>
      <c r="AG10">
        <v>2.9900735809999999</v>
      </c>
      <c r="AH10">
        <v>2.9530515830000001</v>
      </c>
      <c r="AI10">
        <v>2.9091551450000002</v>
      </c>
      <c r="AJ10">
        <v>2.8699717410000001</v>
      </c>
      <c r="AK10">
        <v>2.8114978609999999</v>
      </c>
      <c r="AM10">
        <v>120</v>
      </c>
      <c r="AN10" s="22">
        <v>11.504729044805</v>
      </c>
      <c r="AO10">
        <v>9.8378195129227493</v>
      </c>
      <c r="AP10">
        <v>8.2105506908308108</v>
      </c>
      <c r="AQ10">
        <v>6.69272439458621</v>
      </c>
      <c r="AR10">
        <v>5.2342607358719002</v>
      </c>
      <c r="AS10">
        <v>4.0611957947848696</v>
      </c>
      <c r="AT10">
        <v>3.12901609579693</v>
      </c>
      <c r="AU10">
        <v>2.2992315926440199</v>
      </c>
      <c r="AV10">
        <v>1.1932774543521301</v>
      </c>
      <c r="AW10">
        <v>2.2829357001208299</v>
      </c>
      <c r="AX10">
        <v>3.37183767898224</v>
      </c>
      <c r="AY10">
        <v>4.4411199853947902</v>
      </c>
      <c r="AZ10">
        <v>5.5247164133148301</v>
      </c>
      <c r="BA10">
        <v>6.6363546132659401</v>
      </c>
      <c r="BB10">
        <v>7.7233678596729503</v>
      </c>
      <c r="BC10">
        <v>8.8153361356526094</v>
      </c>
      <c r="BD10">
        <v>9.8695313543819196</v>
      </c>
      <c r="BE10">
        <v>11.504729044805</v>
      </c>
      <c r="BF10" s="22">
        <v>2.8338343733582101</v>
      </c>
      <c r="BG10">
        <v>2.8797062794638899</v>
      </c>
      <c r="BH10">
        <v>2.9319435034207402</v>
      </c>
      <c r="BI10">
        <v>2.985646018078</v>
      </c>
      <c r="BJ10">
        <v>3.0934816921175301</v>
      </c>
      <c r="BK10">
        <v>3.23199567005235</v>
      </c>
      <c r="BL10">
        <v>3.32734089430586</v>
      </c>
      <c r="BM10">
        <v>3.4396105006752098</v>
      </c>
      <c r="BN10">
        <v>3.5967051810152899</v>
      </c>
      <c r="BO10">
        <v>3.4686578720997701</v>
      </c>
      <c r="BP10">
        <v>3.3376267674141502</v>
      </c>
      <c r="BQ10">
        <v>3.2324022944433799</v>
      </c>
      <c r="BR10">
        <v>3.1078693398589099</v>
      </c>
      <c r="BS10">
        <v>3.0287053859450501</v>
      </c>
      <c r="BT10">
        <v>2.9704831855828502</v>
      </c>
      <c r="BU10">
        <v>2.9282115582224901</v>
      </c>
      <c r="BV10">
        <v>2.8883107923727498</v>
      </c>
      <c r="BW10">
        <v>2.8338343733582101</v>
      </c>
    </row>
    <row r="11" spans="1:75" x14ac:dyDescent="0.4">
      <c r="A11">
        <v>140</v>
      </c>
      <c r="B11" s="22">
        <v>3.8588895289999998</v>
      </c>
      <c r="C11">
        <v>3.3581844379999999</v>
      </c>
      <c r="D11">
        <v>2.8963637919999998</v>
      </c>
      <c r="E11">
        <v>2.4217050160000002</v>
      </c>
      <c r="F11">
        <v>1.991180618</v>
      </c>
      <c r="G11">
        <v>1.5904123160000001</v>
      </c>
      <c r="H11">
        <v>1.2428371220000001</v>
      </c>
      <c r="I11">
        <v>0.97567078900000004</v>
      </c>
      <c r="J11">
        <v>0.36737741099999999</v>
      </c>
      <c r="K11">
        <v>0.71226218399999996</v>
      </c>
      <c r="L11">
        <v>1.033213076</v>
      </c>
      <c r="M11">
        <v>1.3685948999999999</v>
      </c>
      <c r="N11">
        <v>1.6905915899999999</v>
      </c>
      <c r="O11">
        <v>2.0016897729999998</v>
      </c>
      <c r="P11">
        <v>2.297101354</v>
      </c>
      <c r="Q11">
        <v>2.577484514</v>
      </c>
      <c r="R11">
        <v>2.8377055210000002</v>
      </c>
      <c r="S11">
        <v>3.8588895289999998</v>
      </c>
      <c r="T11" s="22">
        <v>2.399408802</v>
      </c>
      <c r="U11">
        <v>2.6300107220000002</v>
      </c>
      <c r="V11">
        <v>2.7721197179999999</v>
      </c>
      <c r="W11">
        <v>2.8312126590000002</v>
      </c>
      <c r="X11">
        <v>2.8886866339999999</v>
      </c>
      <c r="Y11">
        <v>2.9333738949999999</v>
      </c>
      <c r="Z11">
        <v>3.0270958549999998</v>
      </c>
      <c r="AA11">
        <v>3.152176844</v>
      </c>
      <c r="AB11">
        <v>3.5162517019999999</v>
      </c>
      <c r="AC11">
        <v>3.3490458489999999</v>
      </c>
      <c r="AD11">
        <v>3.2151407910000001</v>
      </c>
      <c r="AE11">
        <v>3.0471553779999998</v>
      </c>
      <c r="AF11">
        <v>2.9682710299999999</v>
      </c>
      <c r="AG11">
        <v>2.919941503</v>
      </c>
      <c r="AH11">
        <v>2.858011877</v>
      </c>
      <c r="AI11">
        <v>2.8024531779999999</v>
      </c>
      <c r="AJ11">
        <v>2.6625449489999999</v>
      </c>
      <c r="AK11">
        <v>2.399408802</v>
      </c>
      <c r="AM11">
        <v>140</v>
      </c>
      <c r="AN11" s="22">
        <v>13.5987642172542</v>
      </c>
      <c r="AO11">
        <v>12.001894271741699</v>
      </c>
      <c r="AP11">
        <v>10.463941623404001</v>
      </c>
      <c r="AQ11">
        <v>8.8156570668581402</v>
      </c>
      <c r="AR11">
        <v>7.31838890412351</v>
      </c>
      <c r="AS11">
        <v>5.92144178574436</v>
      </c>
      <c r="AT11">
        <v>4.7225715583121399</v>
      </c>
      <c r="AU11">
        <v>3.7028001439080298</v>
      </c>
      <c r="AV11">
        <v>1.4210220562648399</v>
      </c>
      <c r="AW11">
        <v>2.7661299033628799</v>
      </c>
      <c r="AX11">
        <v>4.0794013602955204</v>
      </c>
      <c r="AY11">
        <v>5.3565365041295596</v>
      </c>
      <c r="AZ11">
        <v>6.7445422171935103</v>
      </c>
      <c r="BA11">
        <v>8.0537639129770007</v>
      </c>
      <c r="BB11">
        <v>9.2774557765468799</v>
      </c>
      <c r="BC11">
        <v>10.5077933860227</v>
      </c>
      <c r="BD11">
        <v>11.5663501361574</v>
      </c>
      <c r="BE11">
        <v>13.5987642172542</v>
      </c>
      <c r="BF11" s="22">
        <v>2.4119567330024001</v>
      </c>
      <c r="BG11">
        <v>2.6455250844510698</v>
      </c>
      <c r="BH11">
        <v>2.7970537915114502</v>
      </c>
      <c r="BI11">
        <v>2.8561075151369399</v>
      </c>
      <c r="BJ11">
        <v>2.9035534117426098</v>
      </c>
      <c r="BK11">
        <v>2.96722759316817</v>
      </c>
      <c r="BL11">
        <v>3.0700025817660199</v>
      </c>
      <c r="BM11">
        <v>3.2034619695001201</v>
      </c>
      <c r="BN11">
        <v>3.5663937447437499</v>
      </c>
      <c r="BO11">
        <v>3.39638043985576</v>
      </c>
      <c r="BP11">
        <v>3.2459539261714299</v>
      </c>
      <c r="BQ11">
        <v>3.10057308357529</v>
      </c>
      <c r="BR11">
        <v>2.9889945004453198</v>
      </c>
      <c r="BS11">
        <v>2.9375578928636701</v>
      </c>
      <c r="BT11">
        <v>2.8819084065654299</v>
      </c>
      <c r="BU11">
        <v>2.82015975476157</v>
      </c>
      <c r="BV11">
        <v>2.6806379457867502</v>
      </c>
      <c r="BW11">
        <v>2.4119567330024001</v>
      </c>
    </row>
    <row r="12" spans="1:75" x14ac:dyDescent="0.4">
      <c r="A12">
        <v>160</v>
      </c>
      <c r="B12" s="22">
        <v>4.1029243109999998</v>
      </c>
      <c r="C12">
        <v>3.602324887</v>
      </c>
      <c r="D12">
        <v>3.1139534599999998</v>
      </c>
      <c r="E12">
        <v>2.6658887120000001</v>
      </c>
      <c r="F12">
        <v>2.2578948560000001</v>
      </c>
      <c r="G12">
        <v>1.848264313</v>
      </c>
      <c r="H12">
        <v>1.492191863</v>
      </c>
      <c r="I12">
        <v>1.2026522180000001</v>
      </c>
      <c r="J12">
        <v>0.407456286</v>
      </c>
      <c r="K12">
        <v>0.78410956099999995</v>
      </c>
      <c r="L12">
        <v>1.1435132400000001</v>
      </c>
      <c r="M12">
        <v>1.5080461650000001</v>
      </c>
      <c r="N12">
        <v>1.835655005</v>
      </c>
      <c r="O12">
        <v>2.1337921889999998</v>
      </c>
      <c r="P12">
        <v>2.4044118729999999</v>
      </c>
      <c r="Q12">
        <v>2.6395878709999998</v>
      </c>
      <c r="R12">
        <v>2.8762528970000001</v>
      </c>
      <c r="S12">
        <v>4.1029243109999998</v>
      </c>
      <c r="T12" s="22">
        <v>1.6479588220000001</v>
      </c>
      <c r="U12">
        <v>1.9363354189999999</v>
      </c>
      <c r="V12">
        <v>2.3186750639999998</v>
      </c>
      <c r="W12">
        <v>2.5771090280000002</v>
      </c>
      <c r="X12">
        <v>2.7271915189999998</v>
      </c>
      <c r="Y12">
        <v>2.7943773159999998</v>
      </c>
      <c r="Z12">
        <v>2.845807792</v>
      </c>
      <c r="AA12">
        <v>2.890402769</v>
      </c>
      <c r="AB12">
        <v>3.4714239830000002</v>
      </c>
      <c r="AC12">
        <v>3.274226772</v>
      </c>
      <c r="AD12">
        <v>3.073918146</v>
      </c>
      <c r="AE12">
        <v>2.9479878949999998</v>
      </c>
      <c r="AF12">
        <v>2.870103608</v>
      </c>
      <c r="AG12">
        <v>2.7983168539999999</v>
      </c>
      <c r="AH12">
        <v>2.654265605</v>
      </c>
      <c r="AI12">
        <v>2.3964436710000001</v>
      </c>
      <c r="AJ12">
        <v>2.0407501739999998</v>
      </c>
      <c r="AK12">
        <v>1.6479588220000001</v>
      </c>
      <c r="AM12">
        <v>160</v>
      </c>
      <c r="AN12" s="22">
        <v>15.261645110076</v>
      </c>
      <c r="AO12">
        <v>13.567415040433</v>
      </c>
      <c r="AP12">
        <v>11.9601653277207</v>
      </c>
      <c r="AQ12">
        <v>10.4330661315533</v>
      </c>
      <c r="AR12">
        <v>9.02090806338677</v>
      </c>
      <c r="AS12">
        <v>7.5418293592643204</v>
      </c>
      <c r="AT12">
        <v>6.2226866258813596</v>
      </c>
      <c r="AU12">
        <v>5.0728938833188497</v>
      </c>
      <c r="AV12">
        <v>1.7078389461955099</v>
      </c>
      <c r="AW12">
        <v>3.26427177553263</v>
      </c>
      <c r="AX12">
        <v>4.8042241294708896</v>
      </c>
      <c r="AY12">
        <v>6.4618880680902997</v>
      </c>
      <c r="AZ12">
        <v>7.9543149039712402</v>
      </c>
      <c r="BA12">
        <v>9.4087538936567991</v>
      </c>
      <c r="BB12">
        <v>10.658889712833201</v>
      </c>
      <c r="BC12">
        <v>11.758624190017199</v>
      </c>
      <c r="BD12">
        <v>12.875957414152801</v>
      </c>
      <c r="BE12">
        <v>15.261645110076</v>
      </c>
      <c r="BF12" s="22">
        <v>1.6451008034323999</v>
      </c>
      <c r="BG12">
        <v>1.9478289006473899</v>
      </c>
      <c r="BH12">
        <v>2.3380319075488498</v>
      </c>
      <c r="BI12">
        <v>2.6168683694499499</v>
      </c>
      <c r="BJ12">
        <v>2.75483782491286</v>
      </c>
      <c r="BK12">
        <v>2.81567823386069</v>
      </c>
      <c r="BL12">
        <v>2.86697621649766</v>
      </c>
      <c r="BM12">
        <v>2.9326830513055002</v>
      </c>
      <c r="BN12">
        <v>3.5141898724738101</v>
      </c>
      <c r="BO12">
        <v>3.3096687877917299</v>
      </c>
      <c r="BP12">
        <v>3.1200436893204202</v>
      </c>
      <c r="BQ12">
        <v>2.9686578886249801</v>
      </c>
      <c r="BR12">
        <v>2.89637854835556</v>
      </c>
      <c r="BS12">
        <v>2.8183287840179401</v>
      </c>
      <c r="BT12">
        <v>2.6793546001839501</v>
      </c>
      <c r="BU12">
        <v>2.4167185012534702</v>
      </c>
      <c r="BV12">
        <v>2.03923446847898</v>
      </c>
      <c r="BW12">
        <v>1.6451008034323999</v>
      </c>
    </row>
    <row r="13" spans="1:75" x14ac:dyDescent="0.4">
      <c r="A13">
        <v>180</v>
      </c>
      <c r="B13" s="22">
        <v>3.9518069649999998</v>
      </c>
      <c r="C13">
        <v>3.6033451209999998</v>
      </c>
      <c r="D13">
        <v>3.0497432839999998</v>
      </c>
      <c r="E13">
        <v>2.5893655199999999</v>
      </c>
      <c r="F13">
        <v>2.1989362059999999</v>
      </c>
      <c r="G13">
        <v>1.831319988</v>
      </c>
      <c r="H13">
        <v>1.4974616119999999</v>
      </c>
      <c r="I13">
        <v>1.208870595</v>
      </c>
      <c r="J13" s="23">
        <v>0.43421141099999999</v>
      </c>
      <c r="K13">
        <v>0.81425493599999998</v>
      </c>
      <c r="L13">
        <v>1.1855143640000001</v>
      </c>
      <c r="M13">
        <v>1.5243550340000001</v>
      </c>
      <c r="N13">
        <v>1.825812196</v>
      </c>
      <c r="O13">
        <v>2.0685448499999999</v>
      </c>
      <c r="P13">
        <v>2.279824997</v>
      </c>
      <c r="Q13">
        <v>2.4744520639999998</v>
      </c>
      <c r="R13">
        <v>2.7464135600000001</v>
      </c>
      <c r="S13">
        <v>3.9518069649999998</v>
      </c>
      <c r="T13" s="22">
        <v>1.5467572359999999</v>
      </c>
      <c r="U13">
        <v>1.66318297</v>
      </c>
      <c r="V13">
        <v>1.7813570700000001</v>
      </c>
      <c r="W13">
        <v>2.166627133</v>
      </c>
      <c r="X13">
        <v>2.4668099369999998</v>
      </c>
      <c r="Y13">
        <v>2.6843378819999999</v>
      </c>
      <c r="Z13">
        <v>2.7408432280000001</v>
      </c>
      <c r="AA13">
        <v>2.794440925</v>
      </c>
      <c r="AB13" s="23">
        <v>3.4279281300000002</v>
      </c>
      <c r="AC13">
        <v>3.1991077049999999</v>
      </c>
      <c r="AD13">
        <v>2.9769542370000002</v>
      </c>
      <c r="AE13">
        <v>2.8800928400000001</v>
      </c>
      <c r="AF13">
        <v>2.7840742879999998</v>
      </c>
      <c r="AG13">
        <v>2.626366993</v>
      </c>
      <c r="AH13">
        <v>2.3013598430000002</v>
      </c>
      <c r="AI13">
        <v>1.8385251229999999</v>
      </c>
      <c r="AJ13">
        <v>1.670063737</v>
      </c>
      <c r="AK13">
        <v>1.5467572359999999</v>
      </c>
      <c r="AM13">
        <v>180</v>
      </c>
      <c r="AN13" s="36">
        <v>16.1006515153016</v>
      </c>
      <c r="AO13" s="36">
        <v>14.784226420907</v>
      </c>
      <c r="AP13">
        <v>12.711674502349601</v>
      </c>
      <c r="AQ13">
        <v>11.120115418501101</v>
      </c>
      <c r="AR13">
        <v>9.7029367024533606</v>
      </c>
      <c r="AS13">
        <v>8.4280997229512593</v>
      </c>
      <c r="AT13">
        <v>7.0669134374005003</v>
      </c>
      <c r="AU13">
        <v>5.8889300871275196</v>
      </c>
      <c r="AV13" s="23">
        <v>1.91965502506557</v>
      </c>
      <c r="AW13">
        <v>3.68556935901035</v>
      </c>
      <c r="AX13">
        <v>5.4520799254685501</v>
      </c>
      <c r="AY13">
        <v>7.2006036232049402</v>
      </c>
      <c r="AZ13">
        <v>8.7892174994713006</v>
      </c>
      <c r="BA13">
        <v>10.128380532626201</v>
      </c>
      <c r="BB13">
        <v>11.2823257504963</v>
      </c>
      <c r="BC13">
        <v>12.3984774023825</v>
      </c>
      <c r="BD13">
        <v>13.869459713118101</v>
      </c>
      <c r="BE13">
        <v>16.1006515153016</v>
      </c>
      <c r="BF13" s="22">
        <v>1.5436895102424399</v>
      </c>
      <c r="BG13">
        <v>1.6635714628878899</v>
      </c>
      <c r="BH13">
        <v>1.7845166178368099</v>
      </c>
      <c r="BI13">
        <v>2.1882664298488899</v>
      </c>
      <c r="BJ13">
        <v>2.50828747762468</v>
      </c>
      <c r="BK13">
        <v>2.70446517559698</v>
      </c>
      <c r="BL13">
        <v>2.7680846420065199</v>
      </c>
      <c r="BM13">
        <v>2.81605237162842</v>
      </c>
      <c r="BN13" s="23">
        <v>3.4781100100828901</v>
      </c>
      <c r="BO13">
        <v>3.2328563472490699</v>
      </c>
      <c r="BP13">
        <v>3.01515445286282</v>
      </c>
      <c r="BQ13">
        <v>2.8977998277833898</v>
      </c>
      <c r="BR13">
        <v>2.8076644574637499</v>
      </c>
      <c r="BS13">
        <v>2.6491127336183702</v>
      </c>
      <c r="BT13">
        <v>2.3237812731069001</v>
      </c>
      <c r="BU13">
        <v>1.8466468994148699</v>
      </c>
      <c r="BV13">
        <v>1.66801237814222</v>
      </c>
      <c r="BW13">
        <v>1.5436895102424399</v>
      </c>
    </row>
    <row r="14" spans="1:75" x14ac:dyDescent="0.4">
      <c r="A14">
        <v>200</v>
      </c>
      <c r="B14" s="22">
        <v>3.55122684</v>
      </c>
      <c r="C14">
        <v>3.2681373630000001</v>
      </c>
      <c r="D14">
        <v>2.9783478149999998</v>
      </c>
      <c r="E14">
        <v>2.4479774380000001</v>
      </c>
      <c r="F14">
        <v>2.0497986969999999</v>
      </c>
      <c r="G14">
        <v>1.7042914819999999</v>
      </c>
      <c r="H14">
        <v>1.4123785849999999</v>
      </c>
      <c r="I14">
        <v>1.1462111580000001</v>
      </c>
      <c r="J14">
        <v>0.42633216699999998</v>
      </c>
      <c r="K14">
        <v>0.79867239899999998</v>
      </c>
      <c r="L14">
        <v>1.160915876</v>
      </c>
      <c r="M14">
        <v>1.458682525</v>
      </c>
      <c r="N14">
        <v>1.6822828489999999</v>
      </c>
      <c r="O14">
        <v>1.8505853080000001</v>
      </c>
      <c r="P14">
        <v>2.005006286</v>
      </c>
      <c r="Q14">
        <v>2.2463901399999999</v>
      </c>
      <c r="R14">
        <v>2.1904830949999998</v>
      </c>
      <c r="S14">
        <v>3.55122684</v>
      </c>
      <c r="T14" s="22">
        <v>1.4856986320000001</v>
      </c>
      <c r="U14">
        <v>1.601691551</v>
      </c>
      <c r="V14">
        <v>1.7199938420000001</v>
      </c>
      <c r="W14">
        <v>1.838433387</v>
      </c>
      <c r="X14">
        <v>2.1080165310000001</v>
      </c>
      <c r="Y14">
        <v>2.4326403170000002</v>
      </c>
      <c r="Z14">
        <v>2.6507263000000001</v>
      </c>
      <c r="AA14">
        <v>2.7057985260000001</v>
      </c>
      <c r="AB14">
        <v>3.3890089099999998</v>
      </c>
      <c r="AC14">
        <v>3.127038003</v>
      </c>
      <c r="AD14">
        <v>2.9224565519999999</v>
      </c>
      <c r="AE14">
        <v>2.8221673219999999</v>
      </c>
      <c r="AF14">
        <v>2.7038457889999998</v>
      </c>
      <c r="AG14">
        <v>2.3706924749999998</v>
      </c>
      <c r="AH14">
        <v>1.889624763</v>
      </c>
      <c r="AI14">
        <v>1.711681794</v>
      </c>
      <c r="AJ14">
        <v>1.599582807</v>
      </c>
      <c r="AK14">
        <v>1.4856986320000001</v>
      </c>
      <c r="AM14">
        <v>200</v>
      </c>
      <c r="AN14" s="22">
        <v>15.9682452749991</v>
      </c>
      <c r="AO14">
        <v>14.781180636167401</v>
      </c>
      <c r="AP14">
        <v>13.622201751492</v>
      </c>
      <c r="AQ14">
        <v>11.584569733381899</v>
      </c>
      <c r="AR14">
        <v>10.0841230338862</v>
      </c>
      <c r="AS14">
        <v>8.76261074876499</v>
      </c>
      <c r="AT14">
        <v>7.6726276577760002</v>
      </c>
      <c r="AU14">
        <v>6.4174840010831602</v>
      </c>
      <c r="AV14">
        <v>2.1055312852983699</v>
      </c>
      <c r="AW14">
        <v>3.9808454899852501</v>
      </c>
      <c r="AX14">
        <v>5.8877085982979498</v>
      </c>
      <c r="AY14">
        <v>7.6473832895075802</v>
      </c>
      <c r="AZ14">
        <v>9.2072730239458096</v>
      </c>
      <c r="BA14">
        <v>10.388647454627</v>
      </c>
      <c r="BB14">
        <v>11.502505792795899</v>
      </c>
      <c r="BC14">
        <v>13.0246776936057</v>
      </c>
      <c r="BD14">
        <v>13.501431129670101</v>
      </c>
      <c r="BE14">
        <v>15.9682452749991</v>
      </c>
      <c r="BF14" s="22">
        <v>1.4829368335261</v>
      </c>
      <c r="BG14">
        <v>1.6021029454461599</v>
      </c>
      <c r="BH14">
        <v>1.7233511618472299</v>
      </c>
      <c r="BI14">
        <v>1.8437965811719501</v>
      </c>
      <c r="BJ14">
        <v>2.1486819288610701</v>
      </c>
      <c r="BK14">
        <v>2.4775509569987002</v>
      </c>
      <c r="BL14">
        <v>2.6701532722886099</v>
      </c>
      <c r="BM14">
        <v>2.7299084010522399</v>
      </c>
      <c r="BN14">
        <v>3.4377165034308499</v>
      </c>
      <c r="BO14">
        <v>3.1714198796501001</v>
      </c>
      <c r="BP14">
        <v>2.9522052170800199</v>
      </c>
      <c r="BQ14">
        <v>2.8465610997281798</v>
      </c>
      <c r="BR14">
        <v>2.7366605172407898</v>
      </c>
      <c r="BS14">
        <v>2.39744694991573</v>
      </c>
      <c r="BT14">
        <v>1.92052988705032</v>
      </c>
      <c r="BU14">
        <v>1.7107429272021799</v>
      </c>
      <c r="BV14">
        <v>1.59769813307585</v>
      </c>
      <c r="BW14">
        <v>1.4829368335261</v>
      </c>
    </row>
    <row r="15" spans="1:75" x14ac:dyDescent="0.4">
      <c r="A15">
        <v>220</v>
      </c>
      <c r="B15" s="22">
        <v>3.0807392220000001</v>
      </c>
      <c r="C15">
        <v>2.8740537750000001</v>
      </c>
      <c r="D15">
        <v>2.6244889659999999</v>
      </c>
      <c r="E15">
        <v>2.3999509899999998</v>
      </c>
      <c r="F15">
        <v>1.866317488</v>
      </c>
      <c r="G15">
        <v>1.521046342</v>
      </c>
      <c r="H15">
        <v>1.24964743</v>
      </c>
      <c r="I15">
        <v>1.018702939</v>
      </c>
      <c r="J15">
        <v>0.41728567500000002</v>
      </c>
      <c r="K15">
        <v>0.75677137699999997</v>
      </c>
      <c r="L15">
        <v>1.0756571210000001</v>
      </c>
      <c r="M15">
        <v>1.2953795809999999</v>
      </c>
      <c r="N15">
        <v>1.4327912469999999</v>
      </c>
      <c r="O15">
        <v>1.5426816189999999</v>
      </c>
      <c r="P15">
        <v>1.638998642</v>
      </c>
      <c r="Q15">
        <v>1.6803698949999999</v>
      </c>
      <c r="R15">
        <v>1.532315801</v>
      </c>
      <c r="S15">
        <v>3.0807392220000001</v>
      </c>
      <c r="T15" s="22">
        <v>1.444671628</v>
      </c>
      <c r="U15">
        <v>1.559241914</v>
      </c>
      <c r="V15">
        <v>1.67735937</v>
      </c>
      <c r="W15">
        <v>1.795802111</v>
      </c>
      <c r="X15">
        <v>1.9080622949999999</v>
      </c>
      <c r="Y15">
        <v>2.1337160439999998</v>
      </c>
      <c r="Z15">
        <v>2.424581683</v>
      </c>
      <c r="AA15">
        <v>2.6236166380000001</v>
      </c>
      <c r="AB15">
        <v>3.3501534849999999</v>
      </c>
      <c r="AC15">
        <v>3.0563204210000001</v>
      </c>
      <c r="AD15">
        <v>2.8814534749999998</v>
      </c>
      <c r="AE15">
        <v>2.7696265250000001</v>
      </c>
      <c r="AF15">
        <v>2.5378810949999999</v>
      </c>
      <c r="AG15">
        <v>2.094649827</v>
      </c>
      <c r="AH15">
        <v>1.7755497899999999</v>
      </c>
      <c r="AI15">
        <v>1.655902711</v>
      </c>
      <c r="AJ15">
        <v>1.5506719440000001</v>
      </c>
      <c r="AK15">
        <v>1.444671628</v>
      </c>
      <c r="AM15">
        <v>220</v>
      </c>
      <c r="AN15" s="22">
        <v>15.5915888531398</v>
      </c>
      <c r="AO15">
        <v>14.588658647313499</v>
      </c>
      <c r="AP15">
        <v>13.455487832000401</v>
      </c>
      <c r="AQ15">
        <v>12.4428281501574</v>
      </c>
      <c r="AR15">
        <v>10.370659829381699</v>
      </c>
      <c r="AS15">
        <v>8.9712526719664201</v>
      </c>
      <c r="AT15">
        <v>7.8352874651233</v>
      </c>
      <c r="AU15">
        <v>6.7882486607642702</v>
      </c>
      <c r="AV15">
        <v>2.2272365517577799</v>
      </c>
      <c r="AW15">
        <v>4.2005908254098898</v>
      </c>
      <c r="AX15">
        <v>6.1882737496373004</v>
      </c>
      <c r="AY15">
        <v>7.9532635160033003</v>
      </c>
      <c r="AZ15">
        <v>9.2845048503225005</v>
      </c>
      <c r="BA15">
        <v>10.4106516248034</v>
      </c>
      <c r="BB15">
        <v>11.5504928075969</v>
      </c>
      <c r="BC15">
        <v>12.5378709413793</v>
      </c>
      <c r="BD15">
        <v>12.8934318917421</v>
      </c>
      <c r="BE15">
        <v>15.5915888531398</v>
      </c>
      <c r="BF15" s="22">
        <v>1.4418306054189001</v>
      </c>
      <c r="BG15">
        <v>1.55978406384553</v>
      </c>
      <c r="BH15">
        <v>1.6802209135947701</v>
      </c>
      <c r="BI15">
        <v>1.8005888040953399</v>
      </c>
      <c r="BJ15">
        <v>1.9145698830645399</v>
      </c>
      <c r="BK15">
        <v>2.1779945099181002</v>
      </c>
      <c r="BL15">
        <v>2.47168090819468</v>
      </c>
      <c r="BM15">
        <v>2.6533472652680601</v>
      </c>
      <c r="BN15">
        <v>3.3966403082054701</v>
      </c>
      <c r="BO15">
        <v>3.1030991587598802</v>
      </c>
      <c r="BP15">
        <v>2.9042651181446799</v>
      </c>
      <c r="BQ15">
        <v>2.7844225211843501</v>
      </c>
      <c r="BR15">
        <v>2.5666962688506101</v>
      </c>
      <c r="BS15">
        <v>2.1306874363794202</v>
      </c>
      <c r="BT15">
        <v>1.7764124221098101</v>
      </c>
      <c r="BU15">
        <v>1.65522682731406</v>
      </c>
      <c r="BV15">
        <v>1.54891194706602</v>
      </c>
      <c r="BW15">
        <v>1.4418306054189001</v>
      </c>
    </row>
    <row r="16" spans="1:75" x14ac:dyDescent="0.4">
      <c r="A16">
        <v>240</v>
      </c>
      <c r="B16" s="22">
        <v>2.5885808739999998</v>
      </c>
      <c r="C16">
        <v>2.4228790689999999</v>
      </c>
      <c r="D16">
        <v>2.2718351000000001</v>
      </c>
      <c r="E16">
        <v>2.0463905599999999</v>
      </c>
      <c r="F16">
        <v>1.878917902</v>
      </c>
      <c r="G16">
        <v>1.307857152</v>
      </c>
      <c r="H16">
        <v>1.0460743889999999</v>
      </c>
      <c r="I16">
        <v>0.82723325400000003</v>
      </c>
      <c r="J16">
        <v>0.38571918900000002</v>
      </c>
      <c r="K16">
        <v>0.68289383100000001</v>
      </c>
      <c r="L16">
        <v>0.92147287700000002</v>
      </c>
      <c r="M16">
        <v>1.083347453</v>
      </c>
      <c r="N16">
        <v>1.133110187</v>
      </c>
      <c r="O16">
        <v>1.1602844729999999</v>
      </c>
      <c r="P16">
        <v>1.245941135</v>
      </c>
      <c r="Q16">
        <v>1.037140591</v>
      </c>
      <c r="R16">
        <v>0.77600719699999998</v>
      </c>
      <c r="S16">
        <v>2.5885808739999998</v>
      </c>
      <c r="T16" s="22">
        <v>1.414974148</v>
      </c>
      <c r="U16">
        <v>1.528619991</v>
      </c>
      <c r="V16">
        <v>1.645848776</v>
      </c>
      <c r="W16">
        <v>1.7640826439999999</v>
      </c>
      <c r="X16">
        <v>1.8765795839999999</v>
      </c>
      <c r="Y16">
        <v>1.985583815</v>
      </c>
      <c r="Z16">
        <v>2.1831165459999999</v>
      </c>
      <c r="AA16">
        <v>2.4613377729999999</v>
      </c>
      <c r="AB16">
        <v>3.3173710459999999</v>
      </c>
      <c r="AC16">
        <v>2.996857474</v>
      </c>
      <c r="AD16">
        <v>2.8480287180000001</v>
      </c>
      <c r="AE16">
        <v>2.7109793899999999</v>
      </c>
      <c r="AF16">
        <v>2.3604601600000001</v>
      </c>
      <c r="AG16">
        <v>1.857624484</v>
      </c>
      <c r="AH16">
        <v>1.7301026260000001</v>
      </c>
      <c r="AI16">
        <v>1.6139421169999999</v>
      </c>
      <c r="AJ16">
        <v>1.514749264</v>
      </c>
      <c r="AK16">
        <v>1.414974148</v>
      </c>
      <c r="AM16">
        <v>240</v>
      </c>
      <c r="AN16" s="22">
        <v>15.121874997583699</v>
      </c>
      <c r="AO16">
        <v>14.1689858175012</v>
      </c>
      <c r="AP16">
        <v>13.3008811612748</v>
      </c>
      <c r="AQ16">
        <v>12.1972129684502</v>
      </c>
      <c r="AR16">
        <v>11.3158971972387</v>
      </c>
      <c r="AS16">
        <v>9.0670458146346107</v>
      </c>
      <c r="AT16">
        <v>7.8896778586719298</v>
      </c>
      <c r="AU16">
        <v>6.8446856336251898</v>
      </c>
      <c r="AV16">
        <v>2.3463912195342198</v>
      </c>
      <c r="AW16">
        <v>4.4062701903573203</v>
      </c>
      <c r="AX16">
        <v>6.3885272986878103</v>
      </c>
      <c r="AY16">
        <v>8.0484034232890291</v>
      </c>
      <c r="AZ16">
        <v>9.2151272454084001</v>
      </c>
      <c r="BA16">
        <v>10.273239461861699</v>
      </c>
      <c r="BB16">
        <v>11.563146171568301</v>
      </c>
      <c r="BC16">
        <v>11.8523291729764</v>
      </c>
      <c r="BD16">
        <v>11.992261687769201</v>
      </c>
      <c r="BE16">
        <v>15.121874997583699</v>
      </c>
      <c r="BF16" s="22">
        <v>1.41247716230346</v>
      </c>
      <c r="BG16">
        <v>1.5290123676243299</v>
      </c>
      <c r="BH16">
        <v>1.64853609699888</v>
      </c>
      <c r="BI16">
        <v>1.76852412188292</v>
      </c>
      <c r="BJ16">
        <v>1.88304944149622</v>
      </c>
      <c r="BK16">
        <v>1.99305043436412</v>
      </c>
      <c r="BL16">
        <v>2.2316105484769402</v>
      </c>
      <c r="BM16">
        <v>2.5172973288070102</v>
      </c>
      <c r="BN16">
        <v>3.3587534706858402</v>
      </c>
      <c r="BO16">
        <v>3.0340502294740199</v>
      </c>
      <c r="BP16">
        <v>2.8665387403222602</v>
      </c>
      <c r="BQ16">
        <v>2.7410743625610801</v>
      </c>
      <c r="BR16">
        <v>2.4005752035389598</v>
      </c>
      <c r="BS16">
        <v>1.85972878886008</v>
      </c>
      <c r="BT16">
        <v>1.7302131577127899</v>
      </c>
      <c r="BU16">
        <v>1.6128061472336701</v>
      </c>
      <c r="BV16">
        <v>1.51298668705769</v>
      </c>
      <c r="BW16">
        <v>1.41247716230346</v>
      </c>
    </row>
    <row r="17" spans="1:75" x14ac:dyDescent="0.4">
      <c r="A17">
        <v>260</v>
      </c>
      <c r="B17" s="22">
        <v>2.0895576079999998</v>
      </c>
      <c r="C17">
        <v>1.9527748840000001</v>
      </c>
      <c r="D17">
        <v>1.8413864689999999</v>
      </c>
      <c r="E17">
        <v>1.678202236</v>
      </c>
      <c r="F17">
        <v>1.540439565</v>
      </c>
      <c r="G17">
        <v>1.0726539909999999</v>
      </c>
      <c r="H17">
        <v>0.80647797700000001</v>
      </c>
      <c r="I17">
        <v>0.616776133</v>
      </c>
      <c r="J17">
        <v>0.327789944</v>
      </c>
      <c r="K17">
        <v>0.57968584300000003</v>
      </c>
      <c r="L17">
        <v>0.725156354</v>
      </c>
      <c r="M17">
        <v>0.79510303999999998</v>
      </c>
      <c r="N17">
        <v>0.76592610800000005</v>
      </c>
      <c r="O17">
        <v>0.725723813</v>
      </c>
      <c r="P17">
        <v>0.64853687599999998</v>
      </c>
      <c r="Q17">
        <v>0.35786137899999998</v>
      </c>
      <c r="R17">
        <v>-3.1707591E-2</v>
      </c>
      <c r="S17">
        <v>2.0895576079999998</v>
      </c>
      <c r="T17" s="22">
        <v>1.3925705500000001</v>
      </c>
      <c r="U17">
        <v>1.5049572929999999</v>
      </c>
      <c r="V17">
        <v>1.621475599</v>
      </c>
      <c r="W17">
        <v>1.7393686079999999</v>
      </c>
      <c r="X17">
        <v>1.8519274189999999</v>
      </c>
      <c r="Y17">
        <v>1.9615974300000001</v>
      </c>
      <c r="Z17">
        <v>2.062192574</v>
      </c>
      <c r="AA17">
        <v>2.263446429</v>
      </c>
      <c r="AB17">
        <v>3.301229475</v>
      </c>
      <c r="AC17">
        <v>2.963713174</v>
      </c>
      <c r="AD17">
        <v>2.8186563859999998</v>
      </c>
      <c r="AE17">
        <v>2.6448094809999998</v>
      </c>
      <c r="AF17">
        <v>2.219001161</v>
      </c>
      <c r="AG17">
        <v>1.8191474940000001</v>
      </c>
      <c r="AH17">
        <v>1.6928770609999999</v>
      </c>
      <c r="AI17">
        <v>1.580511548</v>
      </c>
      <c r="AJ17">
        <v>1.487588707</v>
      </c>
      <c r="AK17">
        <v>1.3925705500000001</v>
      </c>
      <c r="AM17">
        <v>260</v>
      </c>
      <c r="AN17" s="22">
        <v>14.601932910673501</v>
      </c>
      <c r="AO17">
        <v>13.693713668681299</v>
      </c>
      <c r="AP17">
        <v>12.8688294019181</v>
      </c>
      <c r="AQ17">
        <v>11.8690054003958</v>
      </c>
      <c r="AR17">
        <v>11.0313005398082</v>
      </c>
      <c r="AS17">
        <v>9.0753236476608095</v>
      </c>
      <c r="AT17">
        <v>7.8449725289546901</v>
      </c>
      <c r="AU17">
        <v>6.84586946792116</v>
      </c>
      <c r="AV17">
        <v>2.4008255981300901</v>
      </c>
      <c r="AW17">
        <v>4.42995241456188</v>
      </c>
      <c r="AX17">
        <v>6.3905163770221902</v>
      </c>
      <c r="AY17">
        <v>7.9456183525320201</v>
      </c>
      <c r="AZ17">
        <v>9.0024627397892605</v>
      </c>
      <c r="BA17">
        <v>10.0022444491521</v>
      </c>
      <c r="BB17">
        <v>10.9003447602284</v>
      </c>
      <c r="BC17">
        <v>11.1163238296902</v>
      </c>
      <c r="BD17">
        <v>10.972556485887999</v>
      </c>
      <c r="BE17">
        <v>14.601932910673501</v>
      </c>
      <c r="BF17" s="22">
        <v>1.38993592624072</v>
      </c>
      <c r="BG17">
        <v>1.5049825581772001</v>
      </c>
      <c r="BH17">
        <v>1.62414325972177</v>
      </c>
      <c r="BI17">
        <v>1.7438551463115901</v>
      </c>
      <c r="BJ17">
        <v>1.8580151740683599</v>
      </c>
      <c r="BK17">
        <v>1.96897443809872</v>
      </c>
      <c r="BL17">
        <v>2.0707444820896201</v>
      </c>
      <c r="BM17">
        <v>2.3160497371086302</v>
      </c>
      <c r="BN17">
        <v>3.3318373495970399</v>
      </c>
      <c r="BO17">
        <v>3.0078709490065698</v>
      </c>
      <c r="BP17">
        <v>2.8365585910011202</v>
      </c>
      <c r="BQ17">
        <v>2.6799172314282198</v>
      </c>
      <c r="BR17">
        <v>2.2463186717090502</v>
      </c>
      <c r="BS17">
        <v>1.8207620528675199</v>
      </c>
      <c r="BT17">
        <v>1.69296306464361</v>
      </c>
      <c r="BU17">
        <v>1.57950121418617</v>
      </c>
      <c r="BV17">
        <v>1.48579069638066</v>
      </c>
      <c r="BW17">
        <v>1.38993592624072</v>
      </c>
    </row>
    <row r="18" spans="1:75" x14ac:dyDescent="0.4">
      <c r="A18">
        <v>280</v>
      </c>
      <c r="B18" s="22">
        <v>1.5751511789999999</v>
      </c>
      <c r="C18">
        <v>1.4745284329999999</v>
      </c>
      <c r="D18">
        <v>1.402269531</v>
      </c>
      <c r="E18">
        <v>1.348213071</v>
      </c>
      <c r="F18">
        <v>1.189233408</v>
      </c>
      <c r="G18">
        <v>1.100315537</v>
      </c>
      <c r="H18">
        <v>0.57248171000000003</v>
      </c>
      <c r="I18">
        <v>0.416328804</v>
      </c>
      <c r="J18">
        <v>0.26970274700000002</v>
      </c>
      <c r="K18">
        <v>0.43518711300000001</v>
      </c>
      <c r="L18">
        <v>0.50428524799999996</v>
      </c>
      <c r="M18">
        <v>0.46433001200000001</v>
      </c>
      <c r="N18">
        <v>0.354858701</v>
      </c>
      <c r="O18">
        <v>0.234008563</v>
      </c>
      <c r="P18">
        <v>7.0601420000000002E-3</v>
      </c>
      <c r="Q18">
        <v>-0.392372734</v>
      </c>
      <c r="R18">
        <v>-0.87816665299999996</v>
      </c>
      <c r="S18">
        <v>1.5751511789999999</v>
      </c>
      <c r="T18" s="22">
        <v>1.3749601810000001</v>
      </c>
      <c r="U18">
        <v>1.486450549</v>
      </c>
      <c r="V18">
        <v>1.601988559</v>
      </c>
      <c r="W18">
        <v>1.7191053629999999</v>
      </c>
      <c r="X18">
        <v>1.8318568159999999</v>
      </c>
      <c r="Y18">
        <v>1.942103997</v>
      </c>
      <c r="Z18">
        <v>2.0438289670000001</v>
      </c>
      <c r="AA18">
        <v>2.136144662</v>
      </c>
      <c r="AB18">
        <v>3.27940085</v>
      </c>
      <c r="AC18">
        <v>2.9374376710000001</v>
      </c>
      <c r="AD18">
        <v>2.7863411139999998</v>
      </c>
      <c r="AE18">
        <v>2.571479434</v>
      </c>
      <c r="AF18">
        <v>2.0945805810000002</v>
      </c>
      <c r="AG18">
        <v>1.7864028670000001</v>
      </c>
      <c r="AH18">
        <v>1.661835333</v>
      </c>
      <c r="AI18">
        <v>1.5534123280000001</v>
      </c>
      <c r="AJ18">
        <v>1.466468321</v>
      </c>
      <c r="AK18">
        <v>1.3749601810000001</v>
      </c>
      <c r="AM18">
        <v>280</v>
      </c>
      <c r="AN18" s="22">
        <v>14.0345789324746</v>
      </c>
      <c r="AO18">
        <v>13.153850330662801</v>
      </c>
      <c r="AP18">
        <v>12.3921781313758</v>
      </c>
      <c r="AQ18">
        <v>11.6757923340211</v>
      </c>
      <c r="AR18">
        <v>10.6781139069808</v>
      </c>
      <c r="AS18">
        <v>9.9611507445304408</v>
      </c>
      <c r="AT18">
        <v>7.7875627139371897</v>
      </c>
      <c r="AU18">
        <v>6.7796459507777698</v>
      </c>
      <c r="AV18">
        <v>2.3874928740285402</v>
      </c>
      <c r="AW18">
        <v>4.4456351706319897</v>
      </c>
      <c r="AX18">
        <v>6.2539058285102298</v>
      </c>
      <c r="AY18">
        <v>7.6780071496595497</v>
      </c>
      <c r="AZ18">
        <v>8.6475532673991093</v>
      </c>
      <c r="BA18">
        <v>9.5374556950258906</v>
      </c>
      <c r="BB18">
        <v>10.1300928074276</v>
      </c>
      <c r="BC18">
        <v>10.169382348202801</v>
      </c>
      <c r="BD18">
        <v>9.8694176591734806</v>
      </c>
      <c r="BE18">
        <v>14.0345789324746</v>
      </c>
      <c r="BF18" s="22">
        <v>1.37281436963765</v>
      </c>
      <c r="BG18">
        <v>1.4869059609458499</v>
      </c>
      <c r="BH18">
        <v>1.6043884232102701</v>
      </c>
      <c r="BI18">
        <v>1.7237184186271</v>
      </c>
      <c r="BJ18">
        <v>1.8380166886473499</v>
      </c>
      <c r="BK18">
        <v>1.94994985101269</v>
      </c>
      <c r="BL18">
        <v>2.0522979121576901</v>
      </c>
      <c r="BM18">
        <v>2.1527473843656399</v>
      </c>
      <c r="BN18">
        <v>3.3165840596562002</v>
      </c>
      <c r="BO18">
        <v>2.9752818438334598</v>
      </c>
      <c r="BP18">
        <v>2.8145238206167398</v>
      </c>
      <c r="BQ18">
        <v>2.6074187473956201</v>
      </c>
      <c r="BR18">
        <v>2.1207631388224</v>
      </c>
      <c r="BS18">
        <v>1.7877535667820701</v>
      </c>
      <c r="BT18">
        <v>1.66182253955351</v>
      </c>
      <c r="BU18">
        <v>1.5520729777211399</v>
      </c>
      <c r="BV18">
        <v>1.4645751278465799</v>
      </c>
      <c r="BW18">
        <v>1.37281436963765</v>
      </c>
    </row>
    <row r="19" spans="1:75" x14ac:dyDescent="0.4">
      <c r="A19">
        <v>300</v>
      </c>
      <c r="B19" s="22">
        <v>1.0581801719999999</v>
      </c>
      <c r="C19">
        <v>0.99497956200000004</v>
      </c>
      <c r="D19">
        <v>0.962854981</v>
      </c>
      <c r="E19">
        <v>0.96887756899999999</v>
      </c>
      <c r="F19">
        <v>0.90371984699999997</v>
      </c>
      <c r="G19">
        <v>0.89904692799999997</v>
      </c>
      <c r="H19">
        <v>0.47061070199999999</v>
      </c>
      <c r="I19">
        <v>0.32244721100000001</v>
      </c>
      <c r="J19">
        <v>0.181736654</v>
      </c>
      <c r="K19">
        <v>0.26295299</v>
      </c>
      <c r="L19">
        <v>0.23914870999999999</v>
      </c>
      <c r="M19">
        <v>9.9756126000000001E-2</v>
      </c>
      <c r="N19">
        <v>-9.2831064000000005E-2</v>
      </c>
      <c r="O19">
        <v>-0.23309691399999999</v>
      </c>
      <c r="P19">
        <v>-0.66796566999999996</v>
      </c>
      <c r="Q19">
        <v>-1.1770134919999999</v>
      </c>
      <c r="R19">
        <v>-1.7613613109999999</v>
      </c>
      <c r="S19">
        <v>1.0581801719999999</v>
      </c>
      <c r="T19" s="22">
        <v>1.361177101</v>
      </c>
      <c r="U19">
        <v>1.4709887180000001</v>
      </c>
      <c r="V19">
        <v>1.5852138929999999</v>
      </c>
      <c r="W19">
        <v>1.7032755820000001</v>
      </c>
      <c r="X19">
        <v>1.819025699</v>
      </c>
      <c r="Y19">
        <v>1.9307257950000001</v>
      </c>
      <c r="Z19">
        <v>2.035928368</v>
      </c>
      <c r="AA19">
        <v>2.1304942360000001</v>
      </c>
      <c r="AB19">
        <v>3.2652238210000002</v>
      </c>
      <c r="AC19">
        <v>2.9231767190000002</v>
      </c>
      <c r="AD19">
        <v>2.7738983230000001</v>
      </c>
      <c r="AE19">
        <v>2.5074230640000001</v>
      </c>
      <c r="AF19">
        <v>1.9713902649999999</v>
      </c>
      <c r="AG19">
        <v>1.758001921</v>
      </c>
      <c r="AH19">
        <v>1.6357900359999999</v>
      </c>
      <c r="AI19">
        <v>1.531671357</v>
      </c>
      <c r="AJ19">
        <v>1.449546553</v>
      </c>
      <c r="AK19">
        <v>1.361177101</v>
      </c>
      <c r="AM19">
        <v>300</v>
      </c>
      <c r="AN19" s="22">
        <v>13.439417066489099</v>
      </c>
      <c r="AO19">
        <v>12.6041749326656</v>
      </c>
      <c r="AP19">
        <v>11.8903471244122</v>
      </c>
      <c r="AQ19">
        <v>11.2725681175214</v>
      </c>
      <c r="AR19">
        <v>10.408554133862699</v>
      </c>
      <c r="AS19">
        <v>9.8027913807981708</v>
      </c>
      <c r="AT19">
        <v>7.8220944733861604</v>
      </c>
      <c r="AU19">
        <v>6.8143311557431296</v>
      </c>
      <c r="AV19">
        <v>2.3825016383873301</v>
      </c>
      <c r="AW19">
        <v>4.3700483291257397</v>
      </c>
      <c r="AX19">
        <v>6.0909352804288197</v>
      </c>
      <c r="AY19">
        <v>7.3320118751310099</v>
      </c>
      <c r="AZ19">
        <v>8.1808018072389199</v>
      </c>
      <c r="BA19">
        <v>8.9253505501671899</v>
      </c>
      <c r="BB19">
        <v>9.2747479003621294</v>
      </c>
      <c r="BC19">
        <v>9.1293627114766398</v>
      </c>
      <c r="BD19">
        <v>8.6794987499213896</v>
      </c>
      <c r="BE19">
        <v>13.439417066489099</v>
      </c>
      <c r="BF19" s="22">
        <v>1.3588885751469799</v>
      </c>
      <c r="BG19">
        <v>1.47140084585564</v>
      </c>
      <c r="BH19">
        <v>1.5876091072760301</v>
      </c>
      <c r="BI19">
        <v>1.70845540107042</v>
      </c>
      <c r="BJ19">
        <v>1.8265297077500899</v>
      </c>
      <c r="BK19">
        <v>1.9395158834471899</v>
      </c>
      <c r="BL19">
        <v>2.0453568826046</v>
      </c>
      <c r="BM19">
        <v>2.1433353127169998</v>
      </c>
      <c r="BN19">
        <v>3.2963347933170599</v>
      </c>
      <c r="BO19">
        <v>2.9561195314170599</v>
      </c>
      <c r="BP19">
        <v>2.8004144100653598</v>
      </c>
      <c r="BQ19">
        <v>2.5394745936926602</v>
      </c>
      <c r="BR19">
        <v>2.0129368542678701</v>
      </c>
      <c r="BS19">
        <v>1.7588611930781299</v>
      </c>
      <c r="BT19">
        <v>1.63577201343469</v>
      </c>
      <c r="BU19">
        <v>1.5304555645040501</v>
      </c>
      <c r="BV19">
        <v>1.4476825207833</v>
      </c>
      <c r="BW19">
        <v>1.3588885751469799</v>
      </c>
    </row>
    <row r="20" spans="1:75" x14ac:dyDescent="0.4">
      <c r="A20">
        <v>320</v>
      </c>
      <c r="B20" s="22">
        <v>0.54869491699999995</v>
      </c>
      <c r="C20">
        <v>0.52417154099999996</v>
      </c>
      <c r="D20">
        <v>0.62200373399999997</v>
      </c>
      <c r="E20">
        <v>0.74585082300000005</v>
      </c>
      <c r="F20">
        <v>0.76551183099999998</v>
      </c>
      <c r="G20">
        <v>0.81859360599999997</v>
      </c>
      <c r="H20">
        <v>0.45137357900000002</v>
      </c>
      <c r="I20">
        <v>0.31990596900000001</v>
      </c>
      <c r="J20">
        <v>9.0074550000000003E-2</v>
      </c>
      <c r="K20">
        <v>7.4511927000000006E-2</v>
      </c>
      <c r="L20">
        <v>-4.3445092999999997E-2</v>
      </c>
      <c r="M20">
        <v>-0.28833763400000001</v>
      </c>
      <c r="N20">
        <v>-0.575267325</v>
      </c>
      <c r="O20">
        <v>-0.84147646200000004</v>
      </c>
      <c r="P20">
        <v>-1.3487063020000001</v>
      </c>
      <c r="Q20">
        <v>-1.9854145089999999</v>
      </c>
      <c r="R20">
        <v>-2.6711458119999998</v>
      </c>
      <c r="S20">
        <v>0.54869491699999995</v>
      </c>
      <c r="T20" s="22">
        <v>1.3489553009999999</v>
      </c>
      <c r="U20">
        <v>1.4582914279999999</v>
      </c>
      <c r="V20">
        <v>1.5752462599999999</v>
      </c>
      <c r="W20">
        <v>1.696953304</v>
      </c>
      <c r="X20">
        <v>1.8144504589999999</v>
      </c>
      <c r="Y20">
        <v>1.9270564779999999</v>
      </c>
      <c r="Z20">
        <v>2.0315900650000001</v>
      </c>
      <c r="AA20">
        <v>2.1285194029999999</v>
      </c>
      <c r="AB20">
        <v>3.2501433030000002</v>
      </c>
      <c r="AC20">
        <v>2.905434912</v>
      </c>
      <c r="AD20">
        <v>2.7548409559999998</v>
      </c>
      <c r="AE20">
        <v>2.4490283659999998</v>
      </c>
      <c r="AF20">
        <v>1.8717169769999999</v>
      </c>
      <c r="AG20">
        <v>1.733268719</v>
      </c>
      <c r="AH20">
        <v>1.6131046790000001</v>
      </c>
      <c r="AI20">
        <v>1.5126885999999999</v>
      </c>
      <c r="AJ20">
        <v>1.435472673</v>
      </c>
      <c r="AK20">
        <v>1.3489553009999999</v>
      </c>
      <c r="AM20">
        <v>320</v>
      </c>
      <c r="AN20" s="22">
        <v>12.8281718750896</v>
      </c>
      <c r="AO20">
        <v>12.0869214681616</v>
      </c>
      <c r="AP20">
        <v>11.5305467555562</v>
      </c>
      <c r="AQ20">
        <v>11.047224340890001</v>
      </c>
      <c r="AR20">
        <v>10.2924866864001</v>
      </c>
      <c r="AS20">
        <v>9.7503949054926409</v>
      </c>
      <c r="AT20">
        <v>7.8673035702642098</v>
      </c>
      <c r="AU20">
        <v>6.8222339134204901</v>
      </c>
      <c r="AV20">
        <v>2.3128947479677402</v>
      </c>
      <c r="AW20">
        <v>4.2444937164074696</v>
      </c>
      <c r="AX20">
        <v>5.8470649208777301</v>
      </c>
      <c r="AY20">
        <v>6.8920944718587798</v>
      </c>
      <c r="AZ20">
        <v>7.6515686696292597</v>
      </c>
      <c r="BA20">
        <v>8.4422189208199505</v>
      </c>
      <c r="BB20">
        <v>8.4814309577447808</v>
      </c>
      <c r="BC20">
        <v>8.0523065574691994</v>
      </c>
      <c r="BD20">
        <v>7.44838570194963</v>
      </c>
      <c r="BE20">
        <v>12.8281718750896</v>
      </c>
      <c r="BF20" s="22">
        <v>1.34666570106113</v>
      </c>
      <c r="BG20">
        <v>1.45924645531741</v>
      </c>
      <c r="BH20">
        <v>1.5794211677436301</v>
      </c>
      <c r="BI20">
        <v>1.7031638973548699</v>
      </c>
      <c r="BJ20">
        <v>1.82266835623316</v>
      </c>
      <c r="BK20">
        <v>1.9367035491539299</v>
      </c>
      <c r="BL20">
        <v>2.0420850604546201</v>
      </c>
      <c r="BM20">
        <v>2.1418747787416499</v>
      </c>
      <c r="BN20">
        <v>3.2843475606006902</v>
      </c>
      <c r="BO20">
        <v>2.9424471118450599</v>
      </c>
      <c r="BP20">
        <v>2.78445073869658</v>
      </c>
      <c r="BQ20">
        <v>2.4937006552896399</v>
      </c>
      <c r="BR20">
        <v>1.90693233653351</v>
      </c>
      <c r="BS20">
        <v>1.7343352588775001</v>
      </c>
      <c r="BT20">
        <v>1.6127305537772301</v>
      </c>
      <c r="BU20">
        <v>1.51108786438483</v>
      </c>
      <c r="BV20">
        <v>1.43352003147984</v>
      </c>
      <c r="BW20">
        <v>1.34666570106113</v>
      </c>
    </row>
    <row r="21" spans="1:75" x14ac:dyDescent="0.4">
      <c r="A21">
        <v>340</v>
      </c>
      <c r="B21" s="22">
        <v>9.0729065999999997E-2</v>
      </c>
      <c r="C21">
        <v>0.247093761</v>
      </c>
      <c r="D21">
        <v>0.45293892200000002</v>
      </c>
      <c r="E21">
        <v>0.66939032799999998</v>
      </c>
      <c r="F21">
        <v>0.75072370499999996</v>
      </c>
      <c r="G21">
        <v>0.81753476999999997</v>
      </c>
      <c r="H21">
        <v>0.458739332</v>
      </c>
      <c r="I21">
        <v>0.320506919</v>
      </c>
      <c r="J21">
        <v>8.4014699999999996E-4</v>
      </c>
      <c r="K21">
        <v>-0.131944162</v>
      </c>
      <c r="L21">
        <v>-0.34831333199999998</v>
      </c>
      <c r="M21">
        <v>-0.69343558500000002</v>
      </c>
      <c r="N21">
        <v>-1.0921059440000001</v>
      </c>
      <c r="O21">
        <v>-1.4765684080000001</v>
      </c>
      <c r="P21">
        <v>-2.0894350660000001</v>
      </c>
      <c r="Q21">
        <v>-2.8237239590000001</v>
      </c>
      <c r="R21">
        <v>-3.6066831709999998</v>
      </c>
      <c r="S21">
        <v>9.0729065999999997E-2</v>
      </c>
      <c r="T21" s="22">
        <v>1.3404971299999999</v>
      </c>
      <c r="U21">
        <v>1.4530202000000001</v>
      </c>
      <c r="V21">
        <v>1.5717022469999999</v>
      </c>
      <c r="W21">
        <v>1.6943665859999999</v>
      </c>
      <c r="X21">
        <v>1.8106171150000001</v>
      </c>
      <c r="Y21">
        <v>1.926271034</v>
      </c>
      <c r="Z21">
        <v>2.0297851329999999</v>
      </c>
      <c r="AA21">
        <v>2.1279605739999998</v>
      </c>
      <c r="AB21">
        <v>3.2270003580000002</v>
      </c>
      <c r="AC21">
        <v>2.9009986589999999</v>
      </c>
      <c r="AD21">
        <v>2.7394664099999999</v>
      </c>
      <c r="AE21">
        <v>2.389113268</v>
      </c>
      <c r="AF21">
        <v>1.8525312540000001</v>
      </c>
      <c r="AG21">
        <v>1.7125887930000001</v>
      </c>
      <c r="AH21">
        <v>1.5940621500000001</v>
      </c>
      <c r="AI21">
        <v>1.4972800159999999</v>
      </c>
      <c r="AJ21">
        <v>1.4240397199999999</v>
      </c>
      <c r="AK21">
        <v>1.3404971299999999</v>
      </c>
      <c r="AM21">
        <v>340</v>
      </c>
      <c r="AN21" s="22">
        <v>12.3434662533584</v>
      </c>
      <c r="AO21">
        <v>11.786957014709101</v>
      </c>
      <c r="AP21">
        <v>11.370886196315</v>
      </c>
      <c r="AQ21">
        <v>11.001230228879599</v>
      </c>
      <c r="AR21">
        <v>10.313657187899301</v>
      </c>
      <c r="AS21">
        <v>9.7788078311459703</v>
      </c>
      <c r="AT21">
        <v>7.9097164127106296</v>
      </c>
      <c r="AU21">
        <v>6.84821667786826</v>
      </c>
      <c r="AV21">
        <v>2.22393501940119</v>
      </c>
      <c r="AW21">
        <v>4.0866434988102203</v>
      </c>
      <c r="AX21">
        <v>5.5799305824643399</v>
      </c>
      <c r="AY21">
        <v>6.4428113022725997</v>
      </c>
      <c r="AZ21">
        <v>7.0542081496678604</v>
      </c>
      <c r="BA21">
        <v>7.6129962406125298</v>
      </c>
      <c r="BB21">
        <v>7.4773805721009703</v>
      </c>
      <c r="BC21">
        <v>6.9027601181005203</v>
      </c>
      <c r="BD21">
        <v>6.1617591047112699</v>
      </c>
      <c r="BE21">
        <v>12.3434662533584</v>
      </c>
      <c r="BF21" s="22">
        <v>1.33871327972709</v>
      </c>
      <c r="BG21">
        <v>1.45499434824036</v>
      </c>
      <c r="BH21">
        <v>1.57623916395025</v>
      </c>
      <c r="BI21">
        <v>1.70048000928849</v>
      </c>
      <c r="BJ21">
        <v>1.81923976815933</v>
      </c>
      <c r="BK21">
        <v>1.9337438161987299</v>
      </c>
      <c r="BL21">
        <v>2.0403298237915699</v>
      </c>
      <c r="BM21">
        <v>2.1403747407381499</v>
      </c>
      <c r="BN21">
        <v>3.2772365934579799</v>
      </c>
      <c r="BO21">
        <v>2.91816305844142</v>
      </c>
      <c r="BP21">
        <v>2.7684255245390199</v>
      </c>
      <c r="BQ21">
        <v>2.43779136738755</v>
      </c>
      <c r="BR21">
        <v>1.85540907939004</v>
      </c>
      <c r="BS21">
        <v>1.7137972846087099</v>
      </c>
      <c r="BT21">
        <v>1.59382564689446</v>
      </c>
      <c r="BU21">
        <v>1.49593976635695</v>
      </c>
      <c r="BV21">
        <v>1.42202580066138</v>
      </c>
      <c r="BW21">
        <v>1.33871327972709</v>
      </c>
    </row>
    <row r="22" spans="1:75" x14ac:dyDescent="0.4">
      <c r="A22">
        <v>360</v>
      </c>
      <c r="B22" s="22">
        <v>-0.15425907699999999</v>
      </c>
      <c r="C22">
        <v>0.12531973800000001</v>
      </c>
      <c r="D22">
        <v>0.430255948</v>
      </c>
      <c r="E22">
        <v>0.66811183200000002</v>
      </c>
      <c r="F22">
        <v>0.75186059599999999</v>
      </c>
      <c r="G22">
        <v>0.82452766600000005</v>
      </c>
      <c r="H22">
        <v>0.45979228100000002</v>
      </c>
      <c r="I22">
        <v>0.32259511400000002</v>
      </c>
      <c r="J22">
        <v>-0.110668761</v>
      </c>
      <c r="K22">
        <v>-0.34175697199999999</v>
      </c>
      <c r="L22">
        <v>-0.67251775300000005</v>
      </c>
      <c r="M22">
        <v>-1.126432452</v>
      </c>
      <c r="N22">
        <v>-1.6232894410000001</v>
      </c>
      <c r="O22">
        <v>-2.129683064</v>
      </c>
      <c r="P22">
        <v>-2.8493157899999999</v>
      </c>
      <c r="Q22">
        <v>-3.6814590639999998</v>
      </c>
      <c r="R22">
        <v>-4.5619150270000004</v>
      </c>
      <c r="S22">
        <v>-0.15425907699999999</v>
      </c>
      <c r="T22" s="22">
        <v>1.337116991</v>
      </c>
      <c r="U22">
        <v>1.450882043</v>
      </c>
      <c r="V22">
        <v>1.5696856379999999</v>
      </c>
      <c r="W22">
        <v>1.692679558</v>
      </c>
      <c r="X22">
        <v>1.8095406249999999</v>
      </c>
      <c r="Y22">
        <v>1.923298341</v>
      </c>
      <c r="Z22">
        <v>2.0292062909999999</v>
      </c>
      <c r="AA22">
        <v>2.126599015</v>
      </c>
      <c r="AB22">
        <v>3.2135836750000002</v>
      </c>
      <c r="AC22">
        <v>2.8823543630000001</v>
      </c>
      <c r="AD22">
        <v>2.7274761710000002</v>
      </c>
      <c r="AE22">
        <v>2.3482582609999998</v>
      </c>
      <c r="AF22">
        <v>1.83578935</v>
      </c>
      <c r="AG22">
        <v>1.6950963379999999</v>
      </c>
      <c r="AH22">
        <v>1.577406842</v>
      </c>
      <c r="AI22">
        <v>1.484116617</v>
      </c>
      <c r="AJ22">
        <v>1.4143597379999999</v>
      </c>
      <c r="AK22">
        <v>1.337116991</v>
      </c>
      <c r="AM22">
        <v>360</v>
      </c>
      <c r="AN22" s="22">
        <v>12.0694070321184</v>
      </c>
      <c r="AO22">
        <v>11.6982658930261</v>
      </c>
      <c r="AP22">
        <v>11.3706760241844</v>
      </c>
      <c r="AQ22">
        <v>11.0190937422906</v>
      </c>
      <c r="AR22">
        <v>10.3244663125564</v>
      </c>
      <c r="AS22">
        <v>9.7864046206901296</v>
      </c>
      <c r="AT22">
        <v>7.9175798807388498</v>
      </c>
      <c r="AU22">
        <v>6.8501835451939099</v>
      </c>
      <c r="AV22">
        <v>2.1357566116336102</v>
      </c>
      <c r="AW22">
        <v>3.9029851301171998</v>
      </c>
      <c r="AX22">
        <v>5.2511700998417501</v>
      </c>
      <c r="AY22">
        <v>5.9609511132011397</v>
      </c>
      <c r="AZ22">
        <v>6.3922281082197996</v>
      </c>
      <c r="BA22">
        <v>6.73931847851801</v>
      </c>
      <c r="BB22">
        <v>6.4483834701551404</v>
      </c>
      <c r="BC22">
        <v>5.7287558409282298</v>
      </c>
      <c r="BD22">
        <v>4.8470943266874702</v>
      </c>
      <c r="BE22">
        <v>12.0694070321184</v>
      </c>
      <c r="BF22" s="22">
        <v>1.3361954913427601</v>
      </c>
      <c r="BG22">
        <v>1.4524690656030099</v>
      </c>
      <c r="BH22">
        <v>1.57439394828305</v>
      </c>
      <c r="BI22">
        <v>1.6979783026047901</v>
      </c>
      <c r="BJ22">
        <v>1.8178962250719399</v>
      </c>
      <c r="BK22">
        <v>1.93262488096462</v>
      </c>
      <c r="BL22">
        <v>2.0394748280383102</v>
      </c>
      <c r="BM22">
        <v>2.1401778200516999</v>
      </c>
      <c r="BN22">
        <v>3.2639004124103002</v>
      </c>
      <c r="BO22">
        <v>2.9108819529353198</v>
      </c>
      <c r="BP22">
        <v>2.7484655119852901</v>
      </c>
      <c r="BQ22">
        <v>2.3789217928361799</v>
      </c>
      <c r="BR22">
        <v>1.8388742998930501</v>
      </c>
      <c r="BS22">
        <v>1.6965004037193501</v>
      </c>
      <c r="BT22">
        <v>1.57684245833167</v>
      </c>
      <c r="BU22">
        <v>1.48274526041966</v>
      </c>
      <c r="BV22">
        <v>1.4121490802679699</v>
      </c>
      <c r="BW22">
        <v>1.3361954913427601</v>
      </c>
    </row>
    <row r="23" spans="1:75" x14ac:dyDescent="0.4">
      <c r="A23">
        <v>380</v>
      </c>
      <c r="B23" s="22">
        <v>-0.234033567</v>
      </c>
      <c r="C23">
        <v>0.12332924000000001</v>
      </c>
      <c r="D23">
        <v>0.42916138700000001</v>
      </c>
      <c r="E23">
        <v>0.67151459800000002</v>
      </c>
      <c r="F23">
        <v>0.75460633799999999</v>
      </c>
      <c r="G23">
        <v>0.82621698700000001</v>
      </c>
      <c r="H23">
        <v>0.46139439599999998</v>
      </c>
      <c r="I23">
        <v>0.322907165</v>
      </c>
      <c r="J23">
        <v>-0.22902331100000001</v>
      </c>
      <c r="K23">
        <v>-0.56274253799999996</v>
      </c>
      <c r="L23">
        <v>-1.0014941470000001</v>
      </c>
      <c r="M23">
        <v>-1.5630535409999999</v>
      </c>
      <c r="N23">
        <v>-2.1644388729999999</v>
      </c>
      <c r="O23">
        <v>-2.8025708539999998</v>
      </c>
      <c r="P23">
        <v>-3.6218025850000002</v>
      </c>
      <c r="Q23">
        <v>-4.5565743919999999</v>
      </c>
      <c r="R23">
        <v>-5.5305379180000003</v>
      </c>
      <c r="S23">
        <v>-0.234033567</v>
      </c>
      <c r="T23" s="22">
        <v>1.3351294090000001</v>
      </c>
      <c r="U23">
        <v>1.4488890969999999</v>
      </c>
      <c r="V23">
        <v>1.568346939</v>
      </c>
      <c r="W23">
        <v>1.6902101549999999</v>
      </c>
      <c r="X23">
        <v>1.809078889</v>
      </c>
      <c r="Y23">
        <v>1.9226043289999999</v>
      </c>
      <c r="Z23">
        <v>2.02869016</v>
      </c>
      <c r="AA23">
        <v>2.1263392689999998</v>
      </c>
      <c r="AB23">
        <v>3.2040010560000001</v>
      </c>
      <c r="AC23">
        <v>2.878645369</v>
      </c>
      <c r="AD23">
        <v>2.7144846880000002</v>
      </c>
      <c r="AE23">
        <v>2.2943356019999999</v>
      </c>
      <c r="AF23">
        <v>1.8204359240000001</v>
      </c>
      <c r="AG23">
        <v>1.680249772</v>
      </c>
      <c r="AH23">
        <v>1.5628251289999999</v>
      </c>
      <c r="AI23">
        <v>1.472833574</v>
      </c>
      <c r="AJ23">
        <v>1.405832988</v>
      </c>
      <c r="AK23">
        <v>1.3351294090000001</v>
      </c>
      <c r="AM23">
        <v>380</v>
      </c>
      <c r="AN23" s="22">
        <v>12.0297921605159</v>
      </c>
      <c r="AO23">
        <v>11.705767705695701</v>
      </c>
      <c r="AP23">
        <v>11.3900634580488</v>
      </c>
      <c r="AQ23">
        <v>11.029786286863301</v>
      </c>
      <c r="AR23">
        <v>10.336238219144301</v>
      </c>
      <c r="AS23">
        <v>9.7933150629627299</v>
      </c>
      <c r="AT23">
        <v>7.92439589020091</v>
      </c>
      <c r="AU23">
        <v>6.8552767742017604</v>
      </c>
      <c r="AV23">
        <v>2.09587858572942</v>
      </c>
      <c r="AW23">
        <v>3.7007516556254698</v>
      </c>
      <c r="AX23">
        <v>4.9261959882712798</v>
      </c>
      <c r="AY23">
        <v>5.4307458040297902</v>
      </c>
      <c r="AZ23">
        <v>5.7106420921323702</v>
      </c>
      <c r="BA23">
        <v>5.8362944043639997</v>
      </c>
      <c r="BB23">
        <v>5.3874500498127498</v>
      </c>
      <c r="BC23">
        <v>4.5139730963918003</v>
      </c>
      <c r="BD23">
        <v>3.4828167883735599</v>
      </c>
      <c r="BE23">
        <v>12.0297921605159</v>
      </c>
      <c r="BF23" s="22">
        <v>1.3339359813329299</v>
      </c>
      <c r="BG23">
        <v>1.45088984873909</v>
      </c>
      <c r="BH23">
        <v>1.57213006060163</v>
      </c>
      <c r="BI23">
        <v>1.69659044505089</v>
      </c>
      <c r="BJ23">
        <v>1.8167201715360699</v>
      </c>
      <c r="BK23">
        <v>1.9320379802844601</v>
      </c>
      <c r="BL23">
        <v>2.03866202495063</v>
      </c>
      <c r="BM23">
        <v>2.1396193830953698</v>
      </c>
      <c r="BN23">
        <v>3.24263020860454</v>
      </c>
      <c r="BO23">
        <v>2.8947965572979402</v>
      </c>
      <c r="BP23">
        <v>2.73482297373923</v>
      </c>
      <c r="BQ23">
        <v>2.3370739590480798</v>
      </c>
      <c r="BR23">
        <v>1.82379560655564</v>
      </c>
      <c r="BS23">
        <v>1.68140090774291</v>
      </c>
      <c r="BT23">
        <v>1.56243088932976</v>
      </c>
      <c r="BU23">
        <v>1.47129514973575</v>
      </c>
      <c r="BV23">
        <v>1.4040565634436699</v>
      </c>
      <c r="BW23">
        <v>1.3339359813329299</v>
      </c>
    </row>
    <row r="24" spans="1:75" x14ac:dyDescent="0.4">
      <c r="A24">
        <v>400</v>
      </c>
      <c r="B24" s="22">
        <v>-0.23889106800000001</v>
      </c>
      <c r="C24">
        <v>0.121776052</v>
      </c>
      <c r="D24">
        <v>0.43078043999999999</v>
      </c>
      <c r="E24">
        <v>0.67260217799999999</v>
      </c>
      <c r="F24">
        <v>0.76316428199999997</v>
      </c>
      <c r="G24">
        <v>0.82696651300000001</v>
      </c>
      <c r="H24">
        <v>0.46152767900000002</v>
      </c>
      <c r="I24">
        <v>0.322907165</v>
      </c>
      <c r="J24">
        <v>-0.35136909999999999</v>
      </c>
      <c r="K24">
        <v>-0.78898299199999999</v>
      </c>
      <c r="L24">
        <v>-1.338516356</v>
      </c>
      <c r="M24">
        <v>-2.0163103109999998</v>
      </c>
      <c r="N24">
        <v>-2.7311037389999999</v>
      </c>
      <c r="O24">
        <v>-3.4891429569999999</v>
      </c>
      <c r="P24">
        <v>-4.414136203</v>
      </c>
      <c r="Q24">
        <v>-5.4498905349999998</v>
      </c>
      <c r="R24">
        <v>-6.5208460129999999</v>
      </c>
      <c r="S24">
        <v>-0.23889106800000001</v>
      </c>
      <c r="T24" s="22">
        <v>1.3336784749999999</v>
      </c>
      <c r="U24">
        <v>1.447783579</v>
      </c>
      <c r="V24">
        <v>1.566423399</v>
      </c>
      <c r="W24">
        <v>1.6895691880000001</v>
      </c>
      <c r="X24">
        <v>1.806635752</v>
      </c>
      <c r="Y24">
        <v>1.9221807230000001</v>
      </c>
      <c r="Z24">
        <v>2.0280975059999999</v>
      </c>
      <c r="AA24">
        <v>2.1263392689999998</v>
      </c>
      <c r="AB24">
        <v>3.1941451409999999</v>
      </c>
      <c r="AC24">
        <v>2.8606241560000001</v>
      </c>
      <c r="AD24">
        <v>2.693112314</v>
      </c>
      <c r="AE24">
        <v>2.2529268199999999</v>
      </c>
      <c r="AF24">
        <v>1.807281175</v>
      </c>
      <c r="AG24">
        <v>1.667369919</v>
      </c>
      <c r="AH24">
        <v>1.550573209</v>
      </c>
      <c r="AI24">
        <v>1.4627688679999999</v>
      </c>
      <c r="AJ24">
        <v>1.39885411</v>
      </c>
      <c r="AK24">
        <v>1.3336784749999999</v>
      </c>
      <c r="AM24">
        <v>400</v>
      </c>
      <c r="AN24" s="22">
        <v>12.029491630221299</v>
      </c>
      <c r="AO24">
        <v>11.714103396298899</v>
      </c>
      <c r="AP24">
        <v>11.397305584618101</v>
      </c>
      <c r="AQ24">
        <v>11.0382772490647</v>
      </c>
      <c r="AR24">
        <v>10.3644654138691</v>
      </c>
      <c r="AS24">
        <v>9.7957315224186399</v>
      </c>
      <c r="AT24">
        <v>7.9230871203199698</v>
      </c>
      <c r="AU24">
        <v>6.8552767742017604</v>
      </c>
      <c r="AV24">
        <v>1.9726833963747801</v>
      </c>
      <c r="AW24">
        <v>3.47479680316152</v>
      </c>
      <c r="AX24">
        <v>4.5530399377333097</v>
      </c>
      <c r="AY24">
        <v>4.8670399999304301</v>
      </c>
      <c r="AZ24">
        <v>4.9894381999285899</v>
      </c>
      <c r="BA24">
        <v>4.8938062391650901</v>
      </c>
      <c r="BB24">
        <v>4.2891719291806298</v>
      </c>
      <c r="BC24">
        <v>3.2681681154983999</v>
      </c>
      <c r="BD24">
        <v>2.09357558193632</v>
      </c>
      <c r="BE24">
        <v>12.029491630221299</v>
      </c>
      <c r="BF24" s="22">
        <v>1.3332808816088999</v>
      </c>
      <c r="BG24">
        <v>1.4498661993761499</v>
      </c>
      <c r="BH24">
        <v>1.57126953105749</v>
      </c>
      <c r="BI24">
        <v>1.6955342849844299</v>
      </c>
      <c r="BJ24">
        <v>1.8146575479302001</v>
      </c>
      <c r="BK24">
        <v>1.93167372746028</v>
      </c>
      <c r="BL24">
        <v>2.03887132473296</v>
      </c>
      <c r="BM24">
        <v>2.1396193830953698</v>
      </c>
      <c r="BN24">
        <v>3.2371105377649099</v>
      </c>
      <c r="BO24">
        <v>2.8825581643159999</v>
      </c>
      <c r="BP24">
        <v>2.7155267435245398</v>
      </c>
      <c r="BQ24">
        <v>2.2979253232151802</v>
      </c>
      <c r="BR24">
        <v>1.8103158332606</v>
      </c>
      <c r="BS24">
        <v>1.6686483878046801</v>
      </c>
      <c r="BT24">
        <v>1.5502606132121599</v>
      </c>
      <c r="BU24">
        <v>1.4614902783474999</v>
      </c>
      <c r="BV24">
        <v>1.39698322931215</v>
      </c>
      <c r="BW24">
        <v>1.3332808816088999</v>
      </c>
    </row>
    <row r="25" spans="1:75" x14ac:dyDescent="0.4">
      <c r="A25" t="s">
        <v>700</v>
      </c>
      <c r="B25" s="27">
        <v>162.973130159596</v>
      </c>
      <c r="C25" s="27">
        <v>168.69315153586501</v>
      </c>
      <c r="D25" s="27">
        <v>171.730179714343</v>
      </c>
      <c r="E25" s="27">
        <v>174.36323099924499</v>
      </c>
      <c r="F25" s="27">
        <v>178.50277590783799</v>
      </c>
      <c r="G25" s="27">
        <v>176.011334433337</v>
      </c>
      <c r="H25" s="27">
        <v>178.98668958667099</v>
      </c>
      <c r="I25" s="27">
        <v>180.53316393803999</v>
      </c>
      <c r="J25" s="23">
        <v>192.82237801105501</v>
      </c>
      <c r="K25" s="23">
        <v>185.30748897491799</v>
      </c>
      <c r="L25" s="21">
        <v>183.12872092597701</v>
      </c>
      <c r="M25" s="21">
        <v>176.01285734283101</v>
      </c>
      <c r="N25" s="21">
        <v>168.73256636724301</v>
      </c>
      <c r="O25" s="21">
        <v>162.66967333117901</v>
      </c>
      <c r="P25" s="21">
        <v>158.60040308044901</v>
      </c>
      <c r="Q25" s="21">
        <v>156.88852848802799</v>
      </c>
      <c r="R25" s="21">
        <v>155.37650589326401</v>
      </c>
      <c r="S25" s="21">
        <v>162.973130159596</v>
      </c>
      <c r="T25" s="22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M25" t="s">
        <v>700</v>
      </c>
      <c r="AN25" s="27">
        <v>196.14198683036801</v>
      </c>
      <c r="AO25" s="27">
        <v>186.62259696507201</v>
      </c>
      <c r="AP25" s="27">
        <v>219.96328125290799</v>
      </c>
      <c r="AQ25" s="27">
        <v>237.49293203053099</v>
      </c>
      <c r="AR25" s="27">
        <v>256.850542342903</v>
      </c>
      <c r="AS25" s="27">
        <v>280</v>
      </c>
      <c r="AT25" s="27">
        <v>380</v>
      </c>
      <c r="AU25" s="27">
        <v>380</v>
      </c>
      <c r="AV25" s="21">
        <v>275.01780507593702</v>
      </c>
      <c r="AW25" s="21">
        <v>266.22580847357602</v>
      </c>
      <c r="AX25" s="21">
        <v>254.67060940699599</v>
      </c>
      <c r="AY25" s="21">
        <v>240.55798306406999</v>
      </c>
      <c r="AZ25" s="21">
        <v>224.31861654450501</v>
      </c>
      <c r="BA25" s="21">
        <v>215.787418872633</v>
      </c>
      <c r="BB25" s="21">
        <v>240</v>
      </c>
      <c r="BC25" s="21">
        <v>201.21559400327601</v>
      </c>
      <c r="BD25" s="21">
        <v>190.467892546645</v>
      </c>
      <c r="BE25" s="21">
        <v>196.14198683036801</v>
      </c>
      <c r="BF25" s="22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</row>
    <row r="26" spans="1:75" x14ac:dyDescent="0.4">
      <c r="A26" t="s">
        <v>698</v>
      </c>
      <c r="B26" s="27">
        <v>4.1029243109999998</v>
      </c>
      <c r="C26" s="27">
        <v>3.6033451209999998</v>
      </c>
      <c r="D26" s="27">
        <v>3.1139534599999998</v>
      </c>
      <c r="E26" s="27">
        <v>2.6658887120000001</v>
      </c>
      <c r="F26" s="27">
        <v>2.2578948560000001</v>
      </c>
      <c r="G26" s="27">
        <v>1.848264313</v>
      </c>
      <c r="H26" s="27">
        <v>1.4974616119999999</v>
      </c>
      <c r="I26" s="27">
        <v>1.208870595</v>
      </c>
      <c r="J26" s="21">
        <v>0.43421141099999999</v>
      </c>
      <c r="K26" s="21">
        <v>0.81425493599999998</v>
      </c>
      <c r="L26" s="21">
        <v>1.1855143640000001</v>
      </c>
      <c r="M26" s="21">
        <v>1.5243550340000001</v>
      </c>
      <c r="N26" s="21">
        <v>1.835655005</v>
      </c>
      <c r="O26" s="21">
        <v>2.1337921889999998</v>
      </c>
      <c r="P26" s="21">
        <v>2.4044118729999999</v>
      </c>
      <c r="Q26" s="21">
        <v>2.6395878709999998</v>
      </c>
      <c r="R26" s="21">
        <v>2.8762528970000001</v>
      </c>
      <c r="S26" s="21">
        <v>4.1029243109999998</v>
      </c>
      <c r="T26" s="22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M26" t="s">
        <v>698</v>
      </c>
      <c r="AN26" s="27">
        <v>16.1006515153016</v>
      </c>
      <c r="AO26" s="27">
        <v>14.784226420907</v>
      </c>
      <c r="AP26" s="27">
        <v>13.622201751492</v>
      </c>
      <c r="AQ26" s="27">
        <v>12.4428281501574</v>
      </c>
      <c r="AR26" s="27">
        <v>11.3158971972387</v>
      </c>
      <c r="AS26" s="27">
        <v>9.9611507445304408</v>
      </c>
      <c r="AT26" s="27">
        <v>7.92439589020091</v>
      </c>
      <c r="AU26" s="27">
        <v>6.8552767742017604</v>
      </c>
      <c r="AV26" s="21">
        <v>2.4008255981300901</v>
      </c>
      <c r="AW26" s="21">
        <v>4.4456351706319897</v>
      </c>
      <c r="AX26" s="21">
        <v>6.3905163770221902</v>
      </c>
      <c r="AY26" s="21">
        <v>8.0484034232890291</v>
      </c>
      <c r="AZ26" s="21">
        <v>9.2845048503225005</v>
      </c>
      <c r="BA26" s="21">
        <v>10.4106516248034</v>
      </c>
      <c r="BB26" s="21">
        <v>11.563146171568301</v>
      </c>
      <c r="BC26" s="21">
        <v>13.0246776936057</v>
      </c>
      <c r="BD26" s="21">
        <v>13.869459713118101</v>
      </c>
      <c r="BE26" s="21">
        <v>16.1006515153016</v>
      </c>
      <c r="BF26" s="22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</row>
    <row r="27" spans="1:75" x14ac:dyDescent="0.4">
      <c r="A27" t="s">
        <v>699</v>
      </c>
      <c r="B27" s="27">
        <v>1.6479588220000001</v>
      </c>
      <c r="C27" s="27">
        <v>1.66318297</v>
      </c>
      <c r="D27" s="27">
        <v>2.3186750639999998</v>
      </c>
      <c r="E27" s="27">
        <v>2.5771090280000002</v>
      </c>
      <c r="F27" s="27">
        <v>2.7271915189999998</v>
      </c>
      <c r="G27" s="27">
        <v>2.7943773159999998</v>
      </c>
      <c r="H27" s="27">
        <v>2.7408432280000001</v>
      </c>
      <c r="I27" s="27">
        <v>2.794440925</v>
      </c>
      <c r="J27" s="21">
        <v>3.4279281300000002</v>
      </c>
      <c r="K27" s="21">
        <v>3.1991077049999999</v>
      </c>
      <c r="L27" s="21">
        <v>2.9769542370000002</v>
      </c>
      <c r="M27" s="21">
        <v>2.8800928400000001</v>
      </c>
      <c r="N27" s="21">
        <v>2.870103608</v>
      </c>
      <c r="O27" s="21">
        <v>2.7983168539999999</v>
      </c>
      <c r="P27" s="21">
        <v>2.654265605</v>
      </c>
      <c r="Q27" s="21">
        <v>2.3964436710000001</v>
      </c>
      <c r="R27" s="21">
        <v>2.0407501739999998</v>
      </c>
      <c r="S27" s="21">
        <v>1.6479588220000001</v>
      </c>
      <c r="T27" s="22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M27" t="s">
        <v>699</v>
      </c>
      <c r="AN27" s="27">
        <v>1.5436895102424399</v>
      </c>
      <c r="AO27" s="27">
        <v>1.6635714628878899</v>
      </c>
      <c r="AP27" s="27">
        <v>1.7233511618472299</v>
      </c>
      <c r="AQ27" s="27">
        <v>1.8005888040953399</v>
      </c>
      <c r="AR27" s="27">
        <v>1.88304944149622</v>
      </c>
      <c r="AS27" s="27">
        <v>1.94994985101269</v>
      </c>
      <c r="AT27" s="27">
        <v>2.03866202495063</v>
      </c>
      <c r="AU27" s="27">
        <v>2.1396193830953698</v>
      </c>
      <c r="AV27" s="21">
        <v>3.3318373495970399</v>
      </c>
      <c r="AW27" s="21">
        <v>2.9752818438334598</v>
      </c>
      <c r="AX27" s="21">
        <v>2.8365585910011202</v>
      </c>
      <c r="AY27" s="21">
        <v>2.7410743625610801</v>
      </c>
      <c r="AZ27" s="21">
        <v>2.5666962688506101</v>
      </c>
      <c r="BA27" s="21">
        <v>2.1306874363794202</v>
      </c>
      <c r="BB27" s="21">
        <v>1.7302131577127899</v>
      </c>
      <c r="BC27" s="21">
        <v>1.7107429272021799</v>
      </c>
      <c r="BD27" s="21">
        <v>1.66801237814222</v>
      </c>
      <c r="BE27" s="21">
        <v>1.5436895102424399</v>
      </c>
      <c r="BF27" s="22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</row>
    <row r="29" spans="1:75" x14ac:dyDescent="0.4">
      <c r="L29">
        <f>P35/P71-1</f>
        <v>0.18315441108052632</v>
      </c>
      <c r="M29">
        <f>S35/S71-1</f>
        <v>-0.89417026046454628</v>
      </c>
    </row>
    <row r="30" spans="1:75" x14ac:dyDescent="0.4">
      <c r="B30" s="37"/>
      <c r="C30" s="37" t="s">
        <v>397</v>
      </c>
      <c r="D30" s="37"/>
      <c r="E30" s="37"/>
      <c r="F30" s="37" t="s">
        <v>398</v>
      </c>
      <c r="G30" s="37"/>
      <c r="H30" s="37"/>
      <c r="I30" s="37" t="s">
        <v>399</v>
      </c>
      <c r="J30" s="37"/>
      <c r="K30" s="37"/>
      <c r="L30">
        <f>D67/D32-1</f>
        <v>0.10774803041819547</v>
      </c>
      <c r="M30">
        <f>G67/G32-1</f>
        <v>-0.70536366175104903</v>
      </c>
      <c r="O30" s="37" t="s">
        <v>214</v>
      </c>
      <c r="P30" s="37"/>
      <c r="Q30" s="37"/>
      <c r="R30" s="37" t="s">
        <v>398</v>
      </c>
      <c r="S30" s="37"/>
      <c r="T30" s="37"/>
      <c r="U30" s="37" t="s">
        <v>399</v>
      </c>
      <c r="V30" s="37"/>
      <c r="W30" s="37"/>
    </row>
    <row r="31" spans="1:75" x14ac:dyDescent="0.4">
      <c r="B31" s="37" t="s">
        <v>396</v>
      </c>
      <c r="C31" s="37">
        <v>0.01</v>
      </c>
      <c r="D31" s="37">
        <v>1.4999999999999999E-2</v>
      </c>
      <c r="E31" s="37">
        <v>0.02</v>
      </c>
      <c r="F31" s="37">
        <v>0.01</v>
      </c>
      <c r="G31" s="37">
        <v>1.4999999999999999E-2</v>
      </c>
      <c r="H31" s="37">
        <v>0.02</v>
      </c>
      <c r="I31" s="37">
        <v>0.01</v>
      </c>
      <c r="J31" s="37">
        <v>1.4999999999999999E-2</v>
      </c>
      <c r="K31" s="37">
        <v>0.02</v>
      </c>
      <c r="O31" s="37">
        <v>0.01</v>
      </c>
      <c r="P31" s="37">
        <v>1.4999999999999999E-2</v>
      </c>
      <c r="Q31" s="37">
        <v>0.02</v>
      </c>
      <c r="R31" s="37">
        <v>0.01</v>
      </c>
      <c r="S31" s="37">
        <v>1.4999999999999999E-2</v>
      </c>
      <c r="T31" s="37">
        <v>0.02</v>
      </c>
      <c r="U31" s="37">
        <v>0.01</v>
      </c>
      <c r="V31" s="37">
        <v>1.4999999999999999E-2</v>
      </c>
      <c r="W31" s="37">
        <v>0.02</v>
      </c>
    </row>
    <row r="32" spans="1:75" x14ac:dyDescent="0.4">
      <c r="A32">
        <v>1</v>
      </c>
      <c r="B32">
        <v>2025</v>
      </c>
      <c r="C32" s="22">
        <v>196.14198683036699</v>
      </c>
      <c r="D32" s="22">
        <v>162.97313015302799</v>
      </c>
      <c r="E32" s="22">
        <v>133.30433851918801</v>
      </c>
      <c r="F32" s="20">
        <v>16.100651515301699</v>
      </c>
      <c r="G32" s="20">
        <v>4.1029243106256397</v>
      </c>
      <c r="H32" s="20">
        <v>0.99582989744698802</v>
      </c>
      <c r="I32" s="35">
        <v>1.5436895102424399</v>
      </c>
      <c r="J32" s="35">
        <v>1.64795882193017</v>
      </c>
      <c r="K32" s="35">
        <v>2.3994791069501198</v>
      </c>
      <c r="M32">
        <v>1</v>
      </c>
      <c r="N32">
        <v>2.5000000000000001E-2</v>
      </c>
      <c r="O32">
        <f t="shared" ref="O32:O71" si="0">C68</f>
        <v>288.14008267318297</v>
      </c>
      <c r="P32">
        <f t="shared" ref="P32:P71" si="1">D68</f>
        <v>189.27386400834899</v>
      </c>
      <c r="Q32">
        <f t="shared" ref="Q32:Q71" si="2">E68</f>
        <v>93.779191267862799</v>
      </c>
      <c r="R32">
        <f t="shared" ref="R32:R71" si="3">F68</f>
        <v>0.68538779371198899</v>
      </c>
      <c r="S32">
        <f t="shared" ref="S32:S71" si="4">G68</f>
        <v>0.114018002884404</v>
      </c>
      <c r="T32">
        <f t="shared" ref="T32:T71" si="5">H68</f>
        <v>2.0196222102497201E-2</v>
      </c>
      <c r="U32">
        <f t="shared" ref="U32:U71" si="6">I68</f>
        <v>3.6129797899898199</v>
      </c>
      <c r="V32">
        <f t="shared" ref="V32:V71" si="7">J68</f>
        <v>3.6014661242935402</v>
      </c>
      <c r="W32">
        <f t="shared" ref="W32:W71" si="8">K68</f>
        <v>3.60642025753658</v>
      </c>
    </row>
    <row r="33" spans="1:23" x14ac:dyDescent="0.4">
      <c r="A33">
        <v>2</v>
      </c>
      <c r="B33">
        <v>2026</v>
      </c>
      <c r="C33" s="22">
        <v>197.83479449297599</v>
      </c>
      <c r="D33" s="22">
        <v>163.97529658575999</v>
      </c>
      <c r="E33" s="22">
        <v>134.15689753571499</v>
      </c>
      <c r="F33" s="20">
        <v>15.8230916126809</v>
      </c>
      <c r="G33" s="20">
        <v>4.0016841987191096</v>
      </c>
      <c r="H33" s="20">
        <v>0.97054466804463602</v>
      </c>
      <c r="I33" s="35">
        <v>1.5673955845268299</v>
      </c>
      <c r="J33" s="35">
        <v>1.67079525061511</v>
      </c>
      <c r="K33" s="35">
        <v>2.44358658587146</v>
      </c>
      <c r="M33">
        <v>2</v>
      </c>
      <c r="N33">
        <v>0.05</v>
      </c>
      <c r="O33">
        <f t="shared" si="0"/>
        <v>320</v>
      </c>
      <c r="P33">
        <f t="shared" si="1"/>
        <v>184.181064433731</v>
      </c>
      <c r="Q33">
        <f t="shared" si="2"/>
        <v>120</v>
      </c>
      <c r="R33">
        <f t="shared" si="3"/>
        <v>1.28928794246987</v>
      </c>
      <c r="S33">
        <f t="shared" si="4"/>
        <v>0.226470393069993</v>
      </c>
      <c r="T33">
        <f t="shared" si="5"/>
        <v>4.0775193688878102E-2</v>
      </c>
      <c r="U33">
        <f t="shared" si="6"/>
        <v>3.49761257604735</v>
      </c>
      <c r="V33">
        <f t="shared" si="7"/>
        <v>3.55370641575885</v>
      </c>
      <c r="W33">
        <f t="shared" si="8"/>
        <v>3.5612969731486102</v>
      </c>
    </row>
    <row r="34" spans="1:23" x14ac:dyDescent="0.4">
      <c r="A34">
        <v>3</v>
      </c>
      <c r="B34">
        <v>2027</v>
      </c>
      <c r="C34" s="22">
        <v>199.66498781574199</v>
      </c>
      <c r="D34" s="22">
        <v>164.93009382855701</v>
      </c>
      <c r="E34" s="22">
        <v>135.252014434351</v>
      </c>
      <c r="F34" s="20">
        <v>15.554758339494899</v>
      </c>
      <c r="G34" s="20">
        <v>3.9028419155936298</v>
      </c>
      <c r="H34" s="20">
        <v>0.94843865628423596</v>
      </c>
      <c r="I34" s="35">
        <v>1.5913863221626301</v>
      </c>
      <c r="J34" s="35">
        <v>1.6932939523402499</v>
      </c>
      <c r="K34" s="35">
        <v>2.4812476588002399</v>
      </c>
      <c r="M34">
        <v>3</v>
      </c>
      <c r="N34">
        <v>7.4999999999999997E-2</v>
      </c>
      <c r="O34">
        <f t="shared" si="0"/>
        <v>279.76086484858598</v>
      </c>
      <c r="P34">
        <f t="shared" si="1"/>
        <v>199.56054331085201</v>
      </c>
      <c r="Q34">
        <f t="shared" si="2"/>
        <v>112.990303711986</v>
      </c>
      <c r="R34">
        <f t="shared" si="3"/>
        <v>1.8733398077729</v>
      </c>
      <c r="S34">
        <f t="shared" si="4"/>
        <v>0.32822682995918101</v>
      </c>
      <c r="T34">
        <f t="shared" si="5"/>
        <v>5.2412140372935602E-2</v>
      </c>
      <c r="U34">
        <f t="shared" si="6"/>
        <v>3.4146944360497402</v>
      </c>
      <c r="V34">
        <f t="shared" si="7"/>
        <v>3.4924521742750199</v>
      </c>
      <c r="W34">
        <f t="shared" si="8"/>
        <v>3.5540333404498199</v>
      </c>
    </row>
    <row r="35" spans="1:23" x14ac:dyDescent="0.4">
      <c r="A35">
        <v>4</v>
      </c>
      <c r="B35">
        <v>2028</v>
      </c>
      <c r="C35" s="22">
        <v>201.14799505062399</v>
      </c>
      <c r="D35" s="22">
        <v>166.07160058096201</v>
      </c>
      <c r="E35" s="22">
        <v>135.71258421575001</v>
      </c>
      <c r="F35" s="20">
        <v>15.322477697729299</v>
      </c>
      <c r="G35" s="20">
        <v>3.8026504124429401</v>
      </c>
      <c r="H35" s="20">
        <v>0.92256935781896399</v>
      </c>
      <c r="I35" s="35">
        <v>1.55384041809091</v>
      </c>
      <c r="J35" s="35">
        <v>1.73302276518125</v>
      </c>
      <c r="K35" s="35">
        <v>2.5228691456864398</v>
      </c>
      <c r="M35">
        <v>4</v>
      </c>
      <c r="N35">
        <v>0.1</v>
      </c>
      <c r="O35">
        <f t="shared" si="0"/>
        <v>275.01780507592798</v>
      </c>
      <c r="P35" s="23">
        <f t="shared" si="1"/>
        <v>192.82237782815699</v>
      </c>
      <c r="Q35">
        <f t="shared" si="2"/>
        <v>105.443102626304</v>
      </c>
      <c r="R35">
        <f t="shared" si="3"/>
        <v>2.40082559813017</v>
      </c>
      <c r="S35">
        <f t="shared" si="4"/>
        <v>0.43421141112720002</v>
      </c>
      <c r="T35">
        <f t="shared" si="5"/>
        <v>6.6373681319244496E-2</v>
      </c>
      <c r="U35">
        <f t="shared" si="6"/>
        <v>3.3318373495970399</v>
      </c>
      <c r="V35">
        <f t="shared" si="7"/>
        <v>3.4279281304682701</v>
      </c>
      <c r="W35">
        <f t="shared" si="8"/>
        <v>3.5071835621992</v>
      </c>
    </row>
    <row r="36" spans="1:23" x14ac:dyDescent="0.4">
      <c r="A36">
        <v>5</v>
      </c>
      <c r="B36">
        <v>2029</v>
      </c>
      <c r="C36" s="22">
        <v>202.49963075489001</v>
      </c>
      <c r="D36" s="22">
        <v>167.16919706620499</v>
      </c>
      <c r="E36" s="22">
        <v>136.56031393531501</v>
      </c>
      <c r="F36" s="20">
        <v>15.108364509504799</v>
      </c>
      <c r="G36" s="20">
        <v>3.6992535085684399</v>
      </c>
      <c r="H36" s="20">
        <v>0.90064309765015105</v>
      </c>
      <c r="I36" s="35">
        <v>1.57831035477848</v>
      </c>
      <c r="J36" s="35">
        <v>1.8476618403049101</v>
      </c>
      <c r="K36" s="35">
        <v>2.5641141306321402</v>
      </c>
      <c r="M36">
        <v>5</v>
      </c>
      <c r="N36">
        <v>0.125</v>
      </c>
      <c r="O36">
        <f t="shared" si="0"/>
        <v>269.32728099051798</v>
      </c>
      <c r="P36">
        <f t="shared" si="1"/>
        <v>190.42291122565001</v>
      </c>
      <c r="Q36">
        <f t="shared" si="2"/>
        <v>109.112655573271</v>
      </c>
      <c r="R36">
        <f t="shared" si="3"/>
        <v>2.9405043099206001</v>
      </c>
      <c r="S36">
        <f t="shared" si="4"/>
        <v>0.536159933981882</v>
      </c>
      <c r="T36">
        <f t="shared" si="5"/>
        <v>8.2565724203694998E-2</v>
      </c>
      <c r="U36">
        <f t="shared" si="6"/>
        <v>3.2530199622564999</v>
      </c>
      <c r="V36">
        <f t="shared" si="7"/>
        <v>3.36197590742999</v>
      </c>
      <c r="W36">
        <f t="shared" si="8"/>
        <v>3.5087292516673299</v>
      </c>
    </row>
    <row r="37" spans="1:23" x14ac:dyDescent="0.4">
      <c r="A37">
        <v>6</v>
      </c>
      <c r="B37">
        <v>2030</v>
      </c>
      <c r="C37" s="22">
        <v>186.622596965079</v>
      </c>
      <c r="D37" s="22">
        <v>168.69315154084799</v>
      </c>
      <c r="E37" s="22">
        <v>137.36401171389599</v>
      </c>
      <c r="F37" s="20">
        <v>14.784226420906901</v>
      </c>
      <c r="G37" s="20">
        <v>3.6033451213706198</v>
      </c>
      <c r="H37" s="20">
        <v>0.87762684018234105</v>
      </c>
      <c r="I37" s="35">
        <v>1.6635714628878899</v>
      </c>
      <c r="J37" s="35">
        <v>1.66318297039313</v>
      </c>
      <c r="K37" s="35">
        <v>2.5953384790511498</v>
      </c>
      <c r="M37">
        <v>6</v>
      </c>
      <c r="N37">
        <v>0.15</v>
      </c>
      <c r="O37">
        <f t="shared" si="0"/>
        <v>270.34231090846703</v>
      </c>
      <c r="P37">
        <f t="shared" si="1"/>
        <v>188.14802438576399</v>
      </c>
      <c r="Q37">
        <f t="shared" si="2"/>
        <v>111.09369444570601</v>
      </c>
      <c r="R37">
        <f t="shared" si="3"/>
        <v>3.41687497166309</v>
      </c>
      <c r="S37">
        <f t="shared" si="4"/>
        <v>0.63128290388212105</v>
      </c>
      <c r="T37">
        <f t="shared" si="5"/>
        <v>9.4224860342806305E-2</v>
      </c>
      <c r="U37">
        <f t="shared" si="6"/>
        <v>3.1428483199959198</v>
      </c>
      <c r="V37">
        <f t="shared" si="7"/>
        <v>3.2544823107738199</v>
      </c>
      <c r="W37">
        <f t="shared" si="8"/>
        <v>3.49013972024829</v>
      </c>
    </row>
    <row r="38" spans="1:23" x14ac:dyDescent="0.4">
      <c r="A38">
        <v>7</v>
      </c>
      <c r="B38">
        <v>2031</v>
      </c>
      <c r="C38" s="22">
        <v>190.57336214964201</v>
      </c>
      <c r="D38" s="22">
        <v>169.79449160392201</v>
      </c>
      <c r="E38" s="22">
        <v>135.17852856576599</v>
      </c>
      <c r="F38" s="20">
        <v>14.534821927925501</v>
      </c>
      <c r="G38" s="20">
        <v>3.5367548415855699</v>
      </c>
      <c r="H38" s="20">
        <v>0.85115284673479397</v>
      </c>
      <c r="I38" s="35">
        <v>1.62630879067976</v>
      </c>
      <c r="J38" s="35">
        <v>1.68670809263222</v>
      </c>
      <c r="K38" s="35">
        <v>2.6440635560210901</v>
      </c>
      <c r="M38">
        <v>7</v>
      </c>
      <c r="N38">
        <v>0.17499999999999999</v>
      </c>
      <c r="O38">
        <f t="shared" si="0"/>
        <v>269.87040928667699</v>
      </c>
      <c r="P38">
        <f t="shared" si="1"/>
        <v>187.68463684146599</v>
      </c>
      <c r="Q38">
        <f t="shared" si="2"/>
        <v>103.742290749182</v>
      </c>
      <c r="R38">
        <f t="shared" si="3"/>
        <v>3.9304833037562301</v>
      </c>
      <c r="S38">
        <f t="shared" si="4"/>
        <v>0.72144756098095597</v>
      </c>
      <c r="T38">
        <f t="shared" si="5"/>
        <v>0.112812089853537</v>
      </c>
      <c r="U38">
        <f t="shared" si="6"/>
        <v>3.0800722952432298</v>
      </c>
      <c r="V38">
        <f t="shared" si="7"/>
        <v>3.25274866252968</v>
      </c>
      <c r="W38">
        <f t="shared" si="8"/>
        <v>3.4650197981682398</v>
      </c>
    </row>
    <row r="39" spans="1:23" x14ac:dyDescent="0.4">
      <c r="A39">
        <v>8</v>
      </c>
      <c r="B39">
        <v>2032</v>
      </c>
      <c r="C39" s="22">
        <v>212.15325901929799</v>
      </c>
      <c r="D39" s="22">
        <v>169.10381682584901</v>
      </c>
      <c r="E39" s="22">
        <v>135.05173241194899</v>
      </c>
      <c r="F39" s="20">
        <v>14.2983993835026</v>
      </c>
      <c r="G39" s="20">
        <v>3.4071848513529002</v>
      </c>
      <c r="H39" s="20">
        <v>0.82741323062494898</v>
      </c>
      <c r="I39" s="35">
        <v>1.6505351125536101</v>
      </c>
      <c r="J39" s="35">
        <v>2.1015022504544101</v>
      </c>
      <c r="K39" s="35">
        <v>2.6820018568299999</v>
      </c>
      <c r="M39">
        <v>8</v>
      </c>
      <c r="N39">
        <v>0.2</v>
      </c>
      <c r="O39">
        <f t="shared" si="0"/>
        <v>266.22580847357398</v>
      </c>
      <c r="P39" s="23">
        <f t="shared" si="1"/>
        <v>185.30748906658201</v>
      </c>
      <c r="Q39">
        <f t="shared" si="2"/>
        <v>106.28029177646501</v>
      </c>
      <c r="R39">
        <f t="shared" si="3"/>
        <v>4.4456351706318902</v>
      </c>
      <c r="S39">
        <f t="shared" si="4"/>
        <v>0.81425493568815699</v>
      </c>
      <c r="T39">
        <f t="shared" si="5"/>
        <v>0.120627741147649</v>
      </c>
      <c r="U39">
        <f t="shared" si="6"/>
        <v>2.9752818438334598</v>
      </c>
      <c r="V39">
        <f t="shared" si="7"/>
        <v>3.1991077046207401</v>
      </c>
      <c r="W39">
        <f t="shared" si="8"/>
        <v>3.4496957169142801</v>
      </c>
    </row>
    <row r="40" spans="1:23" x14ac:dyDescent="0.4">
      <c r="A40">
        <v>9</v>
      </c>
      <c r="B40">
        <v>2033</v>
      </c>
      <c r="C40" s="22">
        <v>215.352374602087</v>
      </c>
      <c r="D40" s="22">
        <v>169.90689518293999</v>
      </c>
      <c r="E40" s="22">
        <v>135.51613469460901</v>
      </c>
      <c r="F40" s="20">
        <v>14.068723140629301</v>
      </c>
      <c r="G40" s="20">
        <v>3.3112571089113199</v>
      </c>
      <c r="H40" s="20">
        <v>0.80478963467035902</v>
      </c>
      <c r="I40" s="35">
        <v>1.6750237578887099</v>
      </c>
      <c r="J40" s="35">
        <v>2.17362197762563</v>
      </c>
      <c r="K40" s="35">
        <v>2.7108931689050899</v>
      </c>
      <c r="M40">
        <v>9</v>
      </c>
      <c r="N40">
        <v>0.22500000000000001</v>
      </c>
      <c r="O40">
        <f t="shared" si="0"/>
        <v>267.15329100127201</v>
      </c>
      <c r="P40">
        <f t="shared" si="1"/>
        <v>185.449531676378</v>
      </c>
      <c r="Q40">
        <f t="shared" si="2"/>
        <v>106.70519545573001</v>
      </c>
      <c r="R40">
        <f t="shared" si="3"/>
        <v>4.9629225828957297</v>
      </c>
      <c r="S40">
        <f t="shared" si="4"/>
        <v>0.898913320606477</v>
      </c>
      <c r="T40">
        <f t="shared" si="5"/>
        <v>0.134301134209276</v>
      </c>
      <c r="U40">
        <f t="shared" si="6"/>
        <v>2.9504970487897499</v>
      </c>
      <c r="V40">
        <f t="shared" si="7"/>
        <v>3.14008480456092</v>
      </c>
      <c r="W40">
        <f t="shared" si="8"/>
        <v>3.34920655138701</v>
      </c>
    </row>
    <row r="41" spans="1:23" x14ac:dyDescent="0.4">
      <c r="A41">
        <v>10</v>
      </c>
      <c r="B41">
        <v>2034</v>
      </c>
      <c r="C41" s="22">
        <v>217.40149078272901</v>
      </c>
      <c r="D41" s="22">
        <v>170.60847555796099</v>
      </c>
      <c r="E41" s="22">
        <v>136.01786111604099</v>
      </c>
      <c r="F41" s="20">
        <v>13.842593005053301</v>
      </c>
      <c r="G41" s="20">
        <v>3.2126382548675001</v>
      </c>
      <c r="H41" s="20">
        <v>0.78043490311341501</v>
      </c>
      <c r="I41" s="35">
        <v>1.69906410531601</v>
      </c>
      <c r="J41" s="35">
        <v>2.2477875809522398</v>
      </c>
      <c r="K41" s="35">
        <v>2.7355856320274698</v>
      </c>
      <c r="M41">
        <v>10</v>
      </c>
      <c r="N41">
        <v>0.25</v>
      </c>
      <c r="O41">
        <f t="shared" si="0"/>
        <v>260.94146967794501</v>
      </c>
      <c r="P41">
        <f t="shared" si="1"/>
        <v>185.332415142804</v>
      </c>
      <c r="Q41">
        <f t="shared" si="2"/>
        <v>104.19546427098101</v>
      </c>
      <c r="R41">
        <f t="shared" si="3"/>
        <v>5.4923093665656904</v>
      </c>
      <c r="S41">
        <f t="shared" si="4"/>
        <v>0.99054863216288502</v>
      </c>
      <c r="T41">
        <f t="shared" si="5"/>
        <v>0.150795705593645</v>
      </c>
      <c r="U41">
        <f t="shared" si="6"/>
        <v>2.9078078206378701</v>
      </c>
      <c r="V41">
        <f t="shared" si="7"/>
        <v>3.0761056604119799</v>
      </c>
      <c r="W41">
        <f t="shared" si="8"/>
        <v>3.3948190149753499</v>
      </c>
    </row>
    <row r="42" spans="1:23" x14ac:dyDescent="0.4">
      <c r="A42">
        <v>11</v>
      </c>
      <c r="B42">
        <v>2035</v>
      </c>
      <c r="C42" s="22">
        <v>219.96328125290901</v>
      </c>
      <c r="D42" s="22">
        <v>171.73017970244001</v>
      </c>
      <c r="E42" s="22">
        <v>136.32662659403701</v>
      </c>
      <c r="F42" s="20">
        <v>13.622201751492</v>
      </c>
      <c r="G42" s="20">
        <v>3.1139534603857499</v>
      </c>
      <c r="H42" s="20">
        <v>0.75382733302347404</v>
      </c>
      <c r="I42" s="35">
        <v>1.7233511618472299</v>
      </c>
      <c r="J42" s="35">
        <v>2.3186750644812602</v>
      </c>
      <c r="K42" s="35">
        <v>2.7589002373044802</v>
      </c>
      <c r="M42">
        <v>11</v>
      </c>
      <c r="N42">
        <v>0.27500000000000002</v>
      </c>
      <c r="O42">
        <f t="shared" si="0"/>
        <v>258.79963245198599</v>
      </c>
      <c r="P42">
        <f t="shared" si="1"/>
        <v>183.976933597878</v>
      </c>
      <c r="Q42">
        <f t="shared" si="2"/>
        <v>104.97858783141599</v>
      </c>
      <c r="R42">
        <f t="shared" si="3"/>
        <v>5.9499121106434698</v>
      </c>
      <c r="S42">
        <f t="shared" si="4"/>
        <v>1.0974484213573701</v>
      </c>
      <c r="T42">
        <f t="shared" si="5"/>
        <v>0.15990193827858501</v>
      </c>
      <c r="U42">
        <f t="shared" si="6"/>
        <v>2.8679448123102</v>
      </c>
      <c r="V42">
        <f t="shared" si="7"/>
        <v>3.0143039511790399</v>
      </c>
      <c r="W42">
        <f t="shared" si="8"/>
        <v>3.3756278784655702</v>
      </c>
    </row>
    <row r="43" spans="1:23" x14ac:dyDescent="0.4">
      <c r="A43">
        <v>12</v>
      </c>
      <c r="B43">
        <v>2036</v>
      </c>
      <c r="C43" s="22">
        <v>200</v>
      </c>
      <c r="D43" s="22">
        <v>173.320022126521</v>
      </c>
      <c r="E43" s="22">
        <v>136.541507342736</v>
      </c>
      <c r="F43" s="20">
        <v>13.382868556165599</v>
      </c>
      <c r="G43" s="20">
        <v>3.0151103188530599</v>
      </c>
      <c r="H43" s="20">
        <v>0.72773972493507899</v>
      </c>
      <c r="I43" s="35">
        <v>1.74964042484604</v>
      </c>
      <c r="J43" s="35">
        <v>2.37830211210846</v>
      </c>
      <c r="K43" s="35">
        <v>2.7711574767989</v>
      </c>
      <c r="M43">
        <v>12</v>
      </c>
      <c r="N43">
        <v>0.3</v>
      </c>
      <c r="O43">
        <f t="shared" si="0"/>
        <v>254.67060940699201</v>
      </c>
      <c r="P43">
        <f t="shared" si="1"/>
        <v>183.128720901631</v>
      </c>
      <c r="Q43">
        <f t="shared" si="2"/>
        <v>104.71154575964999</v>
      </c>
      <c r="R43">
        <f t="shared" si="3"/>
        <v>6.3905163770219504</v>
      </c>
      <c r="S43">
        <f t="shared" si="4"/>
        <v>1.1855143644268999</v>
      </c>
      <c r="T43">
        <f t="shared" si="5"/>
        <v>0.18007981429176001</v>
      </c>
      <c r="U43">
        <f t="shared" si="6"/>
        <v>2.8365585910011202</v>
      </c>
      <c r="V43">
        <f t="shared" si="7"/>
        <v>2.97695423714943</v>
      </c>
      <c r="W43">
        <f t="shared" si="8"/>
        <v>3.34180376449586</v>
      </c>
    </row>
    <row r="44" spans="1:23" x14ac:dyDescent="0.4">
      <c r="A44">
        <v>13</v>
      </c>
      <c r="B44">
        <v>2037</v>
      </c>
      <c r="C44" s="22">
        <v>200</v>
      </c>
      <c r="D44" s="22">
        <v>174.85217012390601</v>
      </c>
      <c r="E44" s="22">
        <v>136.92169021608601</v>
      </c>
      <c r="F44" s="20">
        <v>13.184343014823799</v>
      </c>
      <c r="G44" s="20">
        <v>2.92962220966335</v>
      </c>
      <c r="H44" s="20">
        <v>0.70509058654916001</v>
      </c>
      <c r="I44" s="35">
        <v>1.7713289560333501</v>
      </c>
      <c r="J44" s="35">
        <v>2.4325581399593701</v>
      </c>
      <c r="K44" s="35">
        <v>2.78162048007774</v>
      </c>
      <c r="M44">
        <v>13</v>
      </c>
      <c r="N44">
        <v>0.32500000000000001</v>
      </c>
      <c r="O44">
        <f t="shared" si="0"/>
        <v>252.46305490696099</v>
      </c>
      <c r="P44">
        <f t="shared" si="1"/>
        <v>180.980361486992</v>
      </c>
      <c r="Q44">
        <f t="shared" si="2"/>
        <v>101.58432221191801</v>
      </c>
      <c r="R44">
        <f t="shared" si="3"/>
        <v>6.8211134113597396</v>
      </c>
      <c r="S44">
        <f t="shared" si="4"/>
        <v>1.2729736939667</v>
      </c>
      <c r="T44">
        <f t="shared" si="5"/>
        <v>0.188545945995342</v>
      </c>
      <c r="U44">
        <f t="shared" si="6"/>
        <v>2.8307253656945401</v>
      </c>
      <c r="V44">
        <f t="shared" si="7"/>
        <v>2.95208653645668</v>
      </c>
      <c r="W44">
        <f t="shared" si="8"/>
        <v>3.3274717167444199</v>
      </c>
    </row>
    <row r="45" spans="1:23" x14ac:dyDescent="0.4">
      <c r="A45">
        <v>14</v>
      </c>
      <c r="B45">
        <v>2038</v>
      </c>
      <c r="C45" s="22">
        <v>233.02945989942501</v>
      </c>
      <c r="D45" s="22">
        <v>172.25771607873401</v>
      </c>
      <c r="E45" s="22">
        <v>137.301640757055</v>
      </c>
      <c r="F45" s="20">
        <v>12.824101107760599</v>
      </c>
      <c r="G45" s="20">
        <v>2.8395060506128602</v>
      </c>
      <c r="H45" s="20">
        <v>0.68037743959451003</v>
      </c>
      <c r="I45" s="35">
        <v>1.7542175188432201</v>
      </c>
      <c r="J45" s="35">
        <v>2.4808297911877801</v>
      </c>
      <c r="K45" s="35">
        <v>2.7900821049525999</v>
      </c>
      <c r="M45">
        <v>14</v>
      </c>
      <c r="N45">
        <v>0.35</v>
      </c>
      <c r="O45">
        <f t="shared" si="0"/>
        <v>248.15643269760599</v>
      </c>
      <c r="P45">
        <f t="shared" si="1"/>
        <v>179.05812155574401</v>
      </c>
      <c r="Q45">
        <f t="shared" si="2"/>
        <v>102.44593083921001</v>
      </c>
      <c r="R45">
        <f t="shared" si="3"/>
        <v>7.24240823216737</v>
      </c>
      <c r="S45">
        <f t="shared" si="4"/>
        <v>1.3598359579666901</v>
      </c>
      <c r="T45">
        <f t="shared" si="5"/>
        <v>0.20619949350876399</v>
      </c>
      <c r="U45">
        <f t="shared" si="6"/>
        <v>2.8006556676079501</v>
      </c>
      <c r="V45">
        <f t="shared" si="7"/>
        <v>2.9226676428830798</v>
      </c>
      <c r="W45">
        <f t="shared" si="8"/>
        <v>3.3006486986372701</v>
      </c>
    </row>
    <row r="46" spans="1:23" x14ac:dyDescent="0.4">
      <c r="A46">
        <v>15</v>
      </c>
      <c r="B46">
        <v>2039</v>
      </c>
      <c r="C46" s="22">
        <v>234.664882884923</v>
      </c>
      <c r="D46" s="22">
        <v>173.40049283726901</v>
      </c>
      <c r="E46" s="22">
        <v>137.77329896346399</v>
      </c>
      <c r="F46" s="20">
        <v>12.6329647610482</v>
      </c>
      <c r="G46" s="20">
        <v>2.7480267366817199</v>
      </c>
      <c r="H46" s="20">
        <v>0.65671202483796098</v>
      </c>
      <c r="I46" s="35">
        <v>1.7775426518343</v>
      </c>
      <c r="J46" s="35">
        <v>2.5349909217432498</v>
      </c>
      <c r="K46" s="35">
        <v>2.80410940254521</v>
      </c>
      <c r="M46">
        <v>15</v>
      </c>
      <c r="N46">
        <v>0.375</v>
      </c>
      <c r="O46">
        <f t="shared" si="0"/>
        <v>245.26366106462399</v>
      </c>
      <c r="P46">
        <f t="shared" si="1"/>
        <v>177.49926964311399</v>
      </c>
      <c r="Q46">
        <f t="shared" si="2"/>
        <v>101.150009684214</v>
      </c>
      <c r="R46">
        <f t="shared" si="3"/>
        <v>7.6715721473859197</v>
      </c>
      <c r="S46">
        <f t="shared" si="4"/>
        <v>1.4374709682470901</v>
      </c>
      <c r="T46">
        <f t="shared" si="5"/>
        <v>0.22518197312671301</v>
      </c>
      <c r="U46">
        <f t="shared" si="6"/>
        <v>2.76960032104971</v>
      </c>
      <c r="V46">
        <f t="shared" si="7"/>
        <v>2.90660972475801</v>
      </c>
      <c r="W46">
        <f t="shared" si="8"/>
        <v>3.2776218952737501</v>
      </c>
    </row>
    <row r="47" spans="1:23" x14ac:dyDescent="0.4">
      <c r="A47">
        <v>16</v>
      </c>
      <c r="B47">
        <v>2040</v>
      </c>
      <c r="C47" s="22">
        <v>237.49293203053199</v>
      </c>
      <c r="D47" s="22">
        <v>174.363230950824</v>
      </c>
      <c r="E47" s="22">
        <v>137.89468087023101</v>
      </c>
      <c r="F47" s="20">
        <v>12.4428281501573</v>
      </c>
      <c r="G47" s="20">
        <v>2.6658887122575798</v>
      </c>
      <c r="H47" s="20">
        <v>0.62842768396777404</v>
      </c>
      <c r="I47" s="35">
        <v>1.8005888040953399</v>
      </c>
      <c r="J47" s="35">
        <v>2.5771090275223401</v>
      </c>
      <c r="K47" s="35">
        <v>2.81600916197808</v>
      </c>
      <c r="M47">
        <v>16</v>
      </c>
      <c r="N47">
        <v>0.4</v>
      </c>
      <c r="O47">
        <f t="shared" si="0"/>
        <v>240.557983064072</v>
      </c>
      <c r="P47">
        <f t="shared" si="1"/>
        <v>176.012857346272</v>
      </c>
      <c r="Q47">
        <f t="shared" si="2"/>
        <v>101.171562017995</v>
      </c>
      <c r="R47">
        <f t="shared" si="3"/>
        <v>8.0484034232889599</v>
      </c>
      <c r="S47">
        <f t="shared" si="4"/>
        <v>1.52435503422537</v>
      </c>
      <c r="T47">
        <f t="shared" si="5"/>
        <v>0.233473734127634</v>
      </c>
      <c r="U47">
        <f t="shared" si="6"/>
        <v>2.7410743625610698</v>
      </c>
      <c r="V47">
        <f t="shared" si="7"/>
        <v>2.8800928397229399</v>
      </c>
      <c r="W47">
        <f t="shared" si="8"/>
        <v>3.2590955619191502</v>
      </c>
    </row>
    <row r="48" spans="1:23" x14ac:dyDescent="0.4">
      <c r="A48">
        <v>17</v>
      </c>
      <c r="B48">
        <v>2041</v>
      </c>
      <c r="C48" s="22">
        <v>237.784436396838</v>
      </c>
      <c r="D48" s="22">
        <v>176.771096526523</v>
      </c>
      <c r="E48" s="22">
        <v>138.28964296902399</v>
      </c>
      <c r="F48" s="20">
        <v>12.250311651051099</v>
      </c>
      <c r="G48" s="20">
        <v>2.5833490919009101</v>
      </c>
      <c r="H48" s="20">
        <v>0.60592477121810095</v>
      </c>
      <c r="I48" s="35">
        <v>1.82428155730907</v>
      </c>
      <c r="J48" s="35">
        <v>2.6193084409620799</v>
      </c>
      <c r="K48" s="35">
        <v>2.8235989360007698</v>
      </c>
      <c r="M48">
        <v>17</v>
      </c>
      <c r="N48">
        <v>0.42499999999999999</v>
      </c>
      <c r="O48">
        <f t="shared" si="0"/>
        <v>235.24444940738499</v>
      </c>
      <c r="P48">
        <f t="shared" si="1"/>
        <v>174.92561917334601</v>
      </c>
      <c r="Q48">
        <f t="shared" si="2"/>
        <v>101.01000783902801</v>
      </c>
      <c r="R48">
        <f t="shared" si="3"/>
        <v>8.3709907966463106</v>
      </c>
      <c r="S48">
        <f t="shared" si="4"/>
        <v>1.61180771886773</v>
      </c>
      <c r="T48">
        <f t="shared" si="5"/>
        <v>0.249327577745099</v>
      </c>
      <c r="U48">
        <f t="shared" si="6"/>
        <v>2.6905832435581001</v>
      </c>
      <c r="V48">
        <f t="shared" si="7"/>
        <v>2.8573304947185401</v>
      </c>
      <c r="W48">
        <f t="shared" si="8"/>
        <v>3.2340721217138499</v>
      </c>
    </row>
    <row r="49" spans="1:23" x14ac:dyDescent="0.4">
      <c r="A49">
        <v>18</v>
      </c>
      <c r="B49">
        <v>2042</v>
      </c>
      <c r="C49" s="22">
        <v>243.72665769525</v>
      </c>
      <c r="D49" s="22">
        <v>173.54801490627</v>
      </c>
      <c r="E49" s="22">
        <v>138.76652546001799</v>
      </c>
      <c r="F49" s="20">
        <v>11.832374173013401</v>
      </c>
      <c r="G49" s="20">
        <v>2.4953733470350001</v>
      </c>
      <c r="H49" s="20">
        <v>0.58702445819294602</v>
      </c>
      <c r="I49" s="35">
        <v>1.8150139583679601</v>
      </c>
      <c r="J49" s="35">
        <v>2.6650554833893398</v>
      </c>
      <c r="K49" s="35">
        <v>2.8328304837390799</v>
      </c>
      <c r="M49">
        <v>18</v>
      </c>
      <c r="N49">
        <v>0.45</v>
      </c>
      <c r="O49">
        <f t="shared" si="0"/>
        <v>230.451609810191</v>
      </c>
      <c r="P49">
        <f t="shared" si="1"/>
        <v>172.99639888934399</v>
      </c>
      <c r="Q49">
        <f t="shared" si="2"/>
        <v>100.535545129962</v>
      </c>
      <c r="R49">
        <f t="shared" si="3"/>
        <v>8.7075959538767105</v>
      </c>
      <c r="S49">
        <f t="shared" si="4"/>
        <v>1.67756585027211</v>
      </c>
      <c r="T49">
        <f t="shared" si="5"/>
        <v>0.25902979179310498</v>
      </c>
      <c r="U49">
        <f t="shared" si="6"/>
        <v>2.7237810449740998</v>
      </c>
      <c r="V49">
        <f t="shared" si="7"/>
        <v>2.8381223053920701</v>
      </c>
      <c r="W49">
        <f t="shared" si="8"/>
        <v>3.2149849232846002</v>
      </c>
    </row>
    <row r="50" spans="1:23" x14ac:dyDescent="0.4">
      <c r="A50">
        <v>19</v>
      </c>
      <c r="B50">
        <v>2043</v>
      </c>
      <c r="C50" s="22">
        <v>251.72083612165301</v>
      </c>
      <c r="D50" s="22">
        <v>173.183579966422</v>
      </c>
      <c r="E50" s="22">
        <v>138.79642480837001</v>
      </c>
      <c r="F50" s="20">
        <v>11.6648053053565</v>
      </c>
      <c r="G50" s="20">
        <v>2.41224026113979</v>
      </c>
      <c r="H50" s="20">
        <v>0.55712848052199004</v>
      </c>
      <c r="I50" s="35">
        <v>1.8378127333821399</v>
      </c>
      <c r="J50" s="35">
        <v>2.7102992116616802</v>
      </c>
      <c r="K50" s="35">
        <v>2.8502424613337798</v>
      </c>
      <c r="M50">
        <v>19</v>
      </c>
      <c r="N50">
        <v>0.47499999999999998</v>
      </c>
      <c r="O50">
        <f t="shared" si="0"/>
        <v>222.062111188426</v>
      </c>
      <c r="P50">
        <f t="shared" si="1"/>
        <v>171.52357174537201</v>
      </c>
      <c r="Q50">
        <f t="shared" si="2"/>
        <v>99.514481354388295</v>
      </c>
      <c r="R50">
        <f t="shared" si="3"/>
        <v>8.9813727374036798</v>
      </c>
      <c r="S50">
        <f t="shared" si="4"/>
        <v>1.7512408635568</v>
      </c>
      <c r="T50">
        <f t="shared" si="5"/>
        <v>0.27455109009305101</v>
      </c>
      <c r="U50">
        <f t="shared" si="6"/>
        <v>2.6563540785287101</v>
      </c>
      <c r="V50">
        <f t="shared" si="7"/>
        <v>2.8114820771298401</v>
      </c>
      <c r="W50">
        <f t="shared" si="8"/>
        <v>3.19149629494285</v>
      </c>
    </row>
    <row r="51" spans="1:23" x14ac:dyDescent="0.4">
      <c r="A51">
        <v>20</v>
      </c>
      <c r="B51">
        <v>2044</v>
      </c>
      <c r="C51" s="22">
        <v>254.420398409559</v>
      </c>
      <c r="D51" s="22">
        <v>173.29916642353601</v>
      </c>
      <c r="E51" s="22">
        <v>139.49311413952</v>
      </c>
      <c r="F51" s="20">
        <v>11.486955822121001</v>
      </c>
      <c r="G51" s="20">
        <v>2.3286678465001698</v>
      </c>
      <c r="H51" s="20">
        <v>0.53454382818252799</v>
      </c>
      <c r="I51" s="35">
        <v>1.86045305001985</v>
      </c>
      <c r="J51" s="35">
        <v>2.7206659750570199</v>
      </c>
      <c r="K51" s="35">
        <v>2.86292618008211</v>
      </c>
      <c r="M51">
        <v>20</v>
      </c>
      <c r="N51">
        <v>0.5</v>
      </c>
      <c r="O51">
        <f t="shared" si="0"/>
        <v>224.318616544512</v>
      </c>
      <c r="P51">
        <f t="shared" si="1"/>
        <v>168.73256638934899</v>
      </c>
      <c r="Q51">
        <f t="shared" si="2"/>
        <v>100.392401215135</v>
      </c>
      <c r="R51">
        <f t="shared" si="3"/>
        <v>9.28450485032233</v>
      </c>
      <c r="S51">
        <f t="shared" si="4"/>
        <v>1.83565500464974</v>
      </c>
      <c r="T51">
        <f t="shared" si="5"/>
        <v>0.28495672332528099</v>
      </c>
      <c r="U51">
        <f t="shared" si="6"/>
        <v>2.5666962688505999</v>
      </c>
      <c r="V51">
        <f t="shared" si="7"/>
        <v>2.8701036082756701</v>
      </c>
      <c r="W51">
        <f t="shared" si="8"/>
        <v>3.1661265735988899</v>
      </c>
    </row>
    <row r="52" spans="1:23" x14ac:dyDescent="0.4">
      <c r="A52">
        <v>21</v>
      </c>
      <c r="B52">
        <v>2045</v>
      </c>
      <c r="C52" s="22">
        <v>256.850542342903</v>
      </c>
      <c r="D52" s="22">
        <v>178.50277587303401</v>
      </c>
      <c r="E52" s="22">
        <v>139.276325006261</v>
      </c>
      <c r="F52" s="20">
        <v>11.3158971972386</v>
      </c>
      <c r="G52" s="20">
        <v>2.2578948556939298</v>
      </c>
      <c r="H52" s="20">
        <v>0.51328369176255095</v>
      </c>
      <c r="I52" s="35">
        <v>1.88304944149622</v>
      </c>
      <c r="J52" s="35">
        <v>2.7271915188386102</v>
      </c>
      <c r="K52" s="35">
        <v>2.8719395001049102</v>
      </c>
      <c r="M52">
        <v>21</v>
      </c>
      <c r="N52">
        <v>0.52500000000000002</v>
      </c>
      <c r="O52">
        <f t="shared" si="0"/>
        <v>221.46225120764899</v>
      </c>
      <c r="P52">
        <f t="shared" si="1"/>
        <v>167.50642168225099</v>
      </c>
      <c r="Q52">
        <f t="shared" si="2"/>
        <v>99.8156816120717</v>
      </c>
      <c r="R52">
        <f t="shared" si="3"/>
        <v>9.5651209819727505</v>
      </c>
      <c r="S52">
        <f t="shared" si="4"/>
        <v>1.90843993200148</v>
      </c>
      <c r="T52">
        <f t="shared" si="5"/>
        <v>0.299805045358703</v>
      </c>
      <c r="U52">
        <f t="shared" si="6"/>
        <v>2.4740720986757601</v>
      </c>
      <c r="V52">
        <f t="shared" si="7"/>
        <v>2.8577762300924201</v>
      </c>
      <c r="W52">
        <f t="shared" si="8"/>
        <v>3.1418325878509998</v>
      </c>
    </row>
    <row r="53" spans="1:23" x14ac:dyDescent="0.4">
      <c r="A53">
        <v>22</v>
      </c>
      <c r="B53">
        <v>2046</v>
      </c>
      <c r="C53" s="22">
        <v>260</v>
      </c>
      <c r="D53" s="22">
        <v>174.67315587601399</v>
      </c>
      <c r="E53" s="22">
        <v>139.69746447059501</v>
      </c>
      <c r="F53" s="20">
        <v>10.8750504992113</v>
      </c>
      <c r="G53" s="20">
        <v>2.1656721599935702</v>
      </c>
      <c r="H53" s="20">
        <v>0.492747207934289</v>
      </c>
      <c r="I53" s="35">
        <v>1.88021292548054</v>
      </c>
      <c r="J53" s="35">
        <v>2.7426477639116702</v>
      </c>
      <c r="K53" s="35">
        <v>2.8808535166823899</v>
      </c>
      <c r="M53">
        <v>22</v>
      </c>
      <c r="N53">
        <v>0.55000000000000004</v>
      </c>
      <c r="O53">
        <f t="shared" si="0"/>
        <v>218.80551648874899</v>
      </c>
      <c r="P53">
        <f t="shared" si="1"/>
        <v>165.83403129063799</v>
      </c>
      <c r="Q53">
        <f t="shared" si="2"/>
        <v>99.404961115900804</v>
      </c>
      <c r="R53">
        <f t="shared" si="3"/>
        <v>9.8684681883676308</v>
      </c>
      <c r="S53">
        <f t="shared" si="4"/>
        <v>1.9905611744931899</v>
      </c>
      <c r="T53">
        <f t="shared" si="5"/>
        <v>0.31482053971842999</v>
      </c>
      <c r="U53">
        <f t="shared" si="6"/>
        <v>2.3616830755746498</v>
      </c>
      <c r="V53">
        <f t="shared" si="7"/>
        <v>2.8359917723765702</v>
      </c>
      <c r="W53">
        <f t="shared" si="8"/>
        <v>3.1179954645367198</v>
      </c>
    </row>
    <row r="54" spans="1:23" x14ac:dyDescent="0.4">
      <c r="A54">
        <v>23</v>
      </c>
      <c r="B54">
        <v>2047</v>
      </c>
      <c r="C54" s="22">
        <v>260</v>
      </c>
      <c r="D54" s="22">
        <v>173.99524420005699</v>
      </c>
      <c r="E54" s="22">
        <v>139.786778317662</v>
      </c>
      <c r="F54" s="20">
        <v>10.716866220765599</v>
      </c>
      <c r="G54" s="20">
        <v>2.0897257756827798</v>
      </c>
      <c r="H54" s="20">
        <v>0.46925552018793099</v>
      </c>
      <c r="I54" s="35">
        <v>1.9024828098648201</v>
      </c>
      <c r="J54" s="35">
        <v>2.7540290988125902</v>
      </c>
      <c r="K54" s="35">
        <v>2.8865525897823798</v>
      </c>
      <c r="M54">
        <v>23</v>
      </c>
      <c r="N54">
        <v>0.57499999999999996</v>
      </c>
      <c r="O54">
        <f t="shared" si="0"/>
        <v>217.491439394965</v>
      </c>
      <c r="P54">
        <f t="shared" si="1"/>
        <v>164.10908591157099</v>
      </c>
      <c r="Q54">
        <f t="shared" si="2"/>
        <v>97.713069676851802</v>
      </c>
      <c r="R54">
        <f t="shared" si="3"/>
        <v>10.150921981016699</v>
      </c>
      <c r="S54">
        <f t="shared" si="4"/>
        <v>2.0697310420038399</v>
      </c>
      <c r="T54">
        <f t="shared" si="5"/>
        <v>0.32457514035789498</v>
      </c>
      <c r="U54">
        <f t="shared" si="6"/>
        <v>2.24913270198501</v>
      </c>
      <c r="V54">
        <f t="shared" si="7"/>
        <v>2.8132438322601998</v>
      </c>
      <c r="W54">
        <f t="shared" si="8"/>
        <v>3.09420820683071</v>
      </c>
    </row>
    <row r="55" spans="1:23" x14ac:dyDescent="0.4">
      <c r="A55">
        <v>24</v>
      </c>
      <c r="B55">
        <v>2048</v>
      </c>
      <c r="C55" s="22">
        <v>260</v>
      </c>
      <c r="D55" s="22">
        <v>175.27244833981101</v>
      </c>
      <c r="E55" s="22">
        <v>140.33426658587001</v>
      </c>
      <c r="F55" s="20">
        <v>10.5599517916949</v>
      </c>
      <c r="G55" s="20">
        <v>1.99893068587664</v>
      </c>
      <c r="H55" s="20">
        <v>0.44911135423201298</v>
      </c>
      <c r="I55" s="35">
        <v>1.9241841790799601</v>
      </c>
      <c r="J55" s="35">
        <v>2.77668154748722</v>
      </c>
      <c r="K55" s="35">
        <v>2.8966889059260099</v>
      </c>
      <c r="M55">
        <v>24</v>
      </c>
      <c r="N55">
        <v>0.6</v>
      </c>
      <c r="O55">
        <f t="shared" si="0"/>
        <v>215.78741887262899</v>
      </c>
      <c r="P55">
        <f t="shared" si="1"/>
        <v>162.66967333308901</v>
      </c>
      <c r="Q55">
        <f t="shared" si="2"/>
        <v>97.890244916068596</v>
      </c>
      <c r="R55">
        <f t="shared" si="3"/>
        <v>10.4106516248031</v>
      </c>
      <c r="S55">
        <f t="shared" si="4"/>
        <v>2.1337921888191498</v>
      </c>
      <c r="T55">
        <f t="shared" si="5"/>
        <v>0.34016584105766801</v>
      </c>
      <c r="U55">
        <f t="shared" si="6"/>
        <v>2.1306874363794099</v>
      </c>
      <c r="V55">
        <f t="shared" si="7"/>
        <v>2.7983168536117602</v>
      </c>
      <c r="W55">
        <f t="shared" si="8"/>
        <v>3.0647580843246698</v>
      </c>
    </row>
    <row r="56" spans="1:23" x14ac:dyDescent="0.4">
      <c r="A56">
        <v>25</v>
      </c>
      <c r="B56">
        <v>2049</v>
      </c>
      <c r="C56" s="22">
        <v>280</v>
      </c>
      <c r="D56" s="22">
        <v>175.519225811599</v>
      </c>
      <c r="E56" s="22">
        <v>140.44480068511601</v>
      </c>
      <c r="F56" s="20">
        <v>10.116549968850199</v>
      </c>
      <c r="G56" s="20">
        <v>1.92825548311284</v>
      </c>
      <c r="H56" s="20">
        <v>0.42593040009619199</v>
      </c>
      <c r="I56" s="35">
        <v>1.9248692393686</v>
      </c>
      <c r="J56" s="35">
        <v>2.78392855690345</v>
      </c>
      <c r="K56" s="35">
        <v>2.9104665984216198</v>
      </c>
      <c r="M56">
        <v>25</v>
      </c>
      <c r="N56">
        <v>0.625</v>
      </c>
      <c r="O56">
        <f t="shared" si="0"/>
        <v>214.84342387597499</v>
      </c>
      <c r="P56">
        <f t="shared" si="1"/>
        <v>161.811655614317</v>
      </c>
      <c r="Q56">
        <f t="shared" si="2"/>
        <v>98.030841204017307</v>
      </c>
      <c r="R56">
        <f t="shared" si="3"/>
        <v>10.700688350559799</v>
      </c>
      <c r="S56">
        <f t="shared" si="4"/>
        <v>2.2083477173260002</v>
      </c>
      <c r="T56">
        <f t="shared" si="5"/>
        <v>0.350583369040464</v>
      </c>
      <c r="U56">
        <f t="shared" si="6"/>
        <v>1.97521810790774</v>
      </c>
      <c r="V56">
        <f t="shared" si="7"/>
        <v>2.7790444660262801</v>
      </c>
      <c r="W56">
        <f t="shared" si="8"/>
        <v>3.04195196507722</v>
      </c>
    </row>
    <row r="57" spans="1:23" x14ac:dyDescent="0.4">
      <c r="A57">
        <v>26</v>
      </c>
      <c r="B57">
        <v>2050</v>
      </c>
      <c r="C57" s="22">
        <v>280</v>
      </c>
      <c r="D57" s="22">
        <v>176.01133443957499</v>
      </c>
      <c r="E57" s="22">
        <v>140.67779130780201</v>
      </c>
      <c r="F57" s="20">
        <v>9.9611507445303502</v>
      </c>
      <c r="G57" s="20">
        <v>1.84826431253134</v>
      </c>
      <c r="H57" s="20">
        <v>0.40641162480349402</v>
      </c>
      <c r="I57" s="35">
        <v>1.94994985101269</v>
      </c>
      <c r="J57" s="35">
        <v>2.7943773155585299</v>
      </c>
      <c r="K57" s="35">
        <v>2.9228026271335898</v>
      </c>
      <c r="M57">
        <v>26</v>
      </c>
      <c r="N57">
        <v>0.65</v>
      </c>
      <c r="O57">
        <f t="shared" si="0"/>
        <v>219.18789060185901</v>
      </c>
      <c r="P57">
        <f t="shared" si="1"/>
        <v>160.39294331959999</v>
      </c>
      <c r="Q57">
        <f t="shared" si="2"/>
        <v>97.895628692374999</v>
      </c>
      <c r="R57">
        <f t="shared" si="3"/>
        <v>10.975150908083499</v>
      </c>
      <c r="S57">
        <f t="shared" si="4"/>
        <v>2.2746767962798198</v>
      </c>
      <c r="T57">
        <f t="shared" si="5"/>
        <v>0.36517707596056198</v>
      </c>
      <c r="U57">
        <f t="shared" si="6"/>
        <v>1.8403017524323799</v>
      </c>
      <c r="V57">
        <f t="shared" si="7"/>
        <v>2.7586506100124399</v>
      </c>
      <c r="W57">
        <f t="shared" si="8"/>
        <v>3.0271405691470901</v>
      </c>
    </row>
    <row r="58" spans="1:23" x14ac:dyDescent="0.4">
      <c r="A58">
        <v>27</v>
      </c>
      <c r="B58">
        <v>2051</v>
      </c>
      <c r="C58" s="22">
        <v>400</v>
      </c>
      <c r="D58" s="22">
        <v>176.60101069276101</v>
      </c>
      <c r="E58" s="22">
        <v>140.82261633515299</v>
      </c>
      <c r="F58" s="20">
        <v>9.6938286642790796</v>
      </c>
      <c r="G58" s="20">
        <v>1.7741069653567301</v>
      </c>
      <c r="H58" s="20">
        <v>0.391079296419855</v>
      </c>
      <c r="I58" s="35">
        <v>1.9537084404607299</v>
      </c>
      <c r="J58" s="35">
        <v>2.6965309761635701</v>
      </c>
      <c r="K58" s="35">
        <v>2.9280489977786099</v>
      </c>
      <c r="M58">
        <v>27</v>
      </c>
      <c r="N58">
        <v>0.67500000000000004</v>
      </c>
      <c r="O58">
        <f t="shared" si="0"/>
        <v>214.77809147479499</v>
      </c>
      <c r="P58">
        <f t="shared" si="1"/>
        <v>159.37375830379699</v>
      </c>
      <c r="Q58">
        <f t="shared" si="2"/>
        <v>97.145213584414606</v>
      </c>
      <c r="R58">
        <f t="shared" si="3"/>
        <v>11.2585681296662</v>
      </c>
      <c r="S58">
        <f t="shared" si="4"/>
        <v>2.3432204790201498</v>
      </c>
      <c r="T58">
        <f t="shared" si="5"/>
        <v>0.38286686967425398</v>
      </c>
      <c r="U58">
        <f t="shared" si="6"/>
        <v>1.8080932998083199</v>
      </c>
      <c r="V58">
        <f t="shared" si="7"/>
        <v>2.70996914957726</v>
      </c>
      <c r="W58">
        <f t="shared" si="8"/>
        <v>3.0106786779257702</v>
      </c>
    </row>
    <row r="59" spans="1:23" x14ac:dyDescent="0.4">
      <c r="A59">
        <v>28</v>
      </c>
      <c r="B59">
        <v>2052</v>
      </c>
      <c r="C59" s="22">
        <v>400</v>
      </c>
      <c r="D59" s="22">
        <v>177.351895985928</v>
      </c>
      <c r="E59" s="22">
        <v>141.224470681806</v>
      </c>
      <c r="F59" s="20">
        <v>9.5832801486468</v>
      </c>
      <c r="G59" s="20">
        <v>1.7073900975452401</v>
      </c>
      <c r="H59" s="20">
        <v>0.37034371569216501</v>
      </c>
      <c r="I59" s="35">
        <v>1.9753740166448599</v>
      </c>
      <c r="J59" s="35">
        <v>2.7026140559438101</v>
      </c>
      <c r="K59" s="35">
        <v>2.9360675517915999</v>
      </c>
      <c r="M59">
        <v>28</v>
      </c>
      <c r="N59">
        <v>0.7</v>
      </c>
      <c r="O59">
        <f t="shared" si="0"/>
        <v>240</v>
      </c>
      <c r="P59">
        <f t="shared" si="1"/>
        <v>158.600403072516</v>
      </c>
      <c r="Q59">
        <f t="shared" si="2"/>
        <v>96.768041304417494</v>
      </c>
      <c r="R59">
        <f t="shared" si="3"/>
        <v>11.563146171568</v>
      </c>
      <c r="S59">
        <f t="shared" si="4"/>
        <v>2.4044118734189501</v>
      </c>
      <c r="T59">
        <f t="shared" si="5"/>
        <v>0.39001847045098198</v>
      </c>
      <c r="U59">
        <f t="shared" si="6"/>
        <v>1.7302131577127899</v>
      </c>
      <c r="V59">
        <f t="shared" si="7"/>
        <v>2.6542656045572901</v>
      </c>
      <c r="W59">
        <f t="shared" si="8"/>
        <v>3.00538456893835</v>
      </c>
    </row>
    <row r="60" spans="1:23" x14ac:dyDescent="0.4">
      <c r="A60">
        <v>29</v>
      </c>
      <c r="B60">
        <v>2053</v>
      </c>
      <c r="C60" s="22">
        <v>402.41921451289301</v>
      </c>
      <c r="D60" s="22">
        <v>177.57358884687301</v>
      </c>
      <c r="E60" s="22">
        <v>141.10888821521101</v>
      </c>
      <c r="F60" s="20">
        <v>8.4744698289592097</v>
      </c>
      <c r="G60" s="20">
        <v>1.6308937322317101</v>
      </c>
      <c r="H60" s="20">
        <v>0.34670758456083201</v>
      </c>
      <c r="I60" s="35">
        <v>1.9968850284200601</v>
      </c>
      <c r="J60" s="35">
        <v>2.7175848934350699</v>
      </c>
      <c r="K60" s="35">
        <v>2.9471793398575699</v>
      </c>
      <c r="M60">
        <v>29</v>
      </c>
      <c r="N60">
        <v>0.72499999999999998</v>
      </c>
      <c r="O60">
        <f t="shared" si="0"/>
        <v>210.811897713734</v>
      </c>
      <c r="P60">
        <f t="shared" si="1"/>
        <v>157.740684012591</v>
      </c>
      <c r="Q60">
        <f t="shared" si="2"/>
        <v>96.651427478082795</v>
      </c>
      <c r="R60">
        <f t="shared" si="3"/>
        <v>11.837235706986901</v>
      </c>
      <c r="S60">
        <f t="shared" si="4"/>
        <v>2.4694814569871202</v>
      </c>
      <c r="T60">
        <f t="shared" si="5"/>
        <v>0.40564362377913299</v>
      </c>
      <c r="U60">
        <f t="shared" si="6"/>
        <v>1.7452519229566399</v>
      </c>
      <c r="V60">
        <f t="shared" si="7"/>
        <v>2.5875236623265199</v>
      </c>
      <c r="W60">
        <f t="shared" si="8"/>
        <v>2.99249849441938</v>
      </c>
    </row>
    <row r="61" spans="1:23" x14ac:dyDescent="0.4">
      <c r="A61">
        <v>30</v>
      </c>
      <c r="B61">
        <v>2054</v>
      </c>
      <c r="C61" s="22">
        <v>380</v>
      </c>
      <c r="D61" s="22">
        <v>177.96879141332801</v>
      </c>
      <c r="E61" s="22">
        <v>141.00736903333299</v>
      </c>
      <c r="F61" s="20">
        <v>8.1677325751451608</v>
      </c>
      <c r="G61" s="20">
        <v>1.56388591770411</v>
      </c>
      <c r="H61" s="20">
        <v>0.33624103931128102</v>
      </c>
      <c r="I61" s="35">
        <v>2.0176599972633502</v>
      </c>
      <c r="J61" s="35">
        <v>2.7303314293302998</v>
      </c>
      <c r="K61" s="35">
        <v>2.9588450920771199</v>
      </c>
      <c r="M61">
        <v>30</v>
      </c>
      <c r="N61">
        <v>0.75</v>
      </c>
      <c r="O61">
        <f t="shared" si="0"/>
        <v>208.65577366860299</v>
      </c>
      <c r="P61">
        <f t="shared" si="1"/>
        <v>156.76256879551499</v>
      </c>
      <c r="Q61">
        <f t="shared" si="2"/>
        <v>96.024024405335894</v>
      </c>
      <c r="R61">
        <f t="shared" si="3"/>
        <v>12.3309655118724</v>
      </c>
      <c r="S61">
        <f t="shared" si="4"/>
        <v>2.52120782767975</v>
      </c>
      <c r="T61">
        <f t="shared" si="5"/>
        <v>0.42100457051797902</v>
      </c>
      <c r="U61">
        <f t="shared" si="6"/>
        <v>1.71453621754839</v>
      </c>
      <c r="V61">
        <f t="shared" si="7"/>
        <v>2.5319217704588701</v>
      </c>
      <c r="W61">
        <f t="shared" si="8"/>
        <v>2.9879490696776001</v>
      </c>
    </row>
    <row r="62" spans="1:23" x14ac:dyDescent="0.4">
      <c r="A62">
        <v>31</v>
      </c>
      <c r="B62">
        <v>2055</v>
      </c>
      <c r="C62" s="22">
        <v>380</v>
      </c>
      <c r="D62" s="22">
        <v>178.98668955563801</v>
      </c>
      <c r="E62" s="22">
        <v>141.74987110235901</v>
      </c>
      <c r="F62" s="20">
        <v>7.9243958902007696</v>
      </c>
      <c r="G62" s="20">
        <v>1.4974616120473201</v>
      </c>
      <c r="H62" s="20">
        <v>0.31726786539062102</v>
      </c>
      <c r="I62" s="35">
        <v>2.03866202495063</v>
      </c>
      <c r="J62" s="35">
        <v>2.7408432283016499</v>
      </c>
      <c r="K62" s="35">
        <v>2.9767570755258399</v>
      </c>
      <c r="M62">
        <v>31</v>
      </c>
      <c r="N62">
        <v>0.77500000000000002</v>
      </c>
      <c r="O62">
        <f t="shared" si="0"/>
        <v>204.789945784048</v>
      </c>
      <c r="P62">
        <f t="shared" si="1"/>
        <v>156.046564722521</v>
      </c>
      <c r="Q62">
        <f t="shared" si="2"/>
        <v>96.234807971042599</v>
      </c>
      <c r="R62">
        <f t="shared" si="3"/>
        <v>12.440542602470799</v>
      </c>
      <c r="S62">
        <f t="shared" si="4"/>
        <v>2.5837943801732202</v>
      </c>
      <c r="T62">
        <f t="shared" si="5"/>
        <v>0.43756100452173002</v>
      </c>
      <c r="U62">
        <f t="shared" si="6"/>
        <v>1.68447670712245</v>
      </c>
      <c r="V62">
        <f t="shared" si="7"/>
        <v>2.46421479043887</v>
      </c>
      <c r="W62">
        <f t="shared" si="8"/>
        <v>2.9743259620464602</v>
      </c>
    </row>
    <row r="63" spans="1:23" x14ac:dyDescent="0.4">
      <c r="A63">
        <v>32</v>
      </c>
      <c r="B63">
        <v>2056</v>
      </c>
      <c r="C63" s="22">
        <v>400</v>
      </c>
      <c r="D63" s="22">
        <v>179.256809197764</v>
      </c>
      <c r="E63" s="22">
        <v>141.743654197171</v>
      </c>
      <c r="F63" s="20">
        <v>7.7099446054848801</v>
      </c>
      <c r="G63" s="20">
        <v>1.4361281426189501</v>
      </c>
      <c r="H63" s="20">
        <v>0.29455623264734299</v>
      </c>
      <c r="I63" s="35">
        <v>2.0589769658194399</v>
      </c>
      <c r="J63" s="35">
        <v>2.74999107427859</v>
      </c>
      <c r="K63" s="35">
        <v>3.0135192741759198</v>
      </c>
      <c r="M63">
        <v>32</v>
      </c>
      <c r="N63">
        <v>0.8</v>
      </c>
      <c r="O63">
        <f t="shared" si="0"/>
        <v>201.215594003277</v>
      </c>
      <c r="P63">
        <f t="shared" si="1"/>
        <v>156.88852849885299</v>
      </c>
      <c r="Q63">
        <f t="shared" si="2"/>
        <v>96.021846863206406</v>
      </c>
      <c r="R63">
        <f t="shared" si="3"/>
        <v>13.024677693605399</v>
      </c>
      <c r="S63">
        <f t="shared" si="4"/>
        <v>2.63958787074806</v>
      </c>
      <c r="T63">
        <f t="shared" si="5"/>
        <v>0.44407841244447999</v>
      </c>
      <c r="U63">
        <f t="shared" si="6"/>
        <v>1.7107429272021799</v>
      </c>
      <c r="V63">
        <f t="shared" si="7"/>
        <v>2.3964436712408701</v>
      </c>
      <c r="W63">
        <f t="shared" si="8"/>
        <v>2.9694427341983101</v>
      </c>
    </row>
    <row r="64" spans="1:23" x14ac:dyDescent="0.4">
      <c r="A64">
        <v>33</v>
      </c>
      <c r="B64">
        <v>2057</v>
      </c>
      <c r="C64" s="22">
        <v>240</v>
      </c>
      <c r="D64" s="22">
        <v>179.97567792808701</v>
      </c>
      <c r="E64" s="22">
        <v>141.50676332999399</v>
      </c>
      <c r="F64" s="20">
        <v>7.4628856234837704</v>
      </c>
      <c r="G64" s="20">
        <v>1.3793328425083999</v>
      </c>
      <c r="H64" s="20">
        <v>0.28513315412246898</v>
      </c>
      <c r="I64" s="35">
        <v>2.3564962465964299</v>
      </c>
      <c r="J64" s="35">
        <v>2.76430622350555</v>
      </c>
      <c r="K64" s="35">
        <v>3.0284861875366</v>
      </c>
      <c r="M64">
        <v>33</v>
      </c>
      <c r="N64">
        <v>0.82499999999999996</v>
      </c>
      <c r="O64">
        <f t="shared" si="0"/>
        <v>199.386508068735</v>
      </c>
      <c r="P64">
        <f t="shared" si="1"/>
        <v>155.348033759695</v>
      </c>
      <c r="Q64">
        <f t="shared" si="2"/>
        <v>95.719309598213499</v>
      </c>
      <c r="R64">
        <f t="shared" si="3"/>
        <v>13.160369550002899</v>
      </c>
      <c r="S64">
        <f t="shared" si="4"/>
        <v>2.7032571831455798</v>
      </c>
      <c r="T64">
        <f t="shared" si="5"/>
        <v>0.46062226373478099</v>
      </c>
      <c r="U64">
        <f t="shared" si="6"/>
        <v>1.6812656014159999</v>
      </c>
      <c r="V64">
        <f t="shared" si="7"/>
        <v>2.31483264034294</v>
      </c>
      <c r="W64">
        <f t="shared" si="8"/>
        <v>2.9623972397940999</v>
      </c>
    </row>
    <row r="65" spans="1:23" x14ac:dyDescent="0.4">
      <c r="A65">
        <v>34</v>
      </c>
      <c r="B65">
        <v>2058</v>
      </c>
      <c r="C65" s="22">
        <v>400</v>
      </c>
      <c r="D65" s="22">
        <v>179.89429116222601</v>
      </c>
      <c r="E65" s="22">
        <v>141.26942817095599</v>
      </c>
      <c r="F65" s="20">
        <v>7.2562753402936302</v>
      </c>
      <c r="G65" s="20">
        <v>1.31295250098393</v>
      </c>
      <c r="H65" s="20">
        <v>0.26642272180236798</v>
      </c>
      <c r="I65" s="35">
        <v>2.0994258902805298</v>
      </c>
      <c r="J65" s="35">
        <v>2.7735874637624698</v>
      </c>
      <c r="K65" s="35">
        <v>3.0612080064901299</v>
      </c>
      <c r="M65">
        <v>34</v>
      </c>
      <c r="N65">
        <v>0.85</v>
      </c>
      <c r="O65">
        <f t="shared" si="0"/>
        <v>196.43861038526001</v>
      </c>
      <c r="P65">
        <f t="shared" si="1"/>
        <v>154.059882432151</v>
      </c>
      <c r="Q65">
        <f t="shared" si="2"/>
        <v>95.223671373846898</v>
      </c>
      <c r="R65">
        <f t="shared" si="3"/>
        <v>13.285505712529099</v>
      </c>
      <c r="S65">
        <f t="shared" si="4"/>
        <v>2.7626985190130302</v>
      </c>
      <c r="T65">
        <f t="shared" si="5"/>
        <v>0.47471690741406197</v>
      </c>
      <c r="U65">
        <f t="shared" si="6"/>
        <v>1.6524052263709701</v>
      </c>
      <c r="V65">
        <f t="shared" si="7"/>
        <v>2.2304947848466301</v>
      </c>
      <c r="W65">
        <f t="shared" si="8"/>
        <v>2.9571737213853302</v>
      </c>
    </row>
    <row r="66" spans="1:23" x14ac:dyDescent="0.4">
      <c r="A66">
        <v>35</v>
      </c>
      <c r="B66">
        <v>2059</v>
      </c>
      <c r="C66" s="22">
        <v>240</v>
      </c>
      <c r="D66" s="22">
        <v>180.73852135394401</v>
      </c>
      <c r="E66" s="22">
        <v>141.69444722117299</v>
      </c>
      <c r="F66" s="20">
        <v>7.08311252680181</v>
      </c>
      <c r="G66" s="20">
        <v>1.27089790416268</v>
      </c>
      <c r="H66" s="20">
        <v>0.25350774571819801</v>
      </c>
      <c r="I66" s="35">
        <v>2.4560149139126501</v>
      </c>
      <c r="J66" s="35">
        <v>2.7766481711197102</v>
      </c>
      <c r="K66" s="35">
        <v>3.0875068440046198</v>
      </c>
      <c r="M66">
        <v>35</v>
      </c>
      <c r="N66">
        <v>0.875</v>
      </c>
      <c r="O66">
        <f t="shared" si="0"/>
        <v>193.99042178141099</v>
      </c>
      <c r="P66">
        <f t="shared" si="1"/>
        <v>153.053154659558</v>
      </c>
      <c r="Q66">
        <f t="shared" si="2"/>
        <v>95.307749922842405</v>
      </c>
      <c r="R66">
        <f t="shared" si="3"/>
        <v>13.398356268309399</v>
      </c>
      <c r="S66">
        <f t="shared" si="4"/>
        <v>2.81850048360895</v>
      </c>
      <c r="T66">
        <f t="shared" si="5"/>
        <v>0.48948935480753197</v>
      </c>
      <c r="U66">
        <f t="shared" si="6"/>
        <v>1.62455997633418</v>
      </c>
      <c r="V66">
        <f t="shared" si="7"/>
        <v>2.1413800960413498</v>
      </c>
      <c r="W66">
        <f t="shared" si="8"/>
        <v>2.94291903114493</v>
      </c>
    </row>
    <row r="67" spans="1:23" x14ac:dyDescent="0.4">
      <c r="A67">
        <v>36</v>
      </c>
      <c r="B67">
        <v>2060</v>
      </c>
      <c r="C67" s="22">
        <v>380</v>
      </c>
      <c r="D67" s="22">
        <v>180.53316393810499</v>
      </c>
      <c r="E67" s="22">
        <v>141.46103548028699</v>
      </c>
      <c r="F67" s="20">
        <v>6.8552767742017604</v>
      </c>
      <c r="G67" s="20">
        <v>1.20887059499534</v>
      </c>
      <c r="H67" s="20">
        <v>0.235734625253328</v>
      </c>
      <c r="I67" s="35">
        <v>2.1396193830953698</v>
      </c>
      <c r="J67" s="35">
        <v>2.7944409245735198</v>
      </c>
      <c r="K67" s="35">
        <v>3.1128989242795302</v>
      </c>
      <c r="M67">
        <v>36</v>
      </c>
      <c r="N67">
        <v>0.9</v>
      </c>
      <c r="O67">
        <f t="shared" si="0"/>
        <v>190.46789254664401</v>
      </c>
      <c r="P67">
        <f t="shared" si="1"/>
        <v>155.376505921931</v>
      </c>
      <c r="Q67">
        <f t="shared" si="2"/>
        <v>95.034791907491297</v>
      </c>
      <c r="R67">
        <f t="shared" si="3"/>
        <v>13.869459713118101</v>
      </c>
      <c r="S67">
        <f t="shared" si="4"/>
        <v>2.8762528970207799</v>
      </c>
      <c r="T67">
        <f t="shared" si="5"/>
        <v>0.49839809400887702</v>
      </c>
      <c r="U67">
        <f t="shared" si="6"/>
        <v>1.66801237814222</v>
      </c>
      <c r="V67">
        <f t="shared" si="7"/>
        <v>2.0407501744988701</v>
      </c>
      <c r="W67">
        <f t="shared" si="8"/>
        <v>2.9432511292149499</v>
      </c>
    </row>
    <row r="68" spans="1:23" x14ac:dyDescent="0.4">
      <c r="A68">
        <v>1</v>
      </c>
      <c r="B68">
        <v>2.5000000000000001E-2</v>
      </c>
      <c r="C68" s="22">
        <v>288.14008267318297</v>
      </c>
      <c r="D68" s="22">
        <v>189.27386400834899</v>
      </c>
      <c r="E68" s="22">
        <v>93.779191267862799</v>
      </c>
      <c r="F68" s="20">
        <v>0.68538779371198899</v>
      </c>
      <c r="G68" s="20">
        <v>0.114018002884404</v>
      </c>
      <c r="H68" s="20">
        <v>2.0196222102497201E-2</v>
      </c>
      <c r="I68" s="35">
        <v>3.6129797899898199</v>
      </c>
      <c r="J68" s="35">
        <v>3.6014661242935402</v>
      </c>
      <c r="K68" s="35">
        <v>3.60642025753658</v>
      </c>
      <c r="M68">
        <v>37</v>
      </c>
      <c r="N68">
        <v>0.92500000000000004</v>
      </c>
      <c r="O68">
        <f t="shared" si="0"/>
        <v>187.54110321803299</v>
      </c>
      <c r="P68">
        <f t="shared" si="1"/>
        <v>152.81292466718</v>
      </c>
      <c r="Q68">
        <f t="shared" si="2"/>
        <v>94.4950246393567</v>
      </c>
      <c r="R68">
        <f t="shared" si="3"/>
        <v>14.0189646876547</v>
      </c>
      <c r="S68">
        <f t="shared" si="4"/>
        <v>2.9357625882909799</v>
      </c>
      <c r="T68">
        <f t="shared" si="5"/>
        <v>0.51298350081881905</v>
      </c>
      <c r="U68">
        <f t="shared" si="6"/>
        <v>1.64012748802727</v>
      </c>
      <c r="V68">
        <f t="shared" si="7"/>
        <v>1.91960418426665</v>
      </c>
      <c r="W68">
        <f t="shared" si="8"/>
        <v>2.9298402992077701</v>
      </c>
    </row>
    <row r="69" spans="1:23" x14ac:dyDescent="0.4">
      <c r="A69">
        <v>2</v>
      </c>
      <c r="B69">
        <v>0.05</v>
      </c>
      <c r="C69" s="22">
        <v>320</v>
      </c>
      <c r="D69" s="22">
        <v>184.181064433731</v>
      </c>
      <c r="E69" s="22">
        <v>120</v>
      </c>
      <c r="F69" s="20">
        <v>1.28928794246987</v>
      </c>
      <c r="G69" s="20">
        <v>0.226470393069993</v>
      </c>
      <c r="H69" s="20">
        <v>4.0775193688878102E-2</v>
      </c>
      <c r="I69" s="35">
        <v>3.49761257604735</v>
      </c>
      <c r="J69" s="35">
        <v>3.55370641575885</v>
      </c>
      <c r="K69" s="35">
        <v>3.5612969731486102</v>
      </c>
      <c r="M69">
        <v>38</v>
      </c>
      <c r="N69">
        <v>0.95</v>
      </c>
      <c r="O69">
        <f t="shared" si="0"/>
        <v>185.20381469784499</v>
      </c>
      <c r="P69">
        <f t="shared" si="1"/>
        <v>150.38114595544599</v>
      </c>
      <c r="Q69">
        <f t="shared" si="2"/>
        <v>94.402090632480906</v>
      </c>
      <c r="R69">
        <f t="shared" si="3"/>
        <v>14.1586648983579</v>
      </c>
      <c r="S69">
        <f t="shared" si="4"/>
        <v>2.9945341313156502</v>
      </c>
      <c r="T69">
        <f t="shared" si="5"/>
        <v>0.52782211209002905</v>
      </c>
      <c r="U69">
        <f t="shared" si="6"/>
        <v>1.61251381609846</v>
      </c>
      <c r="V69">
        <f t="shared" si="7"/>
        <v>1.7844774912674</v>
      </c>
      <c r="W69">
        <f t="shared" si="8"/>
        <v>2.9240837841027099</v>
      </c>
    </row>
    <row r="70" spans="1:23" x14ac:dyDescent="0.4">
      <c r="A70">
        <v>3</v>
      </c>
      <c r="B70">
        <v>7.4999999999999997E-2</v>
      </c>
      <c r="C70" s="22">
        <v>279.76086484858598</v>
      </c>
      <c r="D70" s="22">
        <v>199.56054331085201</v>
      </c>
      <c r="E70" s="22">
        <v>112.990303711986</v>
      </c>
      <c r="F70" s="20">
        <v>1.8733398077729</v>
      </c>
      <c r="G70" s="20">
        <v>0.32822682995918101</v>
      </c>
      <c r="H70" s="20">
        <v>5.2412140372935602E-2</v>
      </c>
      <c r="I70" s="35">
        <v>3.4146944360497402</v>
      </c>
      <c r="J70" s="35">
        <v>3.4924521742750199</v>
      </c>
      <c r="K70" s="35">
        <v>3.5540333404498199</v>
      </c>
      <c r="M70">
        <v>39</v>
      </c>
      <c r="N70">
        <v>0.97499999999999998</v>
      </c>
      <c r="O70">
        <f t="shared" si="0"/>
        <v>183.36978142488701</v>
      </c>
      <c r="P70">
        <f t="shared" si="1"/>
        <v>148.21863949778</v>
      </c>
      <c r="Q70">
        <f t="shared" si="2"/>
        <v>94.422997054686306</v>
      </c>
      <c r="R70">
        <f t="shared" si="3"/>
        <v>14.2915126139282</v>
      </c>
      <c r="S70">
        <f t="shared" si="4"/>
        <v>3.04745564647247</v>
      </c>
      <c r="T70">
        <f t="shared" si="5"/>
        <v>0.54376261579057605</v>
      </c>
      <c r="U70">
        <f t="shared" si="6"/>
        <v>1.58636746018191</v>
      </c>
      <c r="V70">
        <f t="shared" si="7"/>
        <v>1.69359461826241</v>
      </c>
      <c r="W70">
        <f t="shared" si="8"/>
        <v>2.9151143758550799</v>
      </c>
    </row>
    <row r="71" spans="1:23" x14ac:dyDescent="0.4">
      <c r="A71">
        <v>4</v>
      </c>
      <c r="B71">
        <v>0.1</v>
      </c>
      <c r="C71" s="22">
        <v>275.01780507592798</v>
      </c>
      <c r="D71" s="22">
        <v>192.82237782815699</v>
      </c>
      <c r="E71" s="22">
        <v>105.443102626304</v>
      </c>
      <c r="F71" s="20">
        <v>2.40082559813017</v>
      </c>
      <c r="G71" s="20">
        <v>0.43421141112720002</v>
      </c>
      <c r="H71" s="20">
        <v>6.6373681319244496E-2</v>
      </c>
      <c r="I71" s="35">
        <v>3.3318373495970399</v>
      </c>
      <c r="J71" s="35">
        <v>3.4279281304682701</v>
      </c>
      <c r="K71" s="35">
        <v>3.5071835621992</v>
      </c>
      <c r="M71">
        <v>40</v>
      </c>
      <c r="N71">
        <v>1</v>
      </c>
      <c r="O71">
        <f t="shared" si="0"/>
        <v>196.14198683036801</v>
      </c>
      <c r="P71">
        <f t="shared" si="1"/>
        <v>162.97313015302899</v>
      </c>
      <c r="Q71">
        <f t="shared" si="2"/>
        <v>133.30433851919599</v>
      </c>
      <c r="R71">
        <f t="shared" si="3"/>
        <v>16.1006515153016</v>
      </c>
      <c r="S71">
        <f t="shared" si="4"/>
        <v>4.1029243106257098</v>
      </c>
      <c r="T71">
        <f t="shared" si="5"/>
        <v>0.99582989744701</v>
      </c>
      <c r="U71">
        <f t="shared" si="6"/>
        <v>1.5436895102424399</v>
      </c>
      <c r="V71">
        <f t="shared" si="7"/>
        <v>1.64795882193017</v>
      </c>
      <c r="W71">
        <f t="shared" si="8"/>
        <v>2.39947910695013</v>
      </c>
    </row>
    <row r="72" spans="1:23" x14ac:dyDescent="0.4">
      <c r="A72">
        <v>5</v>
      </c>
      <c r="B72">
        <v>0.125</v>
      </c>
      <c r="C72" s="22">
        <v>269.32728099051798</v>
      </c>
      <c r="D72" s="22">
        <v>190.42291122565001</v>
      </c>
      <c r="E72" s="22">
        <v>109.112655573271</v>
      </c>
      <c r="F72" s="20">
        <v>2.9405043099206001</v>
      </c>
      <c r="G72" s="20">
        <v>0.536159933981882</v>
      </c>
      <c r="H72" s="20">
        <v>8.2565724203694998E-2</v>
      </c>
      <c r="I72" s="35">
        <v>3.2530199622564999</v>
      </c>
      <c r="J72" s="35">
        <v>3.36197590742999</v>
      </c>
      <c r="K72" s="35">
        <v>3.5087292516673299</v>
      </c>
    </row>
    <row r="73" spans="1:23" x14ac:dyDescent="0.4">
      <c r="A73">
        <v>6</v>
      </c>
      <c r="B73">
        <v>0.15</v>
      </c>
      <c r="C73" s="22">
        <v>270.34231090846703</v>
      </c>
      <c r="D73" s="22">
        <v>188.14802438576399</v>
      </c>
      <c r="E73" s="22">
        <v>111.09369444570601</v>
      </c>
      <c r="F73" s="20">
        <v>3.41687497166309</v>
      </c>
      <c r="G73" s="20">
        <v>0.63128290388212105</v>
      </c>
      <c r="H73" s="20">
        <v>9.4224860342806305E-2</v>
      </c>
      <c r="I73" s="35">
        <v>3.1428483199959198</v>
      </c>
      <c r="J73" s="35">
        <v>3.2544823107738199</v>
      </c>
      <c r="K73" s="35">
        <v>3.49013972024829</v>
      </c>
    </row>
    <row r="74" spans="1:23" x14ac:dyDescent="0.4">
      <c r="A74">
        <v>7</v>
      </c>
      <c r="B74">
        <v>0.17499999999999999</v>
      </c>
      <c r="C74" s="22">
        <v>269.87040928667699</v>
      </c>
      <c r="D74" s="22">
        <v>187.68463684146599</v>
      </c>
      <c r="E74" s="22">
        <v>103.742290749182</v>
      </c>
      <c r="F74" s="20">
        <v>3.9304833037562301</v>
      </c>
      <c r="G74" s="20">
        <v>0.72144756098095597</v>
      </c>
      <c r="H74" s="20">
        <v>0.112812089853537</v>
      </c>
      <c r="I74" s="35">
        <v>3.0800722952432298</v>
      </c>
      <c r="J74" s="35">
        <v>3.25274866252968</v>
      </c>
      <c r="K74" s="35">
        <v>3.4650197981682398</v>
      </c>
    </row>
    <row r="75" spans="1:23" x14ac:dyDescent="0.4">
      <c r="A75">
        <v>8</v>
      </c>
      <c r="B75">
        <v>0.2</v>
      </c>
      <c r="C75" s="22">
        <v>266.22580847357398</v>
      </c>
      <c r="D75" s="22">
        <v>185.30748906658201</v>
      </c>
      <c r="E75" s="22">
        <v>106.28029177646501</v>
      </c>
      <c r="F75" s="20">
        <v>4.4456351706318902</v>
      </c>
      <c r="G75" s="20">
        <v>0.81425493568815699</v>
      </c>
      <c r="H75" s="20">
        <v>0.120627741147649</v>
      </c>
      <c r="I75" s="35">
        <v>2.9752818438334598</v>
      </c>
      <c r="J75" s="35">
        <v>3.1991077046207401</v>
      </c>
      <c r="K75" s="35">
        <v>3.4496957169142801</v>
      </c>
    </row>
    <row r="76" spans="1:23" x14ac:dyDescent="0.4">
      <c r="A76">
        <v>9</v>
      </c>
      <c r="B76">
        <v>0.22500000000000001</v>
      </c>
      <c r="C76" s="22">
        <v>267.15329100127201</v>
      </c>
      <c r="D76" s="22">
        <v>185.449531676378</v>
      </c>
      <c r="E76" s="22">
        <v>106.70519545573001</v>
      </c>
      <c r="F76" s="20">
        <v>4.9629225828957297</v>
      </c>
      <c r="G76" s="20">
        <v>0.898913320606477</v>
      </c>
      <c r="H76" s="20">
        <v>0.134301134209276</v>
      </c>
      <c r="I76" s="35">
        <v>2.9504970487897499</v>
      </c>
      <c r="J76" s="35">
        <v>3.14008480456092</v>
      </c>
      <c r="K76" s="35">
        <v>3.34920655138701</v>
      </c>
    </row>
    <row r="77" spans="1:23" x14ac:dyDescent="0.4">
      <c r="A77">
        <v>10</v>
      </c>
      <c r="B77">
        <v>0.25</v>
      </c>
      <c r="C77" s="22">
        <v>260.94146967794501</v>
      </c>
      <c r="D77" s="22">
        <v>185.332415142804</v>
      </c>
      <c r="E77" s="22">
        <v>104.19546427098101</v>
      </c>
      <c r="F77" s="20">
        <v>5.4923093665656904</v>
      </c>
      <c r="G77" s="20">
        <v>0.99054863216288502</v>
      </c>
      <c r="H77" s="20">
        <v>0.150795705593645</v>
      </c>
      <c r="I77" s="35">
        <v>2.9078078206378701</v>
      </c>
      <c r="J77" s="35">
        <v>3.0761056604119799</v>
      </c>
      <c r="K77" s="35">
        <v>3.3948190149753499</v>
      </c>
    </row>
    <row r="78" spans="1:23" x14ac:dyDescent="0.4">
      <c r="A78">
        <v>11</v>
      </c>
      <c r="B78">
        <v>0.27500000000000002</v>
      </c>
      <c r="C78" s="22">
        <v>258.79963245198599</v>
      </c>
      <c r="D78" s="22">
        <v>183.976933597878</v>
      </c>
      <c r="E78" s="22">
        <v>104.97858783141599</v>
      </c>
      <c r="F78" s="20">
        <v>5.9499121106434698</v>
      </c>
      <c r="G78" s="20">
        <v>1.0974484213573701</v>
      </c>
      <c r="H78" s="20">
        <v>0.15990193827858501</v>
      </c>
      <c r="I78" s="35">
        <v>2.8679448123102</v>
      </c>
      <c r="J78" s="35">
        <v>3.0143039511790399</v>
      </c>
      <c r="K78" s="35">
        <v>3.3756278784655702</v>
      </c>
    </row>
    <row r="79" spans="1:23" x14ac:dyDescent="0.4">
      <c r="A79">
        <v>12</v>
      </c>
      <c r="B79">
        <v>0.3</v>
      </c>
      <c r="C79" s="22">
        <v>254.67060940699201</v>
      </c>
      <c r="D79" s="22">
        <v>183.128720901631</v>
      </c>
      <c r="E79" s="22">
        <v>104.71154575964999</v>
      </c>
      <c r="F79" s="20">
        <v>6.3905163770219504</v>
      </c>
      <c r="G79" s="20">
        <v>1.1855143644268999</v>
      </c>
      <c r="H79" s="20">
        <v>0.18007981429176001</v>
      </c>
      <c r="I79" s="35">
        <v>2.8365585910011202</v>
      </c>
      <c r="J79" s="35">
        <v>2.97695423714943</v>
      </c>
      <c r="K79" s="35">
        <v>3.34180376449586</v>
      </c>
    </row>
    <row r="80" spans="1:23" x14ac:dyDescent="0.4">
      <c r="A80">
        <v>13</v>
      </c>
      <c r="B80">
        <v>0.32500000000000001</v>
      </c>
      <c r="C80" s="22">
        <v>252.46305490696099</v>
      </c>
      <c r="D80" s="22">
        <v>180.980361486992</v>
      </c>
      <c r="E80" s="22">
        <v>101.58432221191801</v>
      </c>
      <c r="F80" s="20">
        <v>6.8211134113597396</v>
      </c>
      <c r="G80" s="20">
        <v>1.2729736939667</v>
      </c>
      <c r="H80" s="20">
        <v>0.188545945995342</v>
      </c>
      <c r="I80" s="35">
        <v>2.8307253656945401</v>
      </c>
      <c r="J80" s="35">
        <v>2.95208653645668</v>
      </c>
      <c r="K80" s="35">
        <v>3.3274717167444199</v>
      </c>
    </row>
    <row r="81" spans="1:11" x14ac:dyDescent="0.4">
      <c r="A81">
        <v>14</v>
      </c>
      <c r="B81">
        <v>0.35</v>
      </c>
      <c r="C81" s="22">
        <v>248.15643269760599</v>
      </c>
      <c r="D81" s="22">
        <v>179.05812155574401</v>
      </c>
      <c r="E81" s="22">
        <v>102.44593083921001</v>
      </c>
      <c r="F81" s="20">
        <v>7.24240823216737</v>
      </c>
      <c r="G81" s="20">
        <v>1.3598359579666901</v>
      </c>
      <c r="H81" s="20">
        <v>0.20619949350876399</v>
      </c>
      <c r="I81" s="35">
        <v>2.8006556676079501</v>
      </c>
      <c r="J81" s="35">
        <v>2.9226676428830798</v>
      </c>
      <c r="K81" s="35">
        <v>3.3006486986372701</v>
      </c>
    </row>
    <row r="82" spans="1:11" x14ac:dyDescent="0.4">
      <c r="A82">
        <v>15</v>
      </c>
      <c r="B82">
        <v>0.375</v>
      </c>
      <c r="C82" s="22">
        <v>245.26366106462399</v>
      </c>
      <c r="D82" s="22">
        <v>177.49926964311399</v>
      </c>
      <c r="E82" s="22">
        <v>101.150009684214</v>
      </c>
      <c r="F82" s="20">
        <v>7.6715721473859197</v>
      </c>
      <c r="G82" s="20">
        <v>1.4374709682470901</v>
      </c>
      <c r="H82" s="20">
        <v>0.22518197312671301</v>
      </c>
      <c r="I82" s="35">
        <v>2.76960032104971</v>
      </c>
      <c r="J82" s="35">
        <v>2.90660972475801</v>
      </c>
      <c r="K82" s="35">
        <v>3.2776218952737501</v>
      </c>
    </row>
    <row r="83" spans="1:11" x14ac:dyDescent="0.4">
      <c r="A83">
        <v>16</v>
      </c>
      <c r="B83">
        <v>0.4</v>
      </c>
      <c r="C83" s="22">
        <v>240.557983064072</v>
      </c>
      <c r="D83" s="22">
        <v>176.012857346272</v>
      </c>
      <c r="E83" s="22">
        <v>101.171562017995</v>
      </c>
      <c r="F83" s="20">
        <v>8.0484034232889599</v>
      </c>
      <c r="G83" s="20">
        <v>1.52435503422537</v>
      </c>
      <c r="H83" s="20">
        <v>0.233473734127634</v>
      </c>
      <c r="I83" s="35">
        <v>2.7410743625610698</v>
      </c>
      <c r="J83" s="35">
        <v>2.8800928397229399</v>
      </c>
      <c r="K83" s="35">
        <v>3.2590955619191502</v>
      </c>
    </row>
    <row r="84" spans="1:11" x14ac:dyDescent="0.4">
      <c r="A84">
        <v>17</v>
      </c>
      <c r="B84">
        <v>0.42499999999999999</v>
      </c>
      <c r="C84" s="22">
        <v>235.24444940738499</v>
      </c>
      <c r="D84" s="22">
        <v>174.92561917334601</v>
      </c>
      <c r="E84" s="22">
        <v>101.01000783902801</v>
      </c>
      <c r="F84" s="20">
        <v>8.3709907966463106</v>
      </c>
      <c r="G84" s="20">
        <v>1.61180771886773</v>
      </c>
      <c r="H84" s="20">
        <v>0.249327577745099</v>
      </c>
      <c r="I84" s="35">
        <v>2.6905832435581001</v>
      </c>
      <c r="J84" s="35">
        <v>2.8573304947185401</v>
      </c>
      <c r="K84" s="35">
        <v>3.2340721217138499</v>
      </c>
    </row>
    <row r="85" spans="1:11" x14ac:dyDescent="0.4">
      <c r="A85">
        <v>18</v>
      </c>
      <c r="B85">
        <v>0.45</v>
      </c>
      <c r="C85" s="22">
        <v>230.451609810191</v>
      </c>
      <c r="D85" s="22">
        <v>172.99639888934399</v>
      </c>
      <c r="E85" s="22">
        <v>100.535545129962</v>
      </c>
      <c r="F85" s="20">
        <v>8.7075959538767105</v>
      </c>
      <c r="G85" s="20">
        <v>1.67756585027211</v>
      </c>
      <c r="H85" s="20">
        <v>0.25902979179310498</v>
      </c>
      <c r="I85" s="35">
        <v>2.7237810449740998</v>
      </c>
      <c r="J85" s="35">
        <v>2.8381223053920701</v>
      </c>
      <c r="K85" s="35">
        <v>3.2149849232846002</v>
      </c>
    </row>
    <row r="86" spans="1:11" x14ac:dyDescent="0.4">
      <c r="A86">
        <v>19</v>
      </c>
      <c r="B86">
        <v>0.47499999999999998</v>
      </c>
      <c r="C86" s="22">
        <v>222.062111188426</v>
      </c>
      <c r="D86" s="22">
        <v>171.52357174537201</v>
      </c>
      <c r="E86" s="22">
        <v>99.514481354388295</v>
      </c>
      <c r="F86" s="20">
        <v>8.9813727374036798</v>
      </c>
      <c r="G86" s="20">
        <v>1.7512408635568</v>
      </c>
      <c r="H86" s="20">
        <v>0.27455109009305101</v>
      </c>
      <c r="I86" s="35">
        <v>2.6563540785287101</v>
      </c>
      <c r="J86" s="35">
        <v>2.8114820771298401</v>
      </c>
      <c r="K86" s="35">
        <v>3.19149629494285</v>
      </c>
    </row>
    <row r="87" spans="1:11" x14ac:dyDescent="0.4">
      <c r="A87">
        <v>20</v>
      </c>
      <c r="B87">
        <v>0.5</v>
      </c>
      <c r="C87" s="22">
        <v>224.318616544512</v>
      </c>
      <c r="D87" s="22">
        <v>168.73256638934899</v>
      </c>
      <c r="E87" s="22">
        <v>100.392401215135</v>
      </c>
      <c r="F87" s="20">
        <v>9.28450485032233</v>
      </c>
      <c r="G87" s="20">
        <v>1.83565500464974</v>
      </c>
      <c r="H87" s="20">
        <v>0.28495672332528099</v>
      </c>
      <c r="I87" s="35">
        <v>2.5666962688505999</v>
      </c>
      <c r="J87" s="35">
        <v>2.8701036082756701</v>
      </c>
      <c r="K87" s="35">
        <v>3.1661265735988899</v>
      </c>
    </row>
    <row r="88" spans="1:11" x14ac:dyDescent="0.4">
      <c r="A88">
        <v>21</v>
      </c>
      <c r="B88">
        <v>0.52500000000000002</v>
      </c>
      <c r="C88" s="22">
        <v>221.46225120764899</v>
      </c>
      <c r="D88" s="22">
        <v>167.50642168225099</v>
      </c>
      <c r="E88" s="22">
        <v>99.8156816120717</v>
      </c>
      <c r="F88" s="20">
        <v>9.5651209819727505</v>
      </c>
      <c r="G88" s="20">
        <v>1.90843993200148</v>
      </c>
      <c r="H88" s="20">
        <v>0.299805045358703</v>
      </c>
      <c r="I88" s="35">
        <v>2.4740720986757601</v>
      </c>
      <c r="J88" s="35">
        <v>2.8577762300924201</v>
      </c>
      <c r="K88" s="35">
        <v>3.1418325878509998</v>
      </c>
    </row>
    <row r="89" spans="1:11" x14ac:dyDescent="0.4">
      <c r="A89">
        <v>22</v>
      </c>
      <c r="B89">
        <v>0.55000000000000004</v>
      </c>
      <c r="C89" s="22">
        <v>218.80551648874899</v>
      </c>
      <c r="D89" s="22">
        <v>165.83403129063799</v>
      </c>
      <c r="E89" s="22">
        <v>99.404961115900804</v>
      </c>
      <c r="F89" s="20">
        <v>9.8684681883676308</v>
      </c>
      <c r="G89" s="20">
        <v>1.9905611744931899</v>
      </c>
      <c r="H89" s="20">
        <v>0.31482053971842999</v>
      </c>
      <c r="I89" s="35">
        <v>2.3616830755746498</v>
      </c>
      <c r="J89" s="35">
        <v>2.8359917723765702</v>
      </c>
      <c r="K89" s="35">
        <v>3.1179954645367198</v>
      </c>
    </row>
    <row r="90" spans="1:11" x14ac:dyDescent="0.4">
      <c r="A90">
        <v>23</v>
      </c>
      <c r="B90">
        <v>0.57499999999999996</v>
      </c>
      <c r="C90" s="22">
        <v>217.491439394965</v>
      </c>
      <c r="D90" s="22">
        <v>164.10908591157099</v>
      </c>
      <c r="E90" s="22">
        <v>97.713069676851802</v>
      </c>
      <c r="F90" s="20">
        <v>10.150921981016699</v>
      </c>
      <c r="G90" s="20">
        <v>2.0697310420038399</v>
      </c>
      <c r="H90" s="20">
        <v>0.32457514035789498</v>
      </c>
      <c r="I90" s="35">
        <v>2.24913270198501</v>
      </c>
      <c r="J90" s="35">
        <v>2.8132438322601998</v>
      </c>
      <c r="K90" s="35">
        <v>3.09420820683071</v>
      </c>
    </row>
    <row r="91" spans="1:11" x14ac:dyDescent="0.4">
      <c r="A91">
        <v>24</v>
      </c>
      <c r="B91">
        <v>0.6</v>
      </c>
      <c r="C91" s="22">
        <v>215.78741887262899</v>
      </c>
      <c r="D91" s="22">
        <v>162.66967333308901</v>
      </c>
      <c r="E91" s="22">
        <v>97.890244916068596</v>
      </c>
      <c r="F91" s="20">
        <v>10.4106516248031</v>
      </c>
      <c r="G91" s="20">
        <v>2.1337921888191498</v>
      </c>
      <c r="H91" s="20">
        <v>0.34016584105766801</v>
      </c>
      <c r="I91" s="35">
        <v>2.1306874363794099</v>
      </c>
      <c r="J91" s="35">
        <v>2.7983168536117602</v>
      </c>
      <c r="K91" s="35">
        <v>3.0647580843246698</v>
      </c>
    </row>
    <row r="92" spans="1:11" x14ac:dyDescent="0.4">
      <c r="A92">
        <v>25</v>
      </c>
      <c r="B92">
        <v>0.625</v>
      </c>
      <c r="C92" s="22">
        <v>214.84342387597499</v>
      </c>
      <c r="D92" s="22">
        <v>161.811655614317</v>
      </c>
      <c r="E92" s="22">
        <v>98.030841204017307</v>
      </c>
      <c r="F92" s="20">
        <v>10.700688350559799</v>
      </c>
      <c r="G92" s="20">
        <v>2.2083477173260002</v>
      </c>
      <c r="H92" s="20">
        <v>0.350583369040464</v>
      </c>
      <c r="I92" s="35">
        <v>1.97521810790774</v>
      </c>
      <c r="J92" s="35">
        <v>2.7790444660262801</v>
      </c>
      <c r="K92" s="35">
        <v>3.04195196507722</v>
      </c>
    </row>
    <row r="93" spans="1:11" x14ac:dyDescent="0.4">
      <c r="A93">
        <v>26</v>
      </c>
      <c r="B93">
        <v>0.65</v>
      </c>
      <c r="C93" s="22">
        <v>219.18789060185901</v>
      </c>
      <c r="D93" s="22">
        <v>160.39294331959999</v>
      </c>
      <c r="E93" s="22">
        <v>97.895628692374999</v>
      </c>
      <c r="F93" s="20">
        <v>10.975150908083499</v>
      </c>
      <c r="G93" s="20">
        <v>2.2746767962798198</v>
      </c>
      <c r="H93" s="20">
        <v>0.36517707596056198</v>
      </c>
      <c r="I93" s="35">
        <v>1.8403017524323799</v>
      </c>
      <c r="J93" s="35">
        <v>2.7586506100124399</v>
      </c>
      <c r="K93" s="35">
        <v>3.0271405691470901</v>
      </c>
    </row>
    <row r="94" spans="1:11" x14ac:dyDescent="0.4">
      <c r="A94">
        <v>27</v>
      </c>
      <c r="B94">
        <v>0.67500000000000004</v>
      </c>
      <c r="C94" s="22">
        <v>214.77809147479499</v>
      </c>
      <c r="D94" s="22">
        <v>159.37375830379699</v>
      </c>
      <c r="E94" s="22">
        <v>97.145213584414606</v>
      </c>
      <c r="F94" s="20">
        <v>11.2585681296662</v>
      </c>
      <c r="G94" s="20">
        <v>2.3432204790201498</v>
      </c>
      <c r="H94" s="20">
        <v>0.38286686967425398</v>
      </c>
      <c r="I94" s="35">
        <v>1.8080932998083199</v>
      </c>
      <c r="J94" s="35">
        <v>2.70996914957726</v>
      </c>
      <c r="K94" s="35">
        <v>3.0106786779257702</v>
      </c>
    </row>
    <row r="95" spans="1:11" x14ac:dyDescent="0.4">
      <c r="A95">
        <v>28</v>
      </c>
      <c r="B95">
        <v>0.7</v>
      </c>
      <c r="C95" s="22">
        <v>240</v>
      </c>
      <c r="D95" s="22">
        <v>158.600403072516</v>
      </c>
      <c r="E95" s="22">
        <v>96.768041304417494</v>
      </c>
      <c r="F95" s="20">
        <v>11.563146171568</v>
      </c>
      <c r="G95" s="20">
        <v>2.4044118734189501</v>
      </c>
      <c r="H95" s="20">
        <v>0.39001847045098198</v>
      </c>
      <c r="I95" s="35">
        <v>1.7302131577127899</v>
      </c>
      <c r="J95" s="35">
        <v>2.6542656045572901</v>
      </c>
      <c r="K95" s="35">
        <v>3.00538456893835</v>
      </c>
    </row>
    <row r="96" spans="1:11" x14ac:dyDescent="0.4">
      <c r="A96">
        <v>29</v>
      </c>
      <c r="B96">
        <v>0.72499999999999998</v>
      </c>
      <c r="C96" s="22">
        <v>210.811897713734</v>
      </c>
      <c r="D96" s="22">
        <v>157.740684012591</v>
      </c>
      <c r="E96" s="22">
        <v>96.651427478082795</v>
      </c>
      <c r="F96" s="20">
        <v>11.837235706986901</v>
      </c>
      <c r="G96" s="20">
        <v>2.4694814569871202</v>
      </c>
      <c r="H96" s="20">
        <v>0.40564362377913299</v>
      </c>
      <c r="I96" s="35">
        <v>1.7452519229566399</v>
      </c>
      <c r="J96" s="35">
        <v>2.5875236623265199</v>
      </c>
      <c r="K96" s="35">
        <v>2.99249849441938</v>
      </c>
    </row>
    <row r="97" spans="1:12" x14ac:dyDescent="0.4">
      <c r="A97">
        <v>30</v>
      </c>
      <c r="B97">
        <v>0.75</v>
      </c>
      <c r="C97" s="22">
        <v>208.65577366860299</v>
      </c>
      <c r="D97" s="22">
        <v>156.76256879551499</v>
      </c>
      <c r="E97" s="22">
        <v>96.024024405335894</v>
      </c>
      <c r="F97" s="20">
        <v>12.3309655118724</v>
      </c>
      <c r="G97" s="20">
        <v>2.52120782767975</v>
      </c>
      <c r="H97" s="20">
        <v>0.42100457051797902</v>
      </c>
      <c r="I97" s="35">
        <v>1.71453621754839</v>
      </c>
      <c r="J97" s="35">
        <v>2.5319217704588701</v>
      </c>
      <c r="K97" s="35">
        <v>2.9879490696776001</v>
      </c>
    </row>
    <row r="98" spans="1:12" x14ac:dyDescent="0.4">
      <c r="A98">
        <v>31</v>
      </c>
      <c r="B98">
        <v>0.77500000000000002</v>
      </c>
      <c r="C98" s="22">
        <v>204.789945784048</v>
      </c>
      <c r="D98" s="22">
        <v>156.046564722521</v>
      </c>
      <c r="E98" s="22">
        <v>96.234807971042599</v>
      </c>
      <c r="F98" s="20">
        <v>12.440542602470799</v>
      </c>
      <c r="G98" s="20">
        <v>2.5837943801732202</v>
      </c>
      <c r="H98" s="20">
        <v>0.43756100452173002</v>
      </c>
      <c r="I98" s="35">
        <v>1.68447670712245</v>
      </c>
      <c r="J98" s="35">
        <v>2.46421479043887</v>
      </c>
      <c r="K98" s="35">
        <v>2.9743259620464602</v>
      </c>
    </row>
    <row r="99" spans="1:12" x14ac:dyDescent="0.4">
      <c r="A99">
        <v>32</v>
      </c>
      <c r="B99">
        <v>0.8</v>
      </c>
      <c r="C99" s="22">
        <v>201.215594003277</v>
      </c>
      <c r="D99" s="22">
        <v>156.88852849885299</v>
      </c>
      <c r="E99" s="22">
        <v>96.021846863206406</v>
      </c>
      <c r="F99" s="20">
        <v>13.024677693605399</v>
      </c>
      <c r="G99" s="20">
        <v>2.63958787074806</v>
      </c>
      <c r="H99" s="20">
        <v>0.44407841244447999</v>
      </c>
      <c r="I99" s="35">
        <v>1.7107429272021799</v>
      </c>
      <c r="J99" s="35">
        <v>2.3964436712408701</v>
      </c>
      <c r="K99" s="35">
        <v>2.9694427341983101</v>
      </c>
    </row>
    <row r="100" spans="1:12" x14ac:dyDescent="0.4">
      <c r="A100">
        <v>33</v>
      </c>
      <c r="B100">
        <v>0.82499999999999996</v>
      </c>
      <c r="C100" s="22">
        <v>199.386508068735</v>
      </c>
      <c r="D100" s="22">
        <v>155.348033759695</v>
      </c>
      <c r="E100" s="22">
        <v>95.719309598213499</v>
      </c>
      <c r="F100" s="20">
        <v>13.160369550002899</v>
      </c>
      <c r="G100" s="20">
        <v>2.7032571831455798</v>
      </c>
      <c r="H100" s="20">
        <v>0.46062226373478099</v>
      </c>
      <c r="I100" s="35">
        <v>1.6812656014159999</v>
      </c>
      <c r="J100" s="35">
        <v>2.31483264034294</v>
      </c>
      <c r="K100" s="35">
        <v>2.9623972397940999</v>
      </c>
    </row>
    <row r="101" spans="1:12" x14ac:dyDescent="0.4">
      <c r="A101">
        <v>34</v>
      </c>
      <c r="B101">
        <v>0.85</v>
      </c>
      <c r="C101" s="22">
        <v>196.43861038526001</v>
      </c>
      <c r="D101" s="22">
        <v>154.059882432151</v>
      </c>
      <c r="E101" s="22">
        <v>95.223671373846898</v>
      </c>
      <c r="F101" s="20">
        <v>13.285505712529099</v>
      </c>
      <c r="G101" s="20">
        <v>2.7626985190130302</v>
      </c>
      <c r="H101" s="20">
        <v>0.47471690741406197</v>
      </c>
      <c r="I101" s="35">
        <v>1.6524052263709701</v>
      </c>
      <c r="J101" s="35">
        <v>2.2304947848466301</v>
      </c>
      <c r="K101" s="35">
        <v>2.9571737213853302</v>
      </c>
    </row>
    <row r="102" spans="1:12" x14ac:dyDescent="0.4">
      <c r="A102">
        <v>35</v>
      </c>
      <c r="B102">
        <v>0.875</v>
      </c>
      <c r="C102" s="22">
        <v>193.99042178141099</v>
      </c>
      <c r="D102" s="22">
        <v>153.053154659558</v>
      </c>
      <c r="E102" s="22">
        <v>95.307749922842405</v>
      </c>
      <c r="F102" s="20">
        <v>13.398356268309399</v>
      </c>
      <c r="G102" s="20">
        <v>2.81850048360895</v>
      </c>
      <c r="H102" s="20">
        <v>0.48948935480753197</v>
      </c>
      <c r="I102" s="35">
        <v>1.62455997633418</v>
      </c>
      <c r="J102" s="35">
        <v>2.1413800960413498</v>
      </c>
      <c r="K102" s="35">
        <v>2.94291903114493</v>
      </c>
    </row>
    <row r="103" spans="1:12" x14ac:dyDescent="0.4">
      <c r="A103">
        <v>36</v>
      </c>
      <c r="B103">
        <v>0.9</v>
      </c>
      <c r="C103" s="22">
        <v>190.46789254664401</v>
      </c>
      <c r="D103" s="22">
        <v>155.376505921931</v>
      </c>
      <c r="E103" s="22">
        <v>95.034791907491297</v>
      </c>
      <c r="F103" s="20">
        <v>13.869459713118101</v>
      </c>
      <c r="G103" s="20">
        <v>2.8762528970207799</v>
      </c>
      <c r="H103" s="20">
        <v>0.49839809400887702</v>
      </c>
      <c r="I103" s="35">
        <v>1.66801237814222</v>
      </c>
      <c r="J103" s="35">
        <v>2.0407501744988701</v>
      </c>
      <c r="K103" s="35">
        <v>2.9432511292149499</v>
      </c>
    </row>
    <row r="104" spans="1:12" x14ac:dyDescent="0.4">
      <c r="A104">
        <v>37</v>
      </c>
      <c r="B104">
        <v>0.92500000000000004</v>
      </c>
      <c r="C104" s="22">
        <v>187.54110321803299</v>
      </c>
      <c r="D104" s="22">
        <v>152.81292466718</v>
      </c>
      <c r="E104" s="22">
        <v>94.4950246393567</v>
      </c>
      <c r="F104" s="20">
        <v>14.0189646876547</v>
      </c>
      <c r="G104" s="20">
        <v>2.9357625882909799</v>
      </c>
      <c r="H104" s="20">
        <v>0.51298350081881905</v>
      </c>
      <c r="I104" s="35">
        <v>1.64012748802727</v>
      </c>
      <c r="J104" s="35">
        <v>1.91960418426665</v>
      </c>
      <c r="K104" s="35">
        <v>2.9298402992077701</v>
      </c>
    </row>
    <row r="105" spans="1:12" x14ac:dyDescent="0.4">
      <c r="A105">
        <v>38</v>
      </c>
      <c r="B105">
        <v>0.95</v>
      </c>
      <c r="C105" s="22">
        <v>185.20381469784499</v>
      </c>
      <c r="D105" s="22">
        <v>150.38114595544599</v>
      </c>
      <c r="E105" s="22">
        <v>94.402090632480906</v>
      </c>
      <c r="F105" s="20">
        <v>14.1586648983579</v>
      </c>
      <c r="G105" s="20">
        <v>2.9945341313156502</v>
      </c>
      <c r="H105" s="20">
        <v>0.52782211209002905</v>
      </c>
      <c r="I105" s="35">
        <v>1.61251381609846</v>
      </c>
      <c r="J105" s="35">
        <v>1.7844774912674</v>
      </c>
      <c r="K105" s="35">
        <v>2.9240837841027099</v>
      </c>
    </row>
    <row r="106" spans="1:12" x14ac:dyDescent="0.4">
      <c r="A106">
        <v>39</v>
      </c>
      <c r="B106">
        <v>0.97499999999999998</v>
      </c>
      <c r="C106" s="22">
        <v>183.36978142488701</v>
      </c>
      <c r="D106" s="22">
        <v>148.21863949778</v>
      </c>
      <c r="E106" s="22">
        <v>94.422997054686306</v>
      </c>
      <c r="F106" s="20">
        <v>14.2915126139282</v>
      </c>
      <c r="G106" s="20">
        <v>3.04745564647247</v>
      </c>
      <c r="H106" s="20">
        <v>0.54376261579057605</v>
      </c>
      <c r="I106" s="35">
        <v>1.58636746018191</v>
      </c>
      <c r="J106" s="35">
        <v>1.69359461826241</v>
      </c>
      <c r="K106" s="35">
        <v>2.9151143758550799</v>
      </c>
    </row>
    <row r="107" spans="1:12" x14ac:dyDescent="0.4">
      <c r="A107">
        <v>40</v>
      </c>
      <c r="B107">
        <v>1</v>
      </c>
      <c r="C107" s="22">
        <v>196.14198683036801</v>
      </c>
      <c r="D107" s="22">
        <v>162.97313015302899</v>
      </c>
      <c r="E107" s="22">
        <v>133.30433851919599</v>
      </c>
      <c r="F107" s="20">
        <v>16.1006515153016</v>
      </c>
      <c r="G107" s="20">
        <v>4.1029243106257098</v>
      </c>
      <c r="H107" s="20">
        <v>0.99582989744701</v>
      </c>
      <c r="I107" s="35">
        <v>1.5436895102424399</v>
      </c>
      <c r="J107" s="35">
        <v>1.64795882193017</v>
      </c>
      <c r="K107" s="35">
        <v>2.39947910695013</v>
      </c>
    </row>
    <row r="108" spans="1:12" x14ac:dyDescent="0.4">
      <c r="A108">
        <v>1</v>
      </c>
      <c r="B108" t="s">
        <v>261</v>
      </c>
      <c r="C108" s="22">
        <v>200</v>
      </c>
      <c r="D108" s="22">
        <v>180.81540382671</v>
      </c>
      <c r="E108" s="22">
        <v>81.114503097694893</v>
      </c>
      <c r="F108" s="20">
        <v>3.8524266941444099E-3</v>
      </c>
      <c r="G108" s="20">
        <v>6.7634800039459604E-4</v>
      </c>
      <c r="H108" s="20">
        <v>1.02408437929954E-4</v>
      </c>
      <c r="I108" s="35">
        <v>3.7193350971789099</v>
      </c>
      <c r="J108" s="35">
        <v>3.6670792447289799</v>
      </c>
      <c r="K108" s="35">
        <v>3.6280713686260602</v>
      </c>
    </row>
    <row r="109" spans="1:12" x14ac:dyDescent="0.4">
      <c r="A109">
        <v>2</v>
      </c>
      <c r="B109" t="s">
        <v>262</v>
      </c>
      <c r="C109" s="22">
        <v>380</v>
      </c>
      <c r="D109" s="22">
        <v>180.939978505688</v>
      </c>
      <c r="E109" s="22">
        <v>160</v>
      </c>
      <c r="F109" s="20">
        <v>8.7058066031367398E-2</v>
      </c>
      <c r="G109" s="20">
        <v>1.17679548210741E-2</v>
      </c>
      <c r="H109" s="20">
        <v>9.0543907670422204E-3</v>
      </c>
      <c r="I109" s="35">
        <v>3.7100991980875802</v>
      </c>
      <c r="J109" s="35">
        <v>3.6636637319886498</v>
      </c>
      <c r="K109" s="35">
        <v>3.6158594616765898</v>
      </c>
      <c r="L109">
        <f>G109-G108</f>
        <v>1.1091606820679504E-2</v>
      </c>
    </row>
    <row r="110" spans="1:12" x14ac:dyDescent="0.4">
      <c r="A110">
        <v>3</v>
      </c>
      <c r="B110" t="s">
        <v>260</v>
      </c>
      <c r="C110" s="22">
        <v>300</v>
      </c>
      <c r="D110" s="22">
        <v>176.11741223502401</v>
      </c>
      <c r="E110" s="22">
        <v>100</v>
      </c>
      <c r="F110" s="20">
        <v>0.14365046791609801</v>
      </c>
      <c r="G110" s="20">
        <v>1.9374852190678402E-2</v>
      </c>
      <c r="H110" s="20">
        <v>1.0660454773519901E-2</v>
      </c>
      <c r="I110" s="35">
        <v>3.6992265958975499</v>
      </c>
      <c r="J110" s="35">
        <v>3.6616293521166901</v>
      </c>
      <c r="K110" s="35">
        <v>3.61788649694138</v>
      </c>
      <c r="L110">
        <f t="shared" ref="L110:L173" si="9">G110-G109</f>
        <v>7.6068973696043016E-3</v>
      </c>
    </row>
    <row r="111" spans="1:12" x14ac:dyDescent="0.4">
      <c r="A111">
        <v>4</v>
      </c>
      <c r="B111" t="s">
        <v>266</v>
      </c>
      <c r="C111" s="22">
        <v>260</v>
      </c>
      <c r="D111" s="22">
        <v>220.17099647147199</v>
      </c>
      <c r="E111" s="22">
        <v>140</v>
      </c>
      <c r="F111" s="20">
        <v>0.16699834012352399</v>
      </c>
      <c r="G111" s="20">
        <v>2.3835153030718901E-2</v>
      </c>
      <c r="H111" s="20">
        <v>1.1458907544472E-2</v>
      </c>
      <c r="I111" s="35">
        <v>3.6993860438559398</v>
      </c>
      <c r="J111" s="35">
        <v>3.6572723128033902</v>
      </c>
      <c r="K111" s="35">
        <v>3.61073703245845</v>
      </c>
      <c r="L111">
        <f t="shared" si="9"/>
        <v>4.4603008400404993E-3</v>
      </c>
    </row>
    <row r="112" spans="1:12" x14ac:dyDescent="0.4">
      <c r="A112">
        <v>5</v>
      </c>
      <c r="B112" t="s">
        <v>435</v>
      </c>
      <c r="C112" s="22">
        <v>260</v>
      </c>
      <c r="D112" s="22">
        <v>215.51588801368999</v>
      </c>
      <c r="E112" s="22">
        <v>140</v>
      </c>
      <c r="F112" s="20">
        <v>0.16770726286255699</v>
      </c>
      <c r="G112" s="20">
        <v>2.5598367205174302E-2</v>
      </c>
      <c r="H112" s="20">
        <v>1.1468513493928099E-2</v>
      </c>
      <c r="I112" s="35">
        <v>3.6993102494874299</v>
      </c>
      <c r="J112" s="35">
        <v>3.6549491660402502</v>
      </c>
      <c r="K112" s="35">
        <v>3.6107127732023101</v>
      </c>
      <c r="L112">
        <f t="shared" si="9"/>
        <v>1.7632141744554006E-3</v>
      </c>
    </row>
    <row r="113" spans="1:12" x14ac:dyDescent="0.4">
      <c r="A113">
        <v>6</v>
      </c>
      <c r="B113" t="s">
        <v>265</v>
      </c>
      <c r="C113" s="22">
        <v>296.173711693271</v>
      </c>
      <c r="D113" s="22">
        <v>260</v>
      </c>
      <c r="E113" s="22">
        <v>103.59777692182099</v>
      </c>
      <c r="F113" s="20">
        <v>0.328179836519567</v>
      </c>
      <c r="G113" s="20">
        <v>5.3910089873384102E-2</v>
      </c>
      <c r="H113" s="20">
        <v>1.4984933556551901E-2</v>
      </c>
      <c r="I113" s="35">
        <v>3.67386609103013</v>
      </c>
      <c r="J113" s="35">
        <v>3.6257195454101598</v>
      </c>
      <c r="K113" s="35">
        <v>3.6085662576043398</v>
      </c>
      <c r="L113">
        <f t="shared" si="9"/>
        <v>2.8311722668209801E-2</v>
      </c>
    </row>
    <row r="114" spans="1:12" x14ac:dyDescent="0.4">
      <c r="A114">
        <v>7</v>
      </c>
      <c r="B114" t="s">
        <v>455</v>
      </c>
      <c r="C114" s="22">
        <v>280</v>
      </c>
      <c r="D114" s="22">
        <v>260</v>
      </c>
      <c r="E114" s="22">
        <v>102.886223857167</v>
      </c>
      <c r="F114" s="20">
        <v>0.33156655783433397</v>
      </c>
      <c r="G114" s="20">
        <v>5.3963427655325101E-2</v>
      </c>
      <c r="H114" s="20">
        <v>1.5000233371794E-2</v>
      </c>
      <c r="I114" s="35">
        <v>3.67564312693451</v>
      </c>
      <c r="J114" s="35">
        <v>3.62564894164047</v>
      </c>
      <c r="K114" s="35">
        <v>3.60855441102543</v>
      </c>
      <c r="L114">
        <f t="shared" si="9"/>
        <v>5.3337781940998585E-5</v>
      </c>
    </row>
    <row r="115" spans="1:12" x14ac:dyDescent="0.4">
      <c r="A115">
        <v>8</v>
      </c>
      <c r="B115" t="s">
        <v>267</v>
      </c>
      <c r="C115" s="22">
        <v>299.11642007557703</v>
      </c>
      <c r="D115" s="22">
        <v>239.86485457078999</v>
      </c>
      <c r="E115" s="22">
        <v>101.766375717572</v>
      </c>
      <c r="F115" s="20">
        <v>0.35457853872598599</v>
      </c>
      <c r="G115" s="20">
        <v>6.3019061031633905E-2</v>
      </c>
      <c r="H115" s="20">
        <v>1.5459093234790699E-2</v>
      </c>
      <c r="I115" s="35">
        <v>3.6687385201127301</v>
      </c>
      <c r="J115" s="35">
        <v>3.6252653779686401</v>
      </c>
      <c r="K115" s="35">
        <v>3.6082646217769399</v>
      </c>
      <c r="L115">
        <f t="shared" si="9"/>
        <v>9.055633376308804E-3</v>
      </c>
    </row>
    <row r="116" spans="1:12" x14ac:dyDescent="0.4">
      <c r="A116">
        <v>9</v>
      </c>
      <c r="B116" t="s">
        <v>268</v>
      </c>
      <c r="C116" s="22">
        <v>320</v>
      </c>
      <c r="D116" s="22">
        <v>230.0948334078</v>
      </c>
      <c r="E116" s="22">
        <v>100.95218845810901</v>
      </c>
      <c r="F116" s="20">
        <v>0.38204612230963703</v>
      </c>
      <c r="G116" s="20">
        <v>7.1150863345787393E-2</v>
      </c>
      <c r="H116" s="20">
        <v>1.58848347136962E-2</v>
      </c>
      <c r="I116" s="35">
        <v>3.6567271743699998</v>
      </c>
      <c r="J116" s="35">
        <v>3.6171683012269402</v>
      </c>
      <c r="K116" s="35">
        <v>3.6077305993984101</v>
      </c>
      <c r="L116">
        <f t="shared" si="9"/>
        <v>8.1318023141534884E-3</v>
      </c>
    </row>
    <row r="117" spans="1:12" x14ac:dyDescent="0.4">
      <c r="A117">
        <v>10</v>
      </c>
      <c r="B117" t="s">
        <v>445</v>
      </c>
      <c r="C117" s="22">
        <v>320</v>
      </c>
      <c r="D117" s="22">
        <v>228.961138323065</v>
      </c>
      <c r="E117" s="22">
        <v>99.477294654170393</v>
      </c>
      <c r="F117" s="20">
        <v>0.38973552607753897</v>
      </c>
      <c r="G117" s="20">
        <v>7.2827944744577294E-2</v>
      </c>
      <c r="H117" s="20">
        <v>1.58579909896987E-2</v>
      </c>
      <c r="I117" s="35">
        <v>3.6567477995989801</v>
      </c>
      <c r="J117" s="35">
        <v>3.6230563276212702</v>
      </c>
      <c r="K117" s="35">
        <v>3.6074799248951002</v>
      </c>
      <c r="L117">
        <f t="shared" si="9"/>
        <v>1.6770813987899008E-3</v>
      </c>
    </row>
    <row r="118" spans="1:12" x14ac:dyDescent="0.4">
      <c r="A118">
        <v>11</v>
      </c>
      <c r="B118" t="s">
        <v>269</v>
      </c>
      <c r="C118" s="22">
        <v>268.393099075137</v>
      </c>
      <c r="D118" s="22">
        <v>184.84524521368601</v>
      </c>
      <c r="E118" s="22">
        <v>112.735571155043</v>
      </c>
      <c r="F118" s="20">
        <v>3.3526999279440299</v>
      </c>
      <c r="G118" s="20">
        <v>0.61935915642679695</v>
      </c>
      <c r="H118" s="20">
        <v>9.2728088191681393E-2</v>
      </c>
      <c r="I118" s="35">
        <v>3.1859479068629701</v>
      </c>
      <c r="J118" s="35">
        <v>3.3083518109213399</v>
      </c>
      <c r="K118" s="35">
        <v>3.44806465272486</v>
      </c>
      <c r="L118">
        <f t="shared" si="9"/>
        <v>0.54653121168221963</v>
      </c>
    </row>
    <row r="119" spans="1:12" x14ac:dyDescent="0.4">
      <c r="A119">
        <v>12</v>
      </c>
      <c r="B119" t="s">
        <v>275</v>
      </c>
      <c r="C119" s="22">
        <v>269.56679788221999</v>
      </c>
      <c r="D119" s="22">
        <v>187.46867083055599</v>
      </c>
      <c r="E119" s="22">
        <v>111.802284551599</v>
      </c>
      <c r="F119" s="20">
        <v>3.3659804643623499</v>
      </c>
      <c r="G119" s="20">
        <v>0.623724608459297</v>
      </c>
      <c r="H119" s="20">
        <v>9.4132467530663205E-2</v>
      </c>
      <c r="I119" s="35">
        <v>3.1844849823025698</v>
      </c>
      <c r="J119" s="35">
        <v>3.2633226473865702</v>
      </c>
      <c r="K119" s="35">
        <v>3.4883384034678002</v>
      </c>
      <c r="L119">
        <f t="shared" si="9"/>
        <v>4.3654520325000501E-3</v>
      </c>
    </row>
    <row r="120" spans="1:12" x14ac:dyDescent="0.4">
      <c r="A120">
        <v>13</v>
      </c>
      <c r="B120" t="s">
        <v>271</v>
      </c>
      <c r="C120" s="22">
        <v>263.979632221938</v>
      </c>
      <c r="D120" s="22">
        <v>188.017176271876</v>
      </c>
      <c r="E120" s="22">
        <v>111.660814400405</v>
      </c>
      <c r="F120" s="20">
        <v>3.4504806462555901</v>
      </c>
      <c r="G120" s="20">
        <v>0.63604029974569698</v>
      </c>
      <c r="H120" s="20">
        <v>9.5196531045796007E-2</v>
      </c>
      <c r="I120" s="35">
        <v>3.1689232215130199</v>
      </c>
      <c r="J120" s="35">
        <v>3.2513969750412302</v>
      </c>
      <c r="K120" s="35">
        <v>3.48930578681464</v>
      </c>
      <c r="L120">
        <f t="shared" si="9"/>
        <v>1.2315691286399977E-2</v>
      </c>
    </row>
    <row r="121" spans="1:12" x14ac:dyDescent="0.4">
      <c r="A121">
        <v>14</v>
      </c>
      <c r="B121" t="s">
        <v>625</v>
      </c>
      <c r="C121" s="22">
        <v>263.97845165555901</v>
      </c>
      <c r="D121" s="22">
        <v>187.90595800392501</v>
      </c>
      <c r="E121" s="22">
        <v>111.656623589254</v>
      </c>
      <c r="F121" s="20">
        <v>3.4506855921244499</v>
      </c>
      <c r="G121" s="20">
        <v>0.63607180157823895</v>
      </c>
      <c r="H121" s="20">
        <v>9.5202970762055306E-2</v>
      </c>
      <c r="I121" s="35">
        <v>3.1688918999222002</v>
      </c>
      <c r="J121" s="35">
        <v>3.2513745361911401</v>
      </c>
      <c r="K121" s="35">
        <v>3.4893002534833002</v>
      </c>
      <c r="L121">
        <f t="shared" si="9"/>
        <v>3.1501832541969144E-5</v>
      </c>
    </row>
    <row r="122" spans="1:12" x14ac:dyDescent="0.4">
      <c r="A122">
        <v>15</v>
      </c>
      <c r="B122" t="s">
        <v>463</v>
      </c>
      <c r="C122" s="22">
        <v>263.64101368126398</v>
      </c>
      <c r="D122" s="22">
        <v>188.04478955010799</v>
      </c>
      <c r="E122" s="22">
        <v>111.531149984675</v>
      </c>
      <c r="F122" s="20">
        <v>3.4559430313130002</v>
      </c>
      <c r="G122" s="20">
        <v>0.63716862912591399</v>
      </c>
      <c r="H122" s="20">
        <v>9.5314810363019697E-2</v>
      </c>
      <c r="I122" s="35">
        <v>3.1685349639935501</v>
      </c>
      <c r="J122" s="35">
        <v>3.25091078048708</v>
      </c>
      <c r="K122" s="35">
        <v>3.4891677921470099</v>
      </c>
      <c r="L122">
        <f t="shared" si="9"/>
        <v>1.0968275476750389E-3</v>
      </c>
    </row>
    <row r="123" spans="1:12" x14ac:dyDescent="0.4">
      <c r="A123">
        <v>16</v>
      </c>
      <c r="B123" t="s">
        <v>272</v>
      </c>
      <c r="C123" s="22">
        <v>265.40343629261298</v>
      </c>
      <c r="D123" s="22">
        <v>189.9273178496</v>
      </c>
      <c r="E123" s="22">
        <v>111.19017917399</v>
      </c>
      <c r="F123" s="20">
        <v>3.49390374045195</v>
      </c>
      <c r="G123" s="20">
        <v>0.64110867366783297</v>
      </c>
      <c r="H123" s="20">
        <v>9.57411958568746E-2</v>
      </c>
      <c r="I123" s="35">
        <v>3.126018787349</v>
      </c>
      <c r="J123" s="35">
        <v>3.2482232262211101</v>
      </c>
      <c r="K123" s="35">
        <v>3.4880192850389702</v>
      </c>
      <c r="L123">
        <f t="shared" si="9"/>
        <v>3.9400445419189856E-3</v>
      </c>
    </row>
    <row r="124" spans="1:12" x14ac:dyDescent="0.4">
      <c r="A124">
        <v>17</v>
      </c>
      <c r="B124" t="s">
        <v>276</v>
      </c>
      <c r="C124" s="22">
        <v>271.90217712552197</v>
      </c>
      <c r="D124" s="22">
        <v>187.78042415167599</v>
      </c>
      <c r="E124" s="22">
        <v>104.51106542501201</v>
      </c>
      <c r="F124" s="20">
        <v>3.8760673172549902</v>
      </c>
      <c r="G124" s="20">
        <v>0.71703297731983895</v>
      </c>
      <c r="H124" s="20">
        <v>0.102580460333993</v>
      </c>
      <c r="I124" s="35">
        <v>3.09084803110877</v>
      </c>
      <c r="J124" s="35">
        <v>3.25508416386874</v>
      </c>
      <c r="K124" s="35">
        <v>3.4734686846593799</v>
      </c>
      <c r="L124">
        <f t="shared" si="9"/>
        <v>7.5924303652005976E-2</v>
      </c>
    </row>
    <row r="125" spans="1:12" x14ac:dyDescent="0.4">
      <c r="A125">
        <v>18</v>
      </c>
      <c r="B125" t="s">
        <v>273</v>
      </c>
      <c r="C125" s="22">
        <v>271.55394078958801</v>
      </c>
      <c r="D125" s="22">
        <v>187.92950842377201</v>
      </c>
      <c r="E125" s="22">
        <v>104.79636254874301</v>
      </c>
      <c r="F125" s="20">
        <v>3.9195655019254998</v>
      </c>
      <c r="G125" s="20">
        <v>0.71863881632911597</v>
      </c>
      <c r="H125" s="20">
        <v>0.104374177009737</v>
      </c>
      <c r="I125" s="35">
        <v>3.0815733440142301</v>
      </c>
      <c r="J125" s="35">
        <v>3.2563429350642599</v>
      </c>
      <c r="K125" s="35">
        <v>3.4184005659370902</v>
      </c>
      <c r="L125">
        <f t="shared" si="9"/>
        <v>1.6058390092770214E-3</v>
      </c>
    </row>
    <row r="126" spans="1:12" x14ac:dyDescent="0.4">
      <c r="A126">
        <v>19</v>
      </c>
      <c r="B126" t="s">
        <v>279</v>
      </c>
      <c r="C126" s="22">
        <v>270.30025716142399</v>
      </c>
      <c r="D126" s="22">
        <v>188.02866084326999</v>
      </c>
      <c r="E126" s="22">
        <v>103.48265546928501</v>
      </c>
      <c r="F126" s="20">
        <v>3.97337965067952</v>
      </c>
      <c r="G126" s="20">
        <v>0.72523068998950802</v>
      </c>
      <c r="H126" s="20">
        <v>0.113051687308679</v>
      </c>
      <c r="I126" s="35">
        <v>3.07445757377211</v>
      </c>
      <c r="J126" s="35">
        <v>3.2531519719640101</v>
      </c>
      <c r="K126" s="35">
        <v>3.4645344123114299</v>
      </c>
      <c r="L126">
        <f t="shared" si="9"/>
        <v>6.5918736603920447E-3</v>
      </c>
    </row>
    <row r="127" spans="1:12" x14ac:dyDescent="0.4">
      <c r="A127">
        <v>20</v>
      </c>
      <c r="B127" t="s">
        <v>274</v>
      </c>
      <c r="C127" s="22">
        <v>269.91875157427899</v>
      </c>
      <c r="D127" s="22">
        <v>188.002361778515</v>
      </c>
      <c r="E127" s="22">
        <v>103.478242754748</v>
      </c>
      <c r="F127" s="20">
        <v>3.9739449725429701</v>
      </c>
      <c r="G127" s="20">
        <v>0.72559338855965105</v>
      </c>
      <c r="H127" s="20">
        <v>0.11307041906550901</v>
      </c>
      <c r="I127" s="35">
        <v>3.0743644282198499</v>
      </c>
      <c r="J127" s="35">
        <v>3.2532146979612202</v>
      </c>
      <c r="K127" s="35">
        <v>3.4645180016083699</v>
      </c>
      <c r="L127">
        <f t="shared" si="9"/>
        <v>3.6269857014303852E-4</v>
      </c>
    </row>
    <row r="128" spans="1:12" x14ac:dyDescent="0.4">
      <c r="A128">
        <v>21</v>
      </c>
      <c r="B128" t="s">
        <v>277</v>
      </c>
      <c r="C128" s="22">
        <v>268.44659145952397</v>
      </c>
      <c r="D128" s="22">
        <v>185.593383836659</v>
      </c>
      <c r="E128" s="22">
        <v>106.136430175795</v>
      </c>
      <c r="F128" s="20">
        <v>4.2320766107446204</v>
      </c>
      <c r="G128" s="20">
        <v>0.77425117211453798</v>
      </c>
      <c r="H128" s="20">
        <v>0.117655630879603</v>
      </c>
      <c r="I128" s="35">
        <v>3.0256727929389502</v>
      </c>
      <c r="J128" s="35">
        <v>3.22613119293587</v>
      </c>
      <c r="K128" s="35">
        <v>3.4519525190704701</v>
      </c>
      <c r="L128">
        <f t="shared" si="9"/>
        <v>4.8657783554886924E-2</v>
      </c>
    </row>
    <row r="129" spans="1:12" x14ac:dyDescent="0.4">
      <c r="A129">
        <v>22</v>
      </c>
      <c r="B129" t="s">
        <v>282</v>
      </c>
      <c r="C129" s="22">
        <v>268.46919223249103</v>
      </c>
      <c r="D129" s="22">
        <v>186.73915600605901</v>
      </c>
      <c r="E129" s="22">
        <v>105.973930095325</v>
      </c>
      <c r="F129" s="20">
        <v>4.2451084596997104</v>
      </c>
      <c r="G129" s="20">
        <v>0.77957114863419197</v>
      </c>
      <c r="H129" s="20">
        <v>0.118066640482811</v>
      </c>
      <c r="I129" s="35">
        <v>3.0237496647173998</v>
      </c>
      <c r="J129" s="35">
        <v>3.2200341437525601</v>
      </c>
      <c r="K129" s="35">
        <v>3.4518348154863299</v>
      </c>
      <c r="L129">
        <f t="shared" si="9"/>
        <v>5.3199765196539905E-3</v>
      </c>
    </row>
    <row r="130" spans="1:12" x14ac:dyDescent="0.4">
      <c r="A130">
        <v>23</v>
      </c>
      <c r="B130" t="s">
        <v>278</v>
      </c>
      <c r="C130" s="22">
        <v>268.559158814348</v>
      </c>
      <c r="D130" s="22">
        <v>186.330144313528</v>
      </c>
      <c r="E130" s="22">
        <v>105.957279091432</v>
      </c>
      <c r="F130" s="20">
        <v>4.2835862339253801</v>
      </c>
      <c r="G130" s="20">
        <v>0.78190325601948696</v>
      </c>
      <c r="H130" s="20">
        <v>0.118463661059165</v>
      </c>
      <c r="I130" s="35">
        <v>3.0254237506433399</v>
      </c>
      <c r="J130" s="35">
        <v>3.2191080561093899</v>
      </c>
      <c r="K130" s="35">
        <v>3.45146515031692</v>
      </c>
      <c r="L130">
        <f t="shared" si="9"/>
        <v>2.3321073852949903E-3</v>
      </c>
    </row>
    <row r="131" spans="1:12" x14ac:dyDescent="0.4">
      <c r="A131">
        <v>24</v>
      </c>
      <c r="B131" t="s">
        <v>284</v>
      </c>
      <c r="C131" s="22">
        <v>270.543217936894</v>
      </c>
      <c r="D131" s="22">
        <v>185.42252821188501</v>
      </c>
      <c r="E131" s="22">
        <v>106.512663550808</v>
      </c>
      <c r="F131" s="20">
        <v>4.4315495240677896</v>
      </c>
      <c r="G131" s="20">
        <v>0.81172674301891701</v>
      </c>
      <c r="H131" s="20">
        <v>0.120229788179972</v>
      </c>
      <c r="I131" s="35">
        <v>2.9780057597367602</v>
      </c>
      <c r="J131" s="35">
        <v>3.2005967229098902</v>
      </c>
      <c r="K131" s="35">
        <v>3.4500419051672</v>
      </c>
      <c r="L131">
        <f t="shared" si="9"/>
        <v>2.9823486999430049E-2</v>
      </c>
    </row>
    <row r="132" spans="1:12" x14ac:dyDescent="0.4">
      <c r="A132">
        <v>25</v>
      </c>
      <c r="B132" t="s">
        <v>270</v>
      </c>
      <c r="C132" s="22">
        <v>265.47096800593101</v>
      </c>
      <c r="D132" s="22">
        <v>185.25226979127601</v>
      </c>
      <c r="E132" s="22">
        <v>107.389702406651</v>
      </c>
      <c r="F132" s="20">
        <v>4.7534875162153902</v>
      </c>
      <c r="G132" s="20">
        <v>0.87259801422949201</v>
      </c>
      <c r="H132" s="20">
        <v>0.12753901483199401</v>
      </c>
      <c r="I132" s="35">
        <v>2.97518015537708</v>
      </c>
      <c r="J132" s="35">
        <v>3.1597295273321899</v>
      </c>
      <c r="K132" s="35">
        <v>3.4308239959817199</v>
      </c>
      <c r="L132">
        <f t="shared" si="9"/>
        <v>6.0871271210575006E-2</v>
      </c>
    </row>
    <row r="133" spans="1:12" x14ac:dyDescent="0.4">
      <c r="A133">
        <v>26</v>
      </c>
      <c r="B133" t="s">
        <v>280</v>
      </c>
      <c r="C133" s="22">
        <v>261.88382797513901</v>
      </c>
      <c r="D133" s="22">
        <v>184.88591694865201</v>
      </c>
      <c r="E133" s="22">
        <v>105.456248780848</v>
      </c>
      <c r="F133" s="20">
        <v>5.13814424353298</v>
      </c>
      <c r="G133" s="20">
        <v>0.937931524870113</v>
      </c>
      <c r="H133" s="20">
        <v>0.14441547603155</v>
      </c>
      <c r="I133" s="35">
        <v>2.9330163167285002</v>
      </c>
      <c r="J133" s="35">
        <v>3.1167767536013802</v>
      </c>
      <c r="K133" s="35">
        <v>3.40882146528583</v>
      </c>
      <c r="L133">
        <f t="shared" si="9"/>
        <v>6.5333510640620984E-2</v>
      </c>
    </row>
    <row r="134" spans="1:12" x14ac:dyDescent="0.4">
      <c r="A134">
        <v>27</v>
      </c>
      <c r="B134" t="s">
        <v>264</v>
      </c>
      <c r="C134" s="22">
        <v>263.384008835445</v>
      </c>
      <c r="D134" s="22">
        <v>185.14569985969101</v>
      </c>
      <c r="E134" s="22">
        <v>105.116540072346</v>
      </c>
      <c r="F134" s="20">
        <v>5.1710184602723697</v>
      </c>
      <c r="G134" s="20">
        <v>0.94526981829068601</v>
      </c>
      <c r="H134" s="20">
        <v>0.14548723820193701</v>
      </c>
      <c r="I134" s="35">
        <v>2.9257104170537298</v>
      </c>
      <c r="J134" s="35">
        <v>3.1113816234261802</v>
      </c>
      <c r="K134" s="35">
        <v>3.4076323333110801</v>
      </c>
      <c r="L134">
        <f t="shared" si="9"/>
        <v>7.3382934205730166E-3</v>
      </c>
    </row>
    <row r="135" spans="1:12" x14ac:dyDescent="0.4">
      <c r="A135">
        <v>28</v>
      </c>
      <c r="B135" t="s">
        <v>281</v>
      </c>
      <c r="C135" s="22">
        <v>262.506730578462</v>
      </c>
      <c r="D135" s="22">
        <v>185.46690945788299</v>
      </c>
      <c r="E135" s="22">
        <v>106.535335917458</v>
      </c>
      <c r="F135" s="20">
        <v>5.3206749826610196</v>
      </c>
      <c r="G135" s="20">
        <v>0.96997366286784903</v>
      </c>
      <c r="H135" s="20">
        <v>0.14848676278654699</v>
      </c>
      <c r="I135" s="35">
        <v>2.9193774303037401</v>
      </c>
      <c r="J135" s="35">
        <v>2.9997816804441899</v>
      </c>
      <c r="K135" s="35">
        <v>3.4062887164724498</v>
      </c>
      <c r="L135">
        <f t="shared" si="9"/>
        <v>2.4703844577163014E-2</v>
      </c>
    </row>
    <row r="136" spans="1:12" x14ac:dyDescent="0.4">
      <c r="A136">
        <v>29</v>
      </c>
      <c r="B136" t="s">
        <v>287</v>
      </c>
      <c r="C136" s="22">
        <v>240</v>
      </c>
      <c r="D136" s="22">
        <v>185.089163356151</v>
      </c>
      <c r="E136" s="22">
        <v>106.233266892389</v>
      </c>
      <c r="F136" s="20">
        <v>5.3395847542976096</v>
      </c>
      <c r="G136" s="20">
        <v>0.97178958871732501</v>
      </c>
      <c r="H136" s="20">
        <v>0.14909064967954899</v>
      </c>
      <c r="I136" s="35">
        <v>2.9363983146112602</v>
      </c>
      <c r="J136" s="35">
        <v>3.0908252385250998</v>
      </c>
      <c r="K136" s="35">
        <v>3.4035122574931398</v>
      </c>
      <c r="L136">
        <f t="shared" si="9"/>
        <v>1.8159258494759856E-3</v>
      </c>
    </row>
    <row r="137" spans="1:12" x14ac:dyDescent="0.4">
      <c r="A137">
        <v>30</v>
      </c>
      <c r="B137" t="s">
        <v>289</v>
      </c>
      <c r="C137" s="22">
        <v>240</v>
      </c>
      <c r="D137" s="22">
        <v>185.08174032195501</v>
      </c>
      <c r="E137" s="22">
        <v>106.15667603975299</v>
      </c>
      <c r="F137" s="20">
        <v>5.3401633109122004</v>
      </c>
      <c r="G137" s="20">
        <v>0.971892506098611</v>
      </c>
      <c r="H137" s="20">
        <v>0.14911119440805301</v>
      </c>
      <c r="I137" s="35">
        <v>2.9363326916354802</v>
      </c>
      <c r="J137" s="35">
        <v>3.09076063374112</v>
      </c>
      <c r="K137" s="35">
        <v>3.4034932331593901</v>
      </c>
      <c r="L137">
        <f t="shared" si="9"/>
        <v>1.0291738128598293E-4</v>
      </c>
    </row>
    <row r="138" spans="1:12" x14ac:dyDescent="0.4">
      <c r="A138">
        <v>31</v>
      </c>
      <c r="B138" t="s">
        <v>544</v>
      </c>
      <c r="C138" s="22">
        <v>258.79624327207603</v>
      </c>
      <c r="D138" s="22">
        <v>184.77507842692</v>
      </c>
      <c r="E138" s="22">
        <v>103.95063716054101</v>
      </c>
      <c r="F138" s="20">
        <v>5.7048834596717501</v>
      </c>
      <c r="G138" s="20">
        <v>1.03750307968977</v>
      </c>
      <c r="H138" s="20">
        <v>0.155639772544447</v>
      </c>
      <c r="I138" s="35">
        <v>2.8853277553773902</v>
      </c>
      <c r="J138" s="35">
        <v>3.04578225233394</v>
      </c>
      <c r="K138" s="35">
        <v>3.3867183829990699</v>
      </c>
      <c r="L138">
        <f t="shared" si="9"/>
        <v>6.561057359115896E-2</v>
      </c>
    </row>
    <row r="139" spans="1:12" x14ac:dyDescent="0.4">
      <c r="A139">
        <v>32</v>
      </c>
      <c r="B139" t="s">
        <v>288</v>
      </c>
      <c r="C139" s="22">
        <v>256.823696269582</v>
      </c>
      <c r="D139" s="22">
        <v>183.921335934936</v>
      </c>
      <c r="E139" s="22">
        <v>105.81889423401201</v>
      </c>
      <c r="F139" s="20">
        <v>5.8267696695338502</v>
      </c>
      <c r="G139" s="20">
        <v>1.0832994522228001</v>
      </c>
      <c r="H139" s="20">
        <v>0.158528881480623</v>
      </c>
      <c r="I139" s="35">
        <v>2.8847657041044199</v>
      </c>
      <c r="J139" s="35">
        <v>3.0157922928976699</v>
      </c>
      <c r="K139" s="35">
        <v>3.29570952268833</v>
      </c>
      <c r="L139">
        <f t="shared" si="9"/>
        <v>4.579637253303015E-2</v>
      </c>
    </row>
    <row r="140" spans="1:12" x14ac:dyDescent="0.4">
      <c r="A140">
        <v>33</v>
      </c>
      <c r="B140" t="s">
        <v>478</v>
      </c>
      <c r="C140" s="22">
        <v>258.99262753073299</v>
      </c>
      <c r="D140" s="22">
        <v>184.350036714374</v>
      </c>
      <c r="E140" s="22">
        <v>105.409036760492</v>
      </c>
      <c r="F140" s="20">
        <v>5.9344672798286702</v>
      </c>
      <c r="G140" s="20">
        <v>1.0943980316452799</v>
      </c>
      <c r="H140" s="20">
        <v>0.15941288833048001</v>
      </c>
      <c r="I140" s="35">
        <v>2.8709901180562101</v>
      </c>
      <c r="J140" s="35">
        <v>3.0161253431979098</v>
      </c>
      <c r="K140" s="35">
        <v>3.3758844764196598</v>
      </c>
      <c r="L140">
        <f t="shared" si="9"/>
        <v>1.1098579422479826E-2</v>
      </c>
    </row>
    <row r="141" spans="1:12" x14ac:dyDescent="0.4">
      <c r="A141">
        <v>34</v>
      </c>
      <c r="B141" t="s">
        <v>285</v>
      </c>
      <c r="C141" s="22">
        <v>254.42555469182699</v>
      </c>
      <c r="D141" s="22">
        <v>182.31656349371301</v>
      </c>
      <c r="E141" s="22">
        <v>104.55748440661399</v>
      </c>
      <c r="F141" s="20">
        <v>6.4613093301472801</v>
      </c>
      <c r="G141" s="20">
        <v>1.20004299074206</v>
      </c>
      <c r="H141" s="20">
        <v>0.18175748251407201</v>
      </c>
      <c r="I141" s="35">
        <v>2.8619125659337201</v>
      </c>
      <c r="J141" s="35">
        <v>2.9735280330906</v>
      </c>
      <c r="K141" s="35">
        <v>3.3423329747367099</v>
      </c>
      <c r="L141">
        <f t="shared" si="9"/>
        <v>0.10564495909678007</v>
      </c>
    </row>
    <row r="142" spans="1:12" x14ac:dyDescent="0.4">
      <c r="A142">
        <v>35</v>
      </c>
      <c r="B142" t="s">
        <v>295</v>
      </c>
      <c r="C142" s="22">
        <v>255.12888551658801</v>
      </c>
      <c r="D142" s="22">
        <v>182.29383580077501</v>
      </c>
      <c r="E142" s="22">
        <v>104.551651774055</v>
      </c>
      <c r="F142" s="20">
        <v>6.4646641510799503</v>
      </c>
      <c r="G142" s="20">
        <v>1.2006131334858099</v>
      </c>
      <c r="H142" s="20">
        <v>0.18188667981829601</v>
      </c>
      <c r="I142" s="35">
        <v>2.8613555724404001</v>
      </c>
      <c r="J142" s="35">
        <v>2.97218144044164</v>
      </c>
      <c r="K142" s="35">
        <v>3.3423481481911699</v>
      </c>
      <c r="L142">
        <f t="shared" si="9"/>
        <v>5.7014274374989071E-4</v>
      </c>
    </row>
    <row r="143" spans="1:12" x14ac:dyDescent="0.4">
      <c r="A143">
        <v>36</v>
      </c>
      <c r="B143" t="s">
        <v>290</v>
      </c>
      <c r="C143" s="22">
        <v>252.096331792699</v>
      </c>
      <c r="D143" s="22">
        <v>181.86864280145701</v>
      </c>
      <c r="E143" s="22">
        <v>104.434867040144</v>
      </c>
      <c r="F143" s="20">
        <v>6.4809984058488803</v>
      </c>
      <c r="G143" s="20">
        <v>1.2041688547657501</v>
      </c>
      <c r="H143" s="20">
        <v>0.18236711801694699</v>
      </c>
      <c r="I143" s="35">
        <v>2.8579924233938199</v>
      </c>
      <c r="J143" s="35">
        <v>2.9700624103875999</v>
      </c>
      <c r="K143" s="35">
        <v>3.3413200100899298</v>
      </c>
      <c r="L143">
        <f t="shared" si="9"/>
        <v>3.5557212799401938E-3</v>
      </c>
    </row>
    <row r="144" spans="1:12" x14ac:dyDescent="0.4">
      <c r="A144">
        <v>37</v>
      </c>
      <c r="B144" t="s">
        <v>300</v>
      </c>
      <c r="C144" s="22">
        <v>251.85863185426601</v>
      </c>
      <c r="D144" s="22">
        <v>181.82365574884099</v>
      </c>
      <c r="E144" s="22">
        <v>103.342988794153</v>
      </c>
      <c r="F144" s="20">
        <v>6.4846153349496696</v>
      </c>
      <c r="G144" s="20">
        <v>1.20478300831221</v>
      </c>
      <c r="H144" s="20">
        <v>0.182504492540525</v>
      </c>
      <c r="I144" s="35">
        <v>2.8572556918821799</v>
      </c>
      <c r="J144" s="35">
        <v>2.9699411976614498</v>
      </c>
      <c r="K144" s="35">
        <v>3.3411745048635599</v>
      </c>
      <c r="L144">
        <f t="shared" si="9"/>
        <v>6.1415354645988351E-4</v>
      </c>
    </row>
    <row r="145" spans="1:12" x14ac:dyDescent="0.4">
      <c r="A145">
        <v>38</v>
      </c>
      <c r="B145" t="s">
        <v>299</v>
      </c>
      <c r="C145" s="22">
        <v>252.940918533847</v>
      </c>
      <c r="D145" s="22">
        <v>181.686010932313</v>
      </c>
      <c r="E145" s="22">
        <v>103.303024040593</v>
      </c>
      <c r="F145" s="20">
        <v>6.5263107045115101</v>
      </c>
      <c r="G145" s="20">
        <v>1.22076401434193</v>
      </c>
      <c r="H145" s="20">
        <v>0.18259976839939099</v>
      </c>
      <c r="I145" s="35">
        <v>2.8272035018405099</v>
      </c>
      <c r="J145" s="35">
        <v>2.9599841435408698</v>
      </c>
      <c r="K145" s="35">
        <v>3.3413140146127698</v>
      </c>
      <c r="L145">
        <f t="shared" si="9"/>
        <v>1.598100602972008E-2</v>
      </c>
    </row>
    <row r="146" spans="1:12" x14ac:dyDescent="0.4">
      <c r="A146">
        <v>39</v>
      </c>
      <c r="B146" t="s">
        <v>291</v>
      </c>
      <c r="C146" s="22">
        <v>252.064882235303</v>
      </c>
      <c r="D146" s="22">
        <v>181.131408751142</v>
      </c>
      <c r="E146" s="22">
        <v>102.478607378418</v>
      </c>
      <c r="F146" s="20">
        <v>6.6431316823994901</v>
      </c>
      <c r="G146" s="20">
        <v>1.2371612950422699</v>
      </c>
      <c r="H146" s="20">
        <v>0.184335672758696</v>
      </c>
      <c r="I146" s="35">
        <v>2.8455587574679102</v>
      </c>
      <c r="J146" s="35">
        <v>2.9559120909679502</v>
      </c>
      <c r="K146" s="35">
        <v>3.3330440261604801</v>
      </c>
      <c r="L146">
        <f t="shared" si="9"/>
        <v>1.6397280700339856E-2</v>
      </c>
    </row>
    <row r="147" spans="1:12" x14ac:dyDescent="0.4">
      <c r="A147">
        <v>40</v>
      </c>
      <c r="B147" t="s">
        <v>304</v>
      </c>
      <c r="C147" s="22">
        <v>251.556046626295</v>
      </c>
      <c r="D147" s="22">
        <v>180.64643715981501</v>
      </c>
      <c r="E147" s="22">
        <v>101.91732714949001</v>
      </c>
      <c r="F147" s="20">
        <v>6.7838765148389202</v>
      </c>
      <c r="G147" s="20">
        <v>1.2579657923446199</v>
      </c>
      <c r="H147" s="20">
        <v>0.18707767229384201</v>
      </c>
      <c r="I147" s="35">
        <v>2.80829101105742</v>
      </c>
      <c r="J147" s="35">
        <v>2.9503892786755199</v>
      </c>
      <c r="K147" s="35">
        <v>3.3277992492314898</v>
      </c>
      <c r="L147">
        <f t="shared" si="9"/>
        <v>2.0804497302350011E-2</v>
      </c>
    </row>
    <row r="148" spans="1:12" x14ac:dyDescent="0.4">
      <c r="A148">
        <v>41</v>
      </c>
      <c r="B148" t="s">
        <v>419</v>
      </c>
      <c r="C148" s="22">
        <v>251.551253906944</v>
      </c>
      <c r="D148" s="22">
        <v>180.61276990824101</v>
      </c>
      <c r="E148" s="22">
        <v>101.908140872036</v>
      </c>
      <c r="F148" s="20">
        <v>6.7841160944449204</v>
      </c>
      <c r="G148" s="20">
        <v>1.2580165478363099</v>
      </c>
      <c r="H148" s="20">
        <v>0.18708902534538499</v>
      </c>
      <c r="I148" s="35">
        <v>2.8082335707194002</v>
      </c>
      <c r="J148" s="35">
        <v>2.9503507832612499</v>
      </c>
      <c r="K148" s="35">
        <v>3.3277880060651102</v>
      </c>
      <c r="L148">
        <f t="shared" si="9"/>
        <v>5.0755491689979948E-5</v>
      </c>
    </row>
    <row r="149" spans="1:12" x14ac:dyDescent="0.4">
      <c r="A149">
        <v>42</v>
      </c>
      <c r="B149" t="s">
        <v>297</v>
      </c>
      <c r="C149" s="22">
        <v>251.70802423112201</v>
      </c>
      <c r="D149" s="22">
        <v>180.47185146282101</v>
      </c>
      <c r="E149" s="22">
        <v>101.77389666121699</v>
      </c>
      <c r="F149" s="20">
        <v>6.7943637989671304</v>
      </c>
      <c r="G149" s="20">
        <v>1.2609125962847501</v>
      </c>
      <c r="H149" s="20">
        <v>0.18795234712398601</v>
      </c>
      <c r="I149" s="35">
        <v>2.8058484131612298</v>
      </c>
      <c r="J149" s="35">
        <v>2.9486803695135499</v>
      </c>
      <c r="K149" s="35">
        <v>3.3274043291333899</v>
      </c>
      <c r="L149">
        <f t="shared" si="9"/>
        <v>2.8960484484401583E-3</v>
      </c>
    </row>
    <row r="150" spans="1:12" x14ac:dyDescent="0.4">
      <c r="A150">
        <v>43</v>
      </c>
      <c r="B150" t="s">
        <v>283</v>
      </c>
      <c r="C150" s="22">
        <v>252.46588670862599</v>
      </c>
      <c r="D150" s="22">
        <v>180.78100608217699</v>
      </c>
      <c r="E150" s="22">
        <v>101.613725369278</v>
      </c>
      <c r="F150" s="20">
        <v>6.8469725103740497</v>
      </c>
      <c r="G150" s="20">
        <v>1.2895743966291999</v>
      </c>
      <c r="H150" s="20">
        <v>0.18912028347328799</v>
      </c>
      <c r="I150" s="35">
        <v>2.8359767795722002</v>
      </c>
      <c r="J150" s="35">
        <v>2.9428825757201098</v>
      </c>
      <c r="K150" s="35">
        <v>3.3223261873928598</v>
      </c>
      <c r="L150">
        <f t="shared" si="9"/>
        <v>2.8661800344449873E-2</v>
      </c>
    </row>
    <row r="151" spans="1:12" x14ac:dyDescent="0.4">
      <c r="A151">
        <v>44</v>
      </c>
      <c r="B151" t="s">
        <v>615</v>
      </c>
      <c r="C151" s="22">
        <v>253.04213404760301</v>
      </c>
      <c r="D151" s="22">
        <v>181.46904136140799</v>
      </c>
      <c r="E151" s="22">
        <v>102.749957204504</v>
      </c>
      <c r="F151" s="20">
        <v>6.8551844837077702</v>
      </c>
      <c r="G151" s="20">
        <v>1.29127121445971</v>
      </c>
      <c r="H151" s="20">
        <v>0.198105481458453</v>
      </c>
      <c r="I151" s="35">
        <v>2.8343826762744699</v>
      </c>
      <c r="J151" s="35">
        <v>2.94160245218941</v>
      </c>
      <c r="K151" s="35">
        <v>3.3164563899616302</v>
      </c>
      <c r="L151">
        <f t="shared" si="9"/>
        <v>1.6968178305101222E-3</v>
      </c>
    </row>
    <row r="152" spans="1:12" x14ac:dyDescent="0.4">
      <c r="A152">
        <v>45</v>
      </c>
      <c r="B152" t="s">
        <v>303</v>
      </c>
      <c r="C152" s="22">
        <v>252.35249921194699</v>
      </c>
      <c r="D152" s="22">
        <v>181.313426409231</v>
      </c>
      <c r="E152" s="22">
        <v>102.790033938082</v>
      </c>
      <c r="F152" s="20">
        <v>6.8692740618577899</v>
      </c>
      <c r="G152" s="20">
        <v>1.29333942999871</v>
      </c>
      <c r="H152" s="20">
        <v>0.198728992931586</v>
      </c>
      <c r="I152" s="35">
        <v>2.8314973112394002</v>
      </c>
      <c r="J152" s="35">
        <v>2.93995941160764</v>
      </c>
      <c r="K152" s="35">
        <v>3.3159409335808099</v>
      </c>
      <c r="L152">
        <f t="shared" si="9"/>
        <v>2.0682155389999402E-3</v>
      </c>
    </row>
    <row r="153" spans="1:12" x14ac:dyDescent="0.4">
      <c r="A153">
        <v>46</v>
      </c>
      <c r="B153" t="s">
        <v>312</v>
      </c>
      <c r="C153" s="22">
        <v>252.62188790637299</v>
      </c>
      <c r="D153" s="22">
        <v>180.557356564196</v>
      </c>
      <c r="E153" s="22">
        <v>103.36700293029701</v>
      </c>
      <c r="F153" s="20">
        <v>6.9211420608649403</v>
      </c>
      <c r="G153" s="20">
        <v>1.30185569714546</v>
      </c>
      <c r="H153" s="20">
        <v>0.19837049871453299</v>
      </c>
      <c r="I153" s="35">
        <v>2.7943928952230901</v>
      </c>
      <c r="J153" s="35">
        <v>2.9440445882505499</v>
      </c>
      <c r="K153" s="35">
        <v>3.31636290796345</v>
      </c>
      <c r="L153">
        <f t="shared" si="9"/>
        <v>8.5162671467500228E-3</v>
      </c>
    </row>
    <row r="154" spans="1:12" x14ac:dyDescent="0.4">
      <c r="A154">
        <v>47</v>
      </c>
      <c r="B154" t="s">
        <v>307</v>
      </c>
      <c r="C154" s="22">
        <v>252.55123674055801</v>
      </c>
      <c r="D154" s="22">
        <v>180.53250972549799</v>
      </c>
      <c r="E154" s="22">
        <v>103.31097061953</v>
      </c>
      <c r="F154" s="20">
        <v>6.9229816409617104</v>
      </c>
      <c r="G154" s="20">
        <v>1.30223470627358</v>
      </c>
      <c r="H154" s="20">
        <v>0.19845631938146599</v>
      </c>
      <c r="I154" s="35">
        <v>2.7939034151754498</v>
      </c>
      <c r="J154" s="35">
        <v>2.9437584683176001</v>
      </c>
      <c r="K154" s="35">
        <v>3.3162772860111001</v>
      </c>
      <c r="L154">
        <f t="shared" si="9"/>
        <v>3.790091281199448E-4</v>
      </c>
    </row>
    <row r="155" spans="1:12" x14ac:dyDescent="0.4">
      <c r="A155">
        <v>48</v>
      </c>
      <c r="B155" t="s">
        <v>636</v>
      </c>
      <c r="C155" s="22">
        <v>252.22985367521699</v>
      </c>
      <c r="D155" s="22">
        <v>180.51925557493601</v>
      </c>
      <c r="E155" s="22">
        <v>103.73239305033</v>
      </c>
      <c r="F155" s="20">
        <v>6.9304772027106196</v>
      </c>
      <c r="G155" s="20">
        <v>1.3039453107487899</v>
      </c>
      <c r="H155" s="20">
        <v>0.19880442348500599</v>
      </c>
      <c r="I155" s="35">
        <v>2.79208002197517</v>
      </c>
      <c r="J155" s="35">
        <v>2.9425280805460701</v>
      </c>
      <c r="K155" s="35">
        <v>3.31591222628844</v>
      </c>
      <c r="L155">
        <f t="shared" si="9"/>
        <v>1.7106044752099869E-3</v>
      </c>
    </row>
    <row r="156" spans="1:12" x14ac:dyDescent="0.4">
      <c r="A156">
        <v>49</v>
      </c>
      <c r="B156" t="s">
        <v>619</v>
      </c>
      <c r="C156" s="22">
        <v>243.746876975916</v>
      </c>
      <c r="D156" s="22">
        <v>177.397176310307</v>
      </c>
      <c r="E156" s="22">
        <v>101.857252733686</v>
      </c>
      <c r="F156" s="20">
        <v>7.7548178365148903</v>
      </c>
      <c r="G156" s="20">
        <v>1.4706865699952001</v>
      </c>
      <c r="H156" s="20">
        <v>0.226809452772088</v>
      </c>
      <c r="I156" s="35">
        <v>2.7699557054846702</v>
      </c>
      <c r="J156" s="35">
        <v>2.8935605363827701</v>
      </c>
      <c r="K156" s="35">
        <v>3.2714139169617802</v>
      </c>
      <c r="L156">
        <f t="shared" si="9"/>
        <v>0.16674125924641015</v>
      </c>
    </row>
    <row r="157" spans="1:12" x14ac:dyDescent="0.4">
      <c r="A157">
        <v>50</v>
      </c>
      <c r="B157" t="s">
        <v>294</v>
      </c>
      <c r="C157" s="22">
        <v>243.72813518368</v>
      </c>
      <c r="D157" s="22">
        <v>177.316571502437</v>
      </c>
      <c r="E157" s="22">
        <v>101.79725291618701</v>
      </c>
      <c r="F157" s="20">
        <v>7.75647056014959</v>
      </c>
      <c r="G157" s="20">
        <v>1.47112843971859</v>
      </c>
      <c r="H157" s="20">
        <v>0.22687533767013399</v>
      </c>
      <c r="I157" s="35">
        <v>2.7696743619097601</v>
      </c>
      <c r="J157" s="35">
        <v>2.8933234013157501</v>
      </c>
      <c r="K157" s="35">
        <v>3.2713273076434999</v>
      </c>
      <c r="L157">
        <f t="shared" si="9"/>
        <v>4.4186972338988717E-4</v>
      </c>
    </row>
    <row r="158" spans="1:12" x14ac:dyDescent="0.4">
      <c r="A158">
        <v>51</v>
      </c>
      <c r="B158" t="s">
        <v>309</v>
      </c>
      <c r="C158" s="22">
        <v>243.973220859588</v>
      </c>
      <c r="D158" s="22">
        <v>177.265153416657</v>
      </c>
      <c r="E158" s="22">
        <v>101.80178992550501</v>
      </c>
      <c r="F158" s="20">
        <v>7.7935669726615702</v>
      </c>
      <c r="G158" s="20">
        <v>1.47199319277197</v>
      </c>
      <c r="H158" s="20">
        <v>0.227071284409749</v>
      </c>
      <c r="I158" s="35">
        <v>2.75708106469652</v>
      </c>
      <c r="J158" s="35">
        <v>2.8928014810075999</v>
      </c>
      <c r="K158" s="35">
        <v>3.27115648213063</v>
      </c>
      <c r="L158">
        <f t="shared" si="9"/>
        <v>8.6475305338007402E-4</v>
      </c>
    </row>
    <row r="159" spans="1:12" x14ac:dyDescent="0.4">
      <c r="A159">
        <v>52</v>
      </c>
      <c r="B159" t="s">
        <v>302</v>
      </c>
      <c r="C159" s="22">
        <v>243.21455738839001</v>
      </c>
      <c r="D159" s="22">
        <v>177.56321072460699</v>
      </c>
      <c r="E159" s="22">
        <v>101.58797398254301</v>
      </c>
      <c r="F159" s="20">
        <v>7.8199815324762696</v>
      </c>
      <c r="G159" s="20">
        <v>1.4777784435099399</v>
      </c>
      <c r="H159" s="20">
        <v>0.22746718367551</v>
      </c>
      <c r="I159" s="35">
        <v>2.7607015758218401</v>
      </c>
      <c r="J159" s="35">
        <v>2.8976668198123998</v>
      </c>
      <c r="K159" s="35">
        <v>3.2706969111282902</v>
      </c>
      <c r="L159">
        <f t="shared" si="9"/>
        <v>5.7852507379698714E-3</v>
      </c>
    </row>
    <row r="160" spans="1:12" x14ac:dyDescent="0.4">
      <c r="A160">
        <v>53</v>
      </c>
      <c r="B160" t="s">
        <v>646</v>
      </c>
      <c r="C160" s="22">
        <v>243.21580571322099</v>
      </c>
      <c r="D160" s="22">
        <v>177.56254122237601</v>
      </c>
      <c r="E160" s="22">
        <v>101.587395851208</v>
      </c>
      <c r="F160" s="20">
        <v>7.8200414890113104</v>
      </c>
      <c r="G160" s="20">
        <v>1.47778971144257</v>
      </c>
      <c r="H160" s="20">
        <v>0.22746998048275699</v>
      </c>
      <c r="I160" s="35">
        <v>2.7606860970452298</v>
      </c>
      <c r="J160" s="35">
        <v>2.8976568044480899</v>
      </c>
      <c r="K160" s="35">
        <v>3.2706939861359801</v>
      </c>
      <c r="L160">
        <f t="shared" si="9"/>
        <v>1.1267932630065758E-5</v>
      </c>
    </row>
    <row r="161" spans="1:12" x14ac:dyDescent="0.4">
      <c r="A161">
        <v>54</v>
      </c>
      <c r="B161" t="s">
        <v>311</v>
      </c>
      <c r="C161" s="22">
        <v>243.17918018834499</v>
      </c>
      <c r="D161" s="22">
        <v>177.541295784933</v>
      </c>
      <c r="E161" s="22">
        <v>101.573610942939</v>
      </c>
      <c r="F161" s="20">
        <v>7.8224656750356099</v>
      </c>
      <c r="G161" s="20">
        <v>1.4782589673725599</v>
      </c>
      <c r="H161" s="20">
        <v>0.22694141004232599</v>
      </c>
      <c r="I161" s="35">
        <v>2.7601600401479098</v>
      </c>
      <c r="J161" s="35">
        <v>2.8972482537349</v>
      </c>
      <c r="K161" s="35">
        <v>3.2716952064034901</v>
      </c>
      <c r="L161">
        <f t="shared" si="9"/>
        <v>4.6925592998992016E-4</v>
      </c>
    </row>
    <row r="162" spans="1:12" x14ac:dyDescent="0.4">
      <c r="A162">
        <v>55</v>
      </c>
      <c r="B162" t="s">
        <v>631</v>
      </c>
      <c r="C162" s="22">
        <v>243.17743404930701</v>
      </c>
      <c r="D162" s="22">
        <v>177.53973513843499</v>
      </c>
      <c r="E162" s="22">
        <v>101.572239866435</v>
      </c>
      <c r="F162" s="20">
        <v>7.8226209877928801</v>
      </c>
      <c r="G162" s="20">
        <v>1.47828815603516</v>
      </c>
      <c r="H162" s="20">
        <v>0.22694865831778799</v>
      </c>
      <c r="I162" s="35">
        <v>2.7601199186643099</v>
      </c>
      <c r="J162" s="35">
        <v>2.8972222935617902</v>
      </c>
      <c r="K162" s="35">
        <v>3.2716876120390399</v>
      </c>
      <c r="L162">
        <f t="shared" si="9"/>
        <v>2.9188662600043713E-5</v>
      </c>
    </row>
    <row r="163" spans="1:12" x14ac:dyDescent="0.4">
      <c r="A163">
        <v>56</v>
      </c>
      <c r="B163" t="s">
        <v>669</v>
      </c>
      <c r="C163" s="22">
        <v>240.41463680685999</v>
      </c>
      <c r="D163" s="22">
        <v>176.30548102048101</v>
      </c>
      <c r="E163" s="22">
        <v>100.876323198618</v>
      </c>
      <c r="F163" s="20">
        <v>8.0062697735085706</v>
      </c>
      <c r="G163" s="20">
        <v>1.5192102597433501</v>
      </c>
      <c r="H163" s="20">
        <v>0.232291336156599</v>
      </c>
      <c r="I163" s="35">
        <v>2.74361815256173</v>
      </c>
      <c r="J163" s="35">
        <v>2.8847593549025699</v>
      </c>
      <c r="K163" s="35">
        <v>3.2603782284131801</v>
      </c>
      <c r="L163">
        <f t="shared" si="9"/>
        <v>4.0922103708190161E-2</v>
      </c>
    </row>
    <row r="164" spans="1:12" x14ac:dyDescent="0.4">
      <c r="A164">
        <v>57</v>
      </c>
      <c r="B164" t="s">
        <v>301</v>
      </c>
      <c r="C164" s="22">
        <v>238.671795546449</v>
      </c>
      <c r="D164" s="22">
        <v>175.78608566232899</v>
      </c>
      <c r="E164" s="22">
        <v>101.0035389406</v>
      </c>
      <c r="F164" s="20">
        <v>8.1340646716053602</v>
      </c>
      <c r="G164" s="20">
        <v>1.53500855626716</v>
      </c>
      <c r="H164" s="20">
        <v>0.23438745590152699</v>
      </c>
      <c r="I164" s="35">
        <v>2.7332496546184899</v>
      </c>
      <c r="J164" s="35">
        <v>2.8811174351909301</v>
      </c>
      <c r="K164" s="35">
        <v>3.2556351919073401</v>
      </c>
      <c r="L164">
        <f t="shared" si="9"/>
        <v>1.5798296523809929E-2</v>
      </c>
    </row>
    <row r="165" spans="1:12" x14ac:dyDescent="0.4">
      <c r="A165">
        <v>58</v>
      </c>
      <c r="B165" t="s">
        <v>424</v>
      </c>
      <c r="C165" s="22">
        <v>238.664267127182</v>
      </c>
      <c r="D165" s="22">
        <v>175.77876907936499</v>
      </c>
      <c r="E165" s="22">
        <v>100.99710209963099</v>
      </c>
      <c r="F165" s="20">
        <v>8.1346743664827805</v>
      </c>
      <c r="G165" s="20">
        <v>1.5350924144406299</v>
      </c>
      <c r="H165" s="20">
        <v>0.23441731784823</v>
      </c>
      <c r="I165" s="35">
        <v>2.7330798412891499</v>
      </c>
      <c r="J165" s="35">
        <v>2.8810582276049299</v>
      </c>
      <c r="K165" s="35">
        <v>3.2556280772016399</v>
      </c>
      <c r="L165">
        <f t="shared" si="9"/>
        <v>8.3858173469897324E-5</v>
      </c>
    </row>
    <row r="166" spans="1:12" x14ac:dyDescent="0.4">
      <c r="A166">
        <v>59</v>
      </c>
      <c r="B166" t="s">
        <v>306</v>
      </c>
      <c r="C166" s="22">
        <v>237.88110191781701</v>
      </c>
      <c r="D166" s="22">
        <v>175.735096355021</v>
      </c>
      <c r="E166" s="22">
        <v>101.609745920731</v>
      </c>
      <c r="F166" s="20">
        <v>8.1879959564742499</v>
      </c>
      <c r="G166" s="20">
        <v>1.56707695674176</v>
      </c>
      <c r="H166" s="20">
        <v>0.236183564257508</v>
      </c>
      <c r="I166" s="35">
        <v>2.7257926622989399</v>
      </c>
      <c r="J166" s="35">
        <v>2.86771429077025</v>
      </c>
      <c r="K166" s="35">
        <v>3.2527784663735702</v>
      </c>
      <c r="L166">
        <f t="shared" si="9"/>
        <v>3.1984542301130015E-2</v>
      </c>
    </row>
    <row r="167" spans="1:12" x14ac:dyDescent="0.4">
      <c r="A167">
        <v>60</v>
      </c>
      <c r="B167" t="s">
        <v>318</v>
      </c>
      <c r="C167" s="22">
        <v>237.80984027307699</v>
      </c>
      <c r="D167" s="22">
        <v>175.86089085907</v>
      </c>
      <c r="E167" s="22">
        <v>101.799830252528</v>
      </c>
      <c r="F167" s="20">
        <v>8.1963694330835803</v>
      </c>
      <c r="G167" s="20">
        <v>1.56765439806104</v>
      </c>
      <c r="H167" s="20">
        <v>0.236556356056837</v>
      </c>
      <c r="I167" s="35">
        <v>2.7298524070724799</v>
      </c>
      <c r="J167" s="35">
        <v>2.8666920466726902</v>
      </c>
      <c r="K167" s="35">
        <v>3.2523396382109802</v>
      </c>
      <c r="L167">
        <f t="shared" si="9"/>
        <v>5.7744131928005871E-4</v>
      </c>
    </row>
    <row r="168" spans="1:12" x14ac:dyDescent="0.4">
      <c r="A168">
        <v>61</v>
      </c>
      <c r="B168" t="s">
        <v>310</v>
      </c>
      <c r="C168" s="22">
        <v>237.923541158669</v>
      </c>
      <c r="D168" s="22">
        <v>176.09347163820601</v>
      </c>
      <c r="E168" s="22">
        <v>101.728839304085</v>
      </c>
      <c r="F168" s="20">
        <v>8.2611137105505108</v>
      </c>
      <c r="G168" s="20">
        <v>1.5759009497976</v>
      </c>
      <c r="H168" s="20">
        <v>0.237055344259608</v>
      </c>
      <c r="I168" s="35">
        <v>2.7169784593803201</v>
      </c>
      <c r="J168" s="35">
        <v>2.8693725617449699</v>
      </c>
      <c r="K168" s="35">
        <v>3.2511971057231701</v>
      </c>
      <c r="L168">
        <f t="shared" si="9"/>
        <v>8.2465517365599705E-3</v>
      </c>
    </row>
    <row r="169" spans="1:12" x14ac:dyDescent="0.4">
      <c r="A169">
        <v>62</v>
      </c>
      <c r="B169" t="s">
        <v>292</v>
      </c>
      <c r="C169" s="22">
        <v>236.40530034877699</v>
      </c>
      <c r="D169" s="22">
        <v>175.98942675605699</v>
      </c>
      <c r="E169" s="22">
        <v>101.668338599297</v>
      </c>
      <c r="F169" s="20">
        <v>8.2653745973362103</v>
      </c>
      <c r="G169" s="20">
        <v>1.5764997585993299</v>
      </c>
      <c r="H169" s="20">
        <v>0.23722422188429099</v>
      </c>
      <c r="I169" s="35">
        <v>2.71581880304658</v>
      </c>
      <c r="J169" s="35">
        <v>2.8688303037068499</v>
      </c>
      <c r="K169" s="35">
        <v>3.2509968718128901</v>
      </c>
      <c r="L169">
        <f t="shared" si="9"/>
        <v>5.9880880172991091E-4</v>
      </c>
    </row>
    <row r="170" spans="1:12" x14ac:dyDescent="0.4">
      <c r="A170">
        <v>63</v>
      </c>
      <c r="B170" t="s">
        <v>313</v>
      </c>
      <c r="C170" s="22">
        <v>236.42347219831299</v>
      </c>
      <c r="D170" s="22">
        <v>175.968547677217</v>
      </c>
      <c r="E170" s="22">
        <v>101.65438952672601</v>
      </c>
      <c r="F170" s="20">
        <v>8.2669192520642607</v>
      </c>
      <c r="G170" s="20">
        <v>1.5765301276222199</v>
      </c>
      <c r="H170" s="20">
        <v>0.23730189238657301</v>
      </c>
      <c r="I170" s="35">
        <v>2.7153981086127899</v>
      </c>
      <c r="J170" s="35">
        <v>2.8683982097735101</v>
      </c>
      <c r="K170" s="35">
        <v>3.2509253771053901</v>
      </c>
      <c r="L170">
        <f t="shared" si="9"/>
        <v>3.0369022889997765E-5</v>
      </c>
    </row>
    <row r="171" spans="1:12" x14ac:dyDescent="0.4">
      <c r="A171">
        <v>64</v>
      </c>
      <c r="B171" t="s">
        <v>329</v>
      </c>
      <c r="C171" s="22">
        <v>236.440543715584</v>
      </c>
      <c r="D171" s="22">
        <v>175.96396736806599</v>
      </c>
      <c r="E171" s="22">
        <v>101.66314329444199</v>
      </c>
      <c r="F171" s="20">
        <v>8.2690119539969604</v>
      </c>
      <c r="G171" s="20">
        <v>1.5768348345812</v>
      </c>
      <c r="H171" s="20">
        <v>0.23738506104672299</v>
      </c>
      <c r="I171" s="35">
        <v>2.7145015477271301</v>
      </c>
      <c r="J171" s="35">
        <v>2.8681304875909102</v>
      </c>
      <c r="K171" s="35">
        <v>3.2508358931694898</v>
      </c>
      <c r="L171">
        <f t="shared" si="9"/>
        <v>3.0470695898010547E-4</v>
      </c>
    </row>
    <row r="172" spans="1:12" x14ac:dyDescent="0.4">
      <c r="A172">
        <v>65</v>
      </c>
      <c r="B172" t="s">
        <v>315</v>
      </c>
      <c r="C172" s="22">
        <v>236.42517392014599</v>
      </c>
      <c r="D172" s="22">
        <v>175.95512489098701</v>
      </c>
      <c r="E172" s="22">
        <v>101.635092338226</v>
      </c>
      <c r="F172" s="20">
        <v>8.2698891194768205</v>
      </c>
      <c r="G172" s="20">
        <v>1.5772487880364101</v>
      </c>
      <c r="H172" s="20">
        <v>0.23742946678388499</v>
      </c>
      <c r="I172" s="35">
        <v>2.7142391501462799</v>
      </c>
      <c r="J172" s="35">
        <v>2.8681072608384999</v>
      </c>
      <c r="K172" s="35">
        <v>3.25078810937856</v>
      </c>
      <c r="L172">
        <f t="shared" si="9"/>
        <v>4.1395345521011429E-4</v>
      </c>
    </row>
    <row r="173" spans="1:12" x14ac:dyDescent="0.4">
      <c r="A173">
        <v>66</v>
      </c>
      <c r="B173" t="s">
        <v>314</v>
      </c>
      <c r="C173" s="22">
        <v>235.714928463447</v>
      </c>
      <c r="D173" s="22">
        <v>174.778630264241</v>
      </c>
      <c r="E173" s="22">
        <v>101.271235106134</v>
      </c>
      <c r="F173" s="20">
        <v>8.3059966324161092</v>
      </c>
      <c r="G173" s="20">
        <v>1.5875949183813101</v>
      </c>
      <c r="H173" s="20">
        <v>0.24778467686341299</v>
      </c>
      <c r="I173" s="35">
        <v>2.7118755030592498</v>
      </c>
      <c r="J173" s="35">
        <v>2.8681372541921601</v>
      </c>
      <c r="K173" s="35">
        <v>3.2360908670842399</v>
      </c>
      <c r="L173">
        <f t="shared" si="9"/>
        <v>1.0346130344899951E-2</v>
      </c>
    </row>
    <row r="174" spans="1:12" x14ac:dyDescent="0.4">
      <c r="A174">
        <v>67</v>
      </c>
      <c r="B174" t="s">
        <v>317</v>
      </c>
      <c r="C174" s="22">
        <v>235.68505958664599</v>
      </c>
      <c r="D174" s="22">
        <v>174.941412024258</v>
      </c>
      <c r="E174" s="22">
        <v>101.160935367096</v>
      </c>
      <c r="F174" s="20">
        <v>8.3488624436751202</v>
      </c>
      <c r="G174" s="20">
        <v>1.5900594486991599</v>
      </c>
      <c r="H174" s="20">
        <v>0.24853014524199199</v>
      </c>
      <c r="I174" s="35">
        <v>2.69630346651484</v>
      </c>
      <c r="J174" s="35">
        <v>2.8661465609327199</v>
      </c>
      <c r="K174" s="35">
        <v>3.2355136695797002</v>
      </c>
      <c r="L174">
        <f t="shared" ref="L174:L237" si="10">G174-G173</f>
        <v>2.4645303178498779E-3</v>
      </c>
    </row>
    <row r="175" spans="1:12" x14ac:dyDescent="0.4">
      <c r="A175">
        <v>68</v>
      </c>
      <c r="B175" t="s">
        <v>415</v>
      </c>
      <c r="C175" s="22">
        <v>235.68587949283</v>
      </c>
      <c r="D175" s="22">
        <v>174.940112336971</v>
      </c>
      <c r="E175" s="22">
        <v>101.159962269815</v>
      </c>
      <c r="F175" s="20">
        <v>8.3489763267353503</v>
      </c>
      <c r="G175" s="20">
        <v>1.59008072496693</v>
      </c>
      <c r="H175" s="20">
        <v>0.248535796254995</v>
      </c>
      <c r="I175" s="35">
        <v>2.6962699628713098</v>
      </c>
      <c r="J175" s="35">
        <v>2.8661255268188199</v>
      </c>
      <c r="K175" s="35">
        <v>3.2355075463484</v>
      </c>
      <c r="L175">
        <f t="shared" si="10"/>
        <v>2.1276267770042878E-5</v>
      </c>
    </row>
    <row r="176" spans="1:12" x14ac:dyDescent="0.4">
      <c r="A176">
        <v>69</v>
      </c>
      <c r="B176" t="s">
        <v>672</v>
      </c>
      <c r="C176" s="22">
        <v>235.68527199073</v>
      </c>
      <c r="D176" s="22">
        <v>174.939617299942</v>
      </c>
      <c r="E176" s="22">
        <v>101.19338496333501</v>
      </c>
      <c r="F176" s="20">
        <v>8.3490270909400692</v>
      </c>
      <c r="G176" s="20">
        <v>1.59009020900632</v>
      </c>
      <c r="H176" s="20">
        <v>0.248538315275628</v>
      </c>
      <c r="I176" s="35">
        <v>2.6962550280542601</v>
      </c>
      <c r="J176" s="35">
        <v>2.8661161505030699</v>
      </c>
      <c r="K176" s="35">
        <v>3.2355048168068001</v>
      </c>
      <c r="L176">
        <f t="shared" si="10"/>
        <v>9.4840393900508246E-6</v>
      </c>
    </row>
    <row r="177" spans="1:12" x14ac:dyDescent="0.4">
      <c r="A177">
        <v>70</v>
      </c>
      <c r="B177" t="s">
        <v>521</v>
      </c>
      <c r="C177" s="22">
        <v>235.693599207576</v>
      </c>
      <c r="D177" s="22">
        <v>174.93222003580101</v>
      </c>
      <c r="E177" s="22">
        <v>101.213671985906</v>
      </c>
      <c r="F177" s="20">
        <v>8.3496913430251904</v>
      </c>
      <c r="G177" s="20">
        <v>1.59024915647934</v>
      </c>
      <c r="H177" s="20">
        <v>0.24857127908026599</v>
      </c>
      <c r="I177" s="35">
        <v>2.6960595868564301</v>
      </c>
      <c r="J177" s="35">
        <v>2.8659954591359398</v>
      </c>
      <c r="K177" s="35">
        <v>3.23546909683802</v>
      </c>
      <c r="L177">
        <f t="shared" si="10"/>
        <v>1.589474730199214E-4</v>
      </c>
    </row>
    <row r="178" spans="1:12" x14ac:dyDescent="0.4">
      <c r="A178">
        <v>71</v>
      </c>
      <c r="B178" t="s">
        <v>316</v>
      </c>
      <c r="C178" s="22">
        <v>233.43859118661899</v>
      </c>
      <c r="D178" s="22">
        <v>173.99005994407</v>
      </c>
      <c r="E178" s="22">
        <v>101.406376087715</v>
      </c>
      <c r="F178" s="20">
        <v>8.48436320062752</v>
      </c>
      <c r="G178" s="20">
        <v>1.6270318690249399</v>
      </c>
      <c r="H178" s="20">
        <v>0.25363049203042098</v>
      </c>
      <c r="I178" s="35">
        <v>2.6563503216389002</v>
      </c>
      <c r="J178" s="35">
        <v>2.8542835973651002</v>
      </c>
      <c r="K178" s="35">
        <v>3.22857783861541</v>
      </c>
      <c r="L178">
        <f t="shared" si="10"/>
        <v>3.6782712545599949E-2</v>
      </c>
    </row>
    <row r="179" spans="1:12" x14ac:dyDescent="0.4">
      <c r="A179">
        <v>72</v>
      </c>
      <c r="B179" t="s">
        <v>325</v>
      </c>
      <c r="C179" s="22">
        <v>231.568577682447</v>
      </c>
      <c r="D179" s="22">
        <v>173.342922240013</v>
      </c>
      <c r="E179" s="22">
        <v>100.266441445297</v>
      </c>
      <c r="F179" s="20">
        <v>8.6130429433250306</v>
      </c>
      <c r="G179" s="20">
        <v>1.6585740931027499</v>
      </c>
      <c r="H179" s="20">
        <v>0.25790774107945902</v>
      </c>
      <c r="I179" s="35">
        <v>2.7370747209220601</v>
      </c>
      <c r="J179" s="35">
        <v>2.83957510823836</v>
      </c>
      <c r="K179" s="35">
        <v>3.2185120779080698</v>
      </c>
      <c r="L179">
        <f t="shared" si="10"/>
        <v>3.1542224077810044E-2</v>
      </c>
    </row>
    <row r="180" spans="1:12" x14ac:dyDescent="0.4">
      <c r="A180">
        <v>73</v>
      </c>
      <c r="B180" t="s">
        <v>332</v>
      </c>
      <c r="C180" s="22">
        <v>231.44552976404501</v>
      </c>
      <c r="D180" s="22">
        <v>173.36135537767001</v>
      </c>
      <c r="E180" s="22">
        <v>100.303435600375</v>
      </c>
      <c r="F180" s="20">
        <v>8.6189718212508595</v>
      </c>
      <c r="G180" s="20">
        <v>1.6636173567820101</v>
      </c>
      <c r="H180" s="20">
        <v>0.25805263021838898</v>
      </c>
      <c r="I180" s="35">
        <v>2.7356205784963699</v>
      </c>
      <c r="J180" s="35">
        <v>2.84415602124432</v>
      </c>
      <c r="K180" s="35">
        <v>3.2181902655261401</v>
      </c>
      <c r="L180">
        <f t="shared" si="10"/>
        <v>5.0432636792601127E-3</v>
      </c>
    </row>
    <row r="181" spans="1:12" x14ac:dyDescent="0.4">
      <c r="A181">
        <v>74</v>
      </c>
      <c r="B181" t="s">
        <v>563</v>
      </c>
      <c r="C181" s="22">
        <v>230.83551614746699</v>
      </c>
      <c r="D181" s="22">
        <v>173.27979487230999</v>
      </c>
      <c r="E181" s="22">
        <v>100.260482490988</v>
      </c>
      <c r="F181" s="20">
        <v>8.6207448307260499</v>
      </c>
      <c r="G181" s="20">
        <v>1.66389853084754</v>
      </c>
      <c r="H181" s="20">
        <v>0.25813580613534898</v>
      </c>
      <c r="I181" s="35">
        <v>2.7352067203233399</v>
      </c>
      <c r="J181" s="35">
        <v>2.8438294029733502</v>
      </c>
      <c r="K181" s="35">
        <v>3.21810298930906</v>
      </c>
      <c r="L181">
        <f t="shared" si="10"/>
        <v>2.8117406552996549E-4</v>
      </c>
    </row>
    <row r="182" spans="1:12" x14ac:dyDescent="0.4">
      <c r="A182">
        <v>75</v>
      </c>
      <c r="B182" t="s">
        <v>333</v>
      </c>
      <c r="C182" s="22">
        <v>203.792173350475</v>
      </c>
      <c r="D182" s="22">
        <v>156.14829234790599</v>
      </c>
      <c r="E182" s="22">
        <v>96.110099375677507</v>
      </c>
      <c r="F182" s="20">
        <v>12.467764963820199</v>
      </c>
      <c r="G182" s="20">
        <v>2.5998500157314002</v>
      </c>
      <c r="H182" s="20">
        <v>0.43965613400051901</v>
      </c>
      <c r="I182" s="35">
        <v>1.67633968570017</v>
      </c>
      <c r="J182" s="35">
        <v>2.4448842975784499</v>
      </c>
      <c r="K182" s="35">
        <v>2.9779464775014999</v>
      </c>
      <c r="L182">
        <f t="shared" si="10"/>
        <v>0.93595148488386015</v>
      </c>
    </row>
    <row r="183" spans="1:12" x14ac:dyDescent="0.4">
      <c r="A183">
        <v>76</v>
      </c>
      <c r="B183" t="s">
        <v>686</v>
      </c>
      <c r="C183" s="22">
        <v>203.51942952954801</v>
      </c>
      <c r="D183" s="22">
        <v>155.98018070057199</v>
      </c>
      <c r="E183" s="22">
        <v>96.068653979517705</v>
      </c>
      <c r="F183" s="20">
        <v>12.485129702996099</v>
      </c>
      <c r="G183" s="20">
        <v>2.6025204132432398</v>
      </c>
      <c r="H183" s="20">
        <v>0.43985114180971202</v>
      </c>
      <c r="I183" s="35">
        <v>1.73016723360396</v>
      </c>
      <c r="J183" s="35">
        <v>2.4416696087649599</v>
      </c>
      <c r="K183" s="35">
        <v>2.9757518896426398</v>
      </c>
      <c r="L183">
        <f t="shared" si="10"/>
        <v>2.6703975118396173E-3</v>
      </c>
    </row>
    <row r="184" spans="1:12" x14ac:dyDescent="0.4">
      <c r="A184">
        <v>77</v>
      </c>
      <c r="B184" t="s">
        <v>326</v>
      </c>
      <c r="C184" s="22">
        <v>203.197665362832</v>
      </c>
      <c r="D184" s="22">
        <v>155.98962626826099</v>
      </c>
      <c r="E184" s="22">
        <v>96.322221259254107</v>
      </c>
      <c r="F184" s="20">
        <v>12.5110563695123</v>
      </c>
      <c r="G184" s="20">
        <v>2.6153103668018498</v>
      </c>
      <c r="H184" s="20">
        <v>0.44119211573061301</v>
      </c>
      <c r="I184" s="35">
        <v>1.7278924184584199</v>
      </c>
      <c r="J184" s="35">
        <v>2.42628787105886</v>
      </c>
      <c r="K184" s="35">
        <v>2.9749342863103498</v>
      </c>
      <c r="L184">
        <f t="shared" si="10"/>
        <v>1.2789953558610012E-2</v>
      </c>
    </row>
    <row r="185" spans="1:12" x14ac:dyDescent="0.4">
      <c r="A185">
        <v>78</v>
      </c>
      <c r="B185" t="s">
        <v>542</v>
      </c>
      <c r="C185" s="22">
        <v>202.83556460325701</v>
      </c>
      <c r="D185" s="22">
        <v>155.920982098867</v>
      </c>
      <c r="E185" s="22">
        <v>96.214637189082595</v>
      </c>
      <c r="F185" s="20">
        <v>12.534055512015099</v>
      </c>
      <c r="G185" s="20">
        <v>2.6182440106979699</v>
      </c>
      <c r="H185" s="20">
        <v>0.44163931085166402</v>
      </c>
      <c r="I185" s="35">
        <v>1.72581987307534</v>
      </c>
      <c r="J185" s="35">
        <v>2.4239308297659998</v>
      </c>
      <c r="K185" s="35">
        <v>2.9741831297826402</v>
      </c>
      <c r="L185">
        <f t="shared" si="10"/>
        <v>2.9336438961200528E-3</v>
      </c>
    </row>
    <row r="186" spans="1:12" x14ac:dyDescent="0.4">
      <c r="A186">
        <v>79</v>
      </c>
      <c r="B186" t="s">
        <v>475</v>
      </c>
      <c r="C186" s="22">
        <v>202.824340649844</v>
      </c>
      <c r="D186" s="22">
        <v>155.89569725524501</v>
      </c>
      <c r="E186" s="22">
        <v>96.120303726480202</v>
      </c>
      <c r="F186" s="20">
        <v>12.5437106436982</v>
      </c>
      <c r="G186" s="20">
        <v>2.6191370830026499</v>
      </c>
      <c r="H186" s="20">
        <v>0.44136219441893998</v>
      </c>
      <c r="I186" s="35">
        <v>1.7247171754832999</v>
      </c>
      <c r="J186" s="35">
        <v>2.4230287054776198</v>
      </c>
      <c r="K186" s="35">
        <v>2.9737817833411899</v>
      </c>
      <c r="L186">
        <f t="shared" si="10"/>
        <v>8.9307230468005372E-4</v>
      </c>
    </row>
    <row r="187" spans="1:12" x14ac:dyDescent="0.4">
      <c r="A187">
        <v>80</v>
      </c>
      <c r="B187" t="s">
        <v>690</v>
      </c>
      <c r="C187" s="22">
        <v>202.73011480297001</v>
      </c>
      <c r="D187" s="22">
        <v>155.869294177303</v>
      </c>
      <c r="E187" s="22">
        <v>96.117972317073196</v>
      </c>
      <c r="F187" s="20">
        <v>12.545358589125099</v>
      </c>
      <c r="G187" s="20">
        <v>2.6195218869810799</v>
      </c>
      <c r="H187" s="20">
        <v>0.441470290579976</v>
      </c>
      <c r="I187" s="35">
        <v>1.72434305003288</v>
      </c>
      <c r="J187" s="35">
        <v>2.4226482030195799</v>
      </c>
      <c r="K187" s="35">
        <v>2.9736341238733601</v>
      </c>
      <c r="L187">
        <f t="shared" si="10"/>
        <v>3.8480397842999281E-4</v>
      </c>
    </row>
    <row r="188" spans="1:12" x14ac:dyDescent="0.4">
      <c r="A188">
        <v>81</v>
      </c>
      <c r="B188" t="s">
        <v>653</v>
      </c>
      <c r="C188" s="22">
        <v>202.72297340653401</v>
      </c>
      <c r="D188" s="22">
        <v>155.86509886055501</v>
      </c>
      <c r="E188" s="22">
        <v>96.1155018489914</v>
      </c>
      <c r="F188" s="20">
        <v>12.5456340148662</v>
      </c>
      <c r="G188" s="20">
        <v>2.6195767497533602</v>
      </c>
      <c r="H188" s="20">
        <v>0.441486626968006</v>
      </c>
      <c r="I188" s="35">
        <v>1.7242780301085501</v>
      </c>
      <c r="J188" s="35">
        <v>2.4225682256934702</v>
      </c>
      <c r="K188" s="35">
        <v>2.97360849039576</v>
      </c>
      <c r="L188">
        <f t="shared" si="10"/>
        <v>5.4862772280284133E-5</v>
      </c>
    </row>
    <row r="189" spans="1:12" x14ac:dyDescent="0.4">
      <c r="A189">
        <v>82</v>
      </c>
      <c r="B189" t="s">
        <v>501</v>
      </c>
      <c r="C189" s="22">
        <v>202.720771662434</v>
      </c>
      <c r="D189" s="22">
        <v>155.86561152854199</v>
      </c>
      <c r="E189" s="22">
        <v>96.167775005185305</v>
      </c>
      <c r="F189" s="20">
        <v>12.545832182184601</v>
      </c>
      <c r="G189" s="20">
        <v>2.6196162226191699</v>
      </c>
      <c r="H189" s="20">
        <v>0.44149838153911197</v>
      </c>
      <c r="I189" s="35">
        <v>1.7242312440757599</v>
      </c>
      <c r="J189" s="35">
        <v>2.4225106765434901</v>
      </c>
      <c r="K189" s="35">
        <v>2.97359004537349</v>
      </c>
      <c r="L189">
        <f t="shared" si="10"/>
        <v>3.9472865809742075E-5</v>
      </c>
    </row>
    <row r="190" spans="1:12" x14ac:dyDescent="0.4">
      <c r="A190">
        <v>83</v>
      </c>
      <c r="B190" t="s">
        <v>594</v>
      </c>
      <c r="C190" s="22">
        <v>202.718810292917</v>
      </c>
      <c r="D190" s="22">
        <v>155.861828048782</v>
      </c>
      <c r="E190" s="22">
        <v>96.175331604184905</v>
      </c>
      <c r="F190" s="20">
        <v>12.546011001101</v>
      </c>
      <c r="G190" s="20">
        <v>2.6193251291431001</v>
      </c>
      <c r="H190" s="20">
        <v>0.44150898888429402</v>
      </c>
      <c r="I190" s="35">
        <v>1.72418902280625</v>
      </c>
      <c r="J190" s="35">
        <v>2.4222579898512402</v>
      </c>
      <c r="K190" s="35">
        <v>2.9735733999151899</v>
      </c>
      <c r="L190">
        <f t="shared" si="10"/>
        <v>-2.9109347606981473E-4</v>
      </c>
    </row>
    <row r="191" spans="1:12" x14ac:dyDescent="0.4">
      <c r="A191">
        <v>84</v>
      </c>
      <c r="B191" t="s">
        <v>491</v>
      </c>
      <c r="C191" s="22">
        <v>202.71753088723599</v>
      </c>
      <c r="D191" s="22">
        <v>155.86085021881999</v>
      </c>
      <c r="E191" s="22">
        <v>96.1743108038565</v>
      </c>
      <c r="F191" s="20">
        <v>12.546152062217001</v>
      </c>
      <c r="G191" s="20">
        <v>2.61934734783414</v>
      </c>
      <c r="H191" s="20">
        <v>0.441515610301766</v>
      </c>
      <c r="I191" s="35">
        <v>1.7241629866179899</v>
      </c>
      <c r="J191" s="35">
        <v>2.4222255876846299</v>
      </c>
      <c r="K191" s="35">
        <v>2.9735630090226599</v>
      </c>
      <c r="L191">
        <f t="shared" si="10"/>
        <v>2.2218691039910254E-5</v>
      </c>
    </row>
    <row r="192" spans="1:12" x14ac:dyDescent="0.4">
      <c r="A192">
        <v>85</v>
      </c>
      <c r="B192" t="s">
        <v>514</v>
      </c>
      <c r="C192" s="22">
        <v>202.716312623558</v>
      </c>
      <c r="D192" s="22">
        <v>155.859714441573</v>
      </c>
      <c r="E192" s="22">
        <v>96.173295160996503</v>
      </c>
      <c r="F192" s="20">
        <v>12.5462631222523</v>
      </c>
      <c r="G192" s="20">
        <v>2.6193694544586301</v>
      </c>
      <c r="H192" s="20">
        <v>0.44152219853500402</v>
      </c>
      <c r="I192" s="35">
        <v>1.7241367613782499</v>
      </c>
      <c r="J192" s="35">
        <v>2.4221933471631201</v>
      </c>
      <c r="K192" s="35">
        <v>2.9735526699713701</v>
      </c>
      <c r="L192">
        <f t="shared" si="10"/>
        <v>2.2106624490092486E-5</v>
      </c>
    </row>
    <row r="193" spans="1:12" x14ac:dyDescent="0.4">
      <c r="A193">
        <v>86</v>
      </c>
      <c r="B193" t="s">
        <v>412</v>
      </c>
      <c r="C193" s="22">
        <v>202.71553457799001</v>
      </c>
      <c r="D193" s="22">
        <v>155.885466548663</v>
      </c>
      <c r="E193" s="22">
        <v>96.172646555611095</v>
      </c>
      <c r="F193" s="20">
        <v>12.5463340478401</v>
      </c>
      <c r="G193" s="20">
        <v>2.6193835721935002</v>
      </c>
      <c r="H193" s="20">
        <v>0.44152640602468401</v>
      </c>
      <c r="I193" s="35">
        <v>1.72412001268813</v>
      </c>
      <c r="J193" s="35">
        <v>2.42217275678584</v>
      </c>
      <c r="K193" s="35">
        <v>2.97354606694857</v>
      </c>
      <c r="L193">
        <f t="shared" si="10"/>
        <v>1.4117734870033871E-5</v>
      </c>
    </row>
    <row r="194" spans="1:12" x14ac:dyDescent="0.4">
      <c r="A194">
        <v>87</v>
      </c>
      <c r="B194" t="s">
        <v>510</v>
      </c>
      <c r="C194" s="22">
        <v>202.71512879551801</v>
      </c>
      <c r="D194" s="22">
        <v>155.88529014097401</v>
      </c>
      <c r="E194" s="22">
        <v>96.172550957072502</v>
      </c>
      <c r="F194" s="20">
        <v>12.5463710374848</v>
      </c>
      <c r="G194" s="20">
        <v>2.61939093495528</v>
      </c>
      <c r="H194" s="20">
        <v>0.44152860037264002</v>
      </c>
      <c r="I194" s="35">
        <v>1.7241112775918599</v>
      </c>
      <c r="J194" s="35">
        <v>2.4221620180869001</v>
      </c>
      <c r="K194" s="35">
        <v>2.9735426232107698</v>
      </c>
      <c r="L194">
        <f t="shared" si="10"/>
        <v>7.3627617798166511E-6</v>
      </c>
    </row>
    <row r="195" spans="1:12" x14ac:dyDescent="0.4">
      <c r="A195">
        <v>88</v>
      </c>
      <c r="B195" t="s">
        <v>495</v>
      </c>
      <c r="C195" s="22">
        <v>202.71433847840001</v>
      </c>
      <c r="D195" s="22">
        <v>155.88493722982801</v>
      </c>
      <c r="E195" s="22">
        <v>96.172236405879403</v>
      </c>
      <c r="F195" s="20">
        <v>12.546405433271699</v>
      </c>
      <c r="G195" s="20">
        <v>2.6193977813954601</v>
      </c>
      <c r="H195" s="20">
        <v>0.44153064086124699</v>
      </c>
      <c r="I195" s="35">
        <v>1.7241031549153001</v>
      </c>
      <c r="J195" s="35">
        <v>2.4221520322729502</v>
      </c>
      <c r="K195" s="35">
        <v>2.9735394209121702</v>
      </c>
      <c r="L195">
        <f t="shared" si="10"/>
        <v>6.8464401801193731E-6</v>
      </c>
    </row>
    <row r="196" spans="1:12" x14ac:dyDescent="0.4">
      <c r="A196">
        <v>89</v>
      </c>
      <c r="B196" t="s">
        <v>600</v>
      </c>
      <c r="C196" s="22">
        <v>202.714021626342</v>
      </c>
      <c r="D196" s="22">
        <v>155.88460336216599</v>
      </c>
      <c r="E196" s="22">
        <v>96.171938830988694</v>
      </c>
      <c r="F196" s="20">
        <v>12.546437972876101</v>
      </c>
      <c r="G196" s="20">
        <v>2.61940425835096</v>
      </c>
      <c r="H196" s="20">
        <v>0.44153257124821499</v>
      </c>
      <c r="I196" s="35">
        <v>1.72409547047662</v>
      </c>
      <c r="J196" s="35">
        <v>2.4221425852106599</v>
      </c>
      <c r="K196" s="35">
        <v>2.9735363913833899</v>
      </c>
      <c r="L196">
        <f t="shared" si="10"/>
        <v>6.4769554999344336E-6</v>
      </c>
    </row>
    <row r="197" spans="1:12" x14ac:dyDescent="0.4">
      <c r="A197">
        <v>90</v>
      </c>
      <c r="B197" t="s">
        <v>410</v>
      </c>
      <c r="C197" s="22">
        <v>202.70538653533501</v>
      </c>
      <c r="D197" s="22">
        <v>155.88429237531301</v>
      </c>
      <c r="E197" s="22">
        <v>96.171661652087494</v>
      </c>
      <c r="F197" s="20">
        <v>12.5509313489215</v>
      </c>
      <c r="G197" s="20">
        <v>2.61941029138598</v>
      </c>
      <c r="H197" s="20">
        <v>0.44153436934630702</v>
      </c>
      <c r="I197" s="35">
        <v>1.7240883126104301</v>
      </c>
      <c r="J197" s="35">
        <v>2.4221337854977598</v>
      </c>
      <c r="K197" s="35">
        <v>2.97353356944999</v>
      </c>
      <c r="L197">
        <f t="shared" si="10"/>
        <v>6.0330350200032967E-6</v>
      </c>
    </row>
    <row r="198" spans="1:12" x14ac:dyDescent="0.4">
      <c r="A198">
        <v>91</v>
      </c>
      <c r="B198" t="s">
        <v>559</v>
      </c>
      <c r="C198" s="22">
        <v>202.70514118544801</v>
      </c>
      <c r="D198" s="22">
        <v>155.88406218764999</v>
      </c>
      <c r="E198" s="22">
        <v>96.171456490024696</v>
      </c>
      <c r="F198" s="20">
        <v>12.5509537823886</v>
      </c>
      <c r="G198" s="20">
        <v>2.6194147569219299</v>
      </c>
      <c r="H198" s="20">
        <v>0.44153570027372702</v>
      </c>
      <c r="I198" s="35">
        <v>1.7240830144298001</v>
      </c>
      <c r="J198" s="35">
        <v>2.4221272720349099</v>
      </c>
      <c r="K198" s="35">
        <v>2.9735314806822299</v>
      </c>
      <c r="L198">
        <f t="shared" si="10"/>
        <v>4.4655359499046199E-6</v>
      </c>
    </row>
    <row r="199" spans="1:12" x14ac:dyDescent="0.4">
      <c r="A199">
        <v>92</v>
      </c>
      <c r="B199" t="s">
        <v>507</v>
      </c>
      <c r="C199" s="22">
        <v>202.70490645304699</v>
      </c>
      <c r="D199" s="22">
        <v>155.883841962947</v>
      </c>
      <c r="E199" s="22">
        <v>96.171260209002597</v>
      </c>
      <c r="F199" s="20">
        <v>12.550975244827701</v>
      </c>
      <c r="G199" s="20">
        <v>2.61941902916208</v>
      </c>
      <c r="H199" s="20">
        <v>0.44153697359870903</v>
      </c>
      <c r="I199" s="35">
        <v>1.72407794553406</v>
      </c>
      <c r="J199" s="35">
        <v>2.4221210404467102</v>
      </c>
      <c r="K199" s="35">
        <v>2.9735294823074998</v>
      </c>
      <c r="L199">
        <f t="shared" si="10"/>
        <v>4.2722401500938645E-6</v>
      </c>
    </row>
    <row r="200" spans="1:12" x14ac:dyDescent="0.4">
      <c r="A200">
        <v>93</v>
      </c>
      <c r="B200" t="s">
        <v>443</v>
      </c>
      <c r="C200" s="22">
        <v>202.70468463044699</v>
      </c>
      <c r="D200" s="22">
        <v>155.88363385160699</v>
      </c>
      <c r="E200" s="22">
        <v>96.171074725392003</v>
      </c>
      <c r="F200" s="20">
        <v>12.5509955266768</v>
      </c>
      <c r="G200" s="20">
        <v>2.6194230663923199</v>
      </c>
      <c r="H200" s="20">
        <v>0.44153817688729002</v>
      </c>
      <c r="I200" s="35">
        <v>1.72407315542323</v>
      </c>
      <c r="J200" s="35">
        <v>2.4221151515878199</v>
      </c>
      <c r="K200" s="35">
        <v>2.97352759384095</v>
      </c>
      <c r="L200">
        <f t="shared" si="10"/>
        <v>4.0372302398949955E-6</v>
      </c>
    </row>
    <row r="201" spans="1:12" x14ac:dyDescent="0.4">
      <c r="A201">
        <v>94</v>
      </c>
      <c r="B201" t="s">
        <v>658</v>
      </c>
      <c r="C201" s="22">
        <v>202.64380377349701</v>
      </c>
      <c r="D201" s="22">
        <v>155.85149300440699</v>
      </c>
      <c r="E201" s="22">
        <v>96.165166395196806</v>
      </c>
      <c r="F201" s="20">
        <v>12.5592434178169</v>
      </c>
      <c r="G201" s="20">
        <v>2.6203901171822999</v>
      </c>
      <c r="H201" s="20">
        <v>0.441702111011266</v>
      </c>
      <c r="I201" s="35">
        <v>1.7231391560246201</v>
      </c>
      <c r="J201" s="35">
        <v>2.4209700757169301</v>
      </c>
      <c r="K201" s="35">
        <v>2.97319073541775</v>
      </c>
      <c r="L201">
        <f t="shared" si="10"/>
        <v>9.6705078997993965E-4</v>
      </c>
    </row>
    <row r="202" spans="1:12" x14ac:dyDescent="0.4">
      <c r="A202">
        <v>95</v>
      </c>
      <c r="B202" t="s">
        <v>582</v>
      </c>
      <c r="C202" s="22">
        <v>202.643538873523</v>
      </c>
      <c r="D202" s="22">
        <v>155.851244063889</v>
      </c>
      <c r="E202" s="22">
        <v>96.164944851791105</v>
      </c>
      <c r="F202" s="20">
        <v>12.5592676105228</v>
      </c>
      <c r="G202" s="20">
        <v>2.62039493220382</v>
      </c>
      <c r="H202" s="20">
        <v>0.441703547415149</v>
      </c>
      <c r="I202" s="35">
        <v>1.72313349857299</v>
      </c>
      <c r="J202" s="35">
        <v>2.4209630385335501</v>
      </c>
      <c r="K202" s="35">
        <v>2.9731884791228498</v>
      </c>
      <c r="L202">
        <f t="shared" si="10"/>
        <v>4.8150215201658852E-6</v>
      </c>
    </row>
    <row r="203" spans="1:12" x14ac:dyDescent="0.4">
      <c r="A203">
        <v>96</v>
      </c>
      <c r="B203" t="s">
        <v>605</v>
      </c>
      <c r="C203" s="22">
        <v>202.64326559270501</v>
      </c>
      <c r="D203" s="22">
        <v>155.850987249551</v>
      </c>
      <c r="E203" s="22">
        <v>96.164716302679494</v>
      </c>
      <c r="F203" s="20">
        <v>12.5592925683407</v>
      </c>
      <c r="G203" s="20">
        <v>2.6203998994958901</v>
      </c>
      <c r="H203" s="20">
        <v>0.44170502925452398</v>
      </c>
      <c r="I203" s="35">
        <v>1.72312766214118</v>
      </c>
      <c r="J203" s="35">
        <v>2.4209557787165399</v>
      </c>
      <c r="K203" s="35">
        <v>2.97318615144632</v>
      </c>
      <c r="L203">
        <f t="shared" si="10"/>
        <v>4.9672920701127055E-6</v>
      </c>
    </row>
    <row r="204" spans="1:12" x14ac:dyDescent="0.4">
      <c r="A204">
        <v>97</v>
      </c>
      <c r="B204" t="s">
        <v>557</v>
      </c>
      <c r="C204" s="22">
        <v>202.52741865882399</v>
      </c>
      <c r="D204" s="22">
        <v>155.813185464452</v>
      </c>
      <c r="E204" s="22">
        <v>96.120649329365406</v>
      </c>
      <c r="F204" s="20">
        <v>12.5730765465596</v>
      </c>
      <c r="G204" s="20">
        <v>2.6215031693191202</v>
      </c>
      <c r="H204" s="20">
        <v>0.44200469322603297</v>
      </c>
      <c r="I204" s="35">
        <v>1.7214678222367099</v>
      </c>
      <c r="J204" s="35">
        <v>2.4190555523607702</v>
      </c>
      <c r="K204" s="35">
        <v>2.97247035943382</v>
      </c>
      <c r="L204">
        <f t="shared" si="10"/>
        <v>1.1032698232300575E-3</v>
      </c>
    </row>
    <row r="205" spans="1:12" x14ac:dyDescent="0.4">
      <c r="A205">
        <v>98</v>
      </c>
      <c r="B205" t="s">
        <v>330</v>
      </c>
      <c r="C205" s="22">
        <v>202.53319317250401</v>
      </c>
      <c r="D205" s="22">
        <v>155.82202035607301</v>
      </c>
      <c r="E205" s="22">
        <v>96.116927456310194</v>
      </c>
      <c r="F205" s="20">
        <v>12.572844910751</v>
      </c>
      <c r="G205" s="20">
        <v>2.6215969723180499</v>
      </c>
      <c r="H205" s="20">
        <v>0.44202903526228798</v>
      </c>
      <c r="I205" s="35">
        <v>1.7215439864842199</v>
      </c>
      <c r="J205" s="35">
        <v>2.4189361236212599</v>
      </c>
      <c r="K205" s="35">
        <v>2.9724320648235101</v>
      </c>
      <c r="L205">
        <f t="shared" si="10"/>
        <v>9.3802998929692905E-5</v>
      </c>
    </row>
    <row r="206" spans="1:12" x14ac:dyDescent="0.4">
      <c r="A206">
        <v>99</v>
      </c>
      <c r="B206" t="s">
        <v>298</v>
      </c>
      <c r="C206" s="22">
        <v>202.51657084944</v>
      </c>
      <c r="D206" s="22">
        <v>155.81467852690301</v>
      </c>
      <c r="E206" s="22">
        <v>96.110763856293005</v>
      </c>
      <c r="F206" s="20">
        <v>12.5735212238099</v>
      </c>
      <c r="G206" s="20">
        <v>2.6216942301841502</v>
      </c>
      <c r="H206" s="20">
        <v>0.44206974143446898</v>
      </c>
      <c r="I206" s="35">
        <v>1.7213844343895901</v>
      </c>
      <c r="J206" s="35">
        <v>2.4187541653690201</v>
      </c>
      <c r="K206" s="35">
        <v>2.9723680191719599</v>
      </c>
      <c r="L206">
        <f t="shared" si="10"/>
        <v>9.7257866100264323E-5</v>
      </c>
    </row>
    <row r="207" spans="1:12" x14ac:dyDescent="0.4">
      <c r="A207">
        <v>100</v>
      </c>
      <c r="B207" t="s">
        <v>340</v>
      </c>
      <c r="C207" s="22">
        <v>202.38044302054399</v>
      </c>
      <c r="D207" s="22">
        <v>155.966921059253</v>
      </c>
      <c r="E207" s="22">
        <v>96.082727355157701</v>
      </c>
      <c r="F207" s="20">
        <v>12.5899168282355</v>
      </c>
      <c r="G207" s="20">
        <v>2.6231351082025598</v>
      </c>
      <c r="H207" s="20">
        <v>0.44226568547457901</v>
      </c>
      <c r="I207" s="35">
        <v>1.7206832359616</v>
      </c>
      <c r="J207" s="35">
        <v>2.4177207543058099</v>
      </c>
      <c r="K207" s="35">
        <v>2.9720596020540802</v>
      </c>
      <c r="L207">
        <f t="shared" si="10"/>
        <v>1.4408780184096415E-3</v>
      </c>
    </row>
    <row r="208" spans="1:12" x14ac:dyDescent="0.4">
      <c r="A208">
        <v>101</v>
      </c>
      <c r="B208" t="s">
        <v>529</v>
      </c>
      <c r="C208" s="22">
        <v>201.00222130822701</v>
      </c>
      <c r="D208" s="22">
        <v>156.31100920645</v>
      </c>
      <c r="E208" s="22">
        <v>96.109368490731697</v>
      </c>
      <c r="F208" s="20">
        <v>13.0823208766194</v>
      </c>
      <c r="G208" s="20">
        <v>2.67108121304457</v>
      </c>
      <c r="H208" s="20">
        <v>0.45470308046733399</v>
      </c>
      <c r="I208" s="35">
        <v>1.6975724843332001</v>
      </c>
      <c r="J208" s="35">
        <v>2.3551853555553399</v>
      </c>
      <c r="K208" s="35">
        <v>2.9642919276120399</v>
      </c>
      <c r="L208">
        <f t="shared" si="10"/>
        <v>4.7946104842010229E-2</v>
      </c>
    </row>
    <row r="209" spans="1:12" x14ac:dyDescent="0.4">
      <c r="A209">
        <v>102</v>
      </c>
      <c r="B209" t="s">
        <v>334</v>
      </c>
      <c r="C209" s="22">
        <v>200.73781033492901</v>
      </c>
      <c r="D209" s="22">
        <v>156.295389345845</v>
      </c>
      <c r="E209" s="22">
        <v>96.278428182488099</v>
      </c>
      <c r="F209" s="20">
        <v>13.097645150199</v>
      </c>
      <c r="G209" s="20">
        <v>2.6737658165385501</v>
      </c>
      <c r="H209" s="20">
        <v>0.45485941780528399</v>
      </c>
      <c r="I209" s="35">
        <v>1.69476120592323</v>
      </c>
      <c r="J209" s="35">
        <v>2.3517741314449201</v>
      </c>
      <c r="K209" s="35">
        <v>2.9629950275904302</v>
      </c>
      <c r="L209">
        <f t="shared" si="10"/>
        <v>2.6846034939800312E-3</v>
      </c>
    </row>
    <row r="210" spans="1:12" x14ac:dyDescent="0.4">
      <c r="A210">
        <v>103</v>
      </c>
      <c r="B210" t="s">
        <v>328</v>
      </c>
      <c r="C210" s="22">
        <v>199.25467251389799</v>
      </c>
      <c r="D210" s="22">
        <v>155.236746740569</v>
      </c>
      <c r="E210" s="22">
        <v>95.871386613110005</v>
      </c>
      <c r="F210" s="20">
        <v>13.1650035936763</v>
      </c>
      <c r="G210" s="20">
        <v>2.70474297543173</v>
      </c>
      <c r="H210" s="20">
        <v>0.46113304081756801</v>
      </c>
      <c r="I210" s="35">
        <v>1.6797229332191399</v>
      </c>
      <c r="J210" s="35">
        <v>2.31305925248222</v>
      </c>
      <c r="K210" s="35">
        <v>2.9618020702411099</v>
      </c>
      <c r="L210">
        <f t="shared" si="10"/>
        <v>3.0977158893179979E-2</v>
      </c>
    </row>
    <row r="211" spans="1:12" x14ac:dyDescent="0.4">
      <c r="A211">
        <v>104</v>
      </c>
      <c r="B211" t="s">
        <v>349</v>
      </c>
      <c r="C211" s="22">
        <v>199.24808665163101</v>
      </c>
      <c r="D211" s="22">
        <v>155.216284070407</v>
      </c>
      <c r="E211" s="22">
        <v>95.928047888482993</v>
      </c>
      <c r="F211" s="20">
        <v>13.166512016244001</v>
      </c>
      <c r="G211" s="20">
        <v>2.70508835366268</v>
      </c>
      <c r="H211" s="20">
        <v>0.46122636157320601</v>
      </c>
      <c r="I211" s="35">
        <v>1.6793566894760701</v>
      </c>
      <c r="J211" s="35">
        <v>2.31252208954922</v>
      </c>
      <c r="K211" s="35">
        <v>2.96164949625933</v>
      </c>
      <c r="L211">
        <f t="shared" si="10"/>
        <v>3.4537823094993314E-4</v>
      </c>
    </row>
    <row r="212" spans="1:12" x14ac:dyDescent="0.4">
      <c r="A212">
        <v>105</v>
      </c>
      <c r="B212" t="s">
        <v>321</v>
      </c>
      <c r="C212" s="22">
        <v>199.24039438221499</v>
      </c>
      <c r="D212" s="22">
        <v>155.20689551632</v>
      </c>
      <c r="E212" s="22">
        <v>95.922098042174795</v>
      </c>
      <c r="F212" s="20">
        <v>13.167333392258</v>
      </c>
      <c r="G212" s="20">
        <v>2.7053531002675801</v>
      </c>
      <c r="H212" s="20">
        <v>0.46127503081496102</v>
      </c>
      <c r="I212" s="35">
        <v>1.6791654063049799</v>
      </c>
      <c r="J212" s="35">
        <v>2.3123030773845201</v>
      </c>
      <c r="K212" s="35">
        <v>2.9615699042040902</v>
      </c>
      <c r="L212">
        <f t="shared" si="10"/>
        <v>2.6474660490016788E-4</v>
      </c>
    </row>
    <row r="213" spans="1:12" x14ac:dyDescent="0.4">
      <c r="A213">
        <v>106</v>
      </c>
      <c r="B213" t="s">
        <v>428</v>
      </c>
      <c r="C213" s="22">
        <v>199.24723328518601</v>
      </c>
      <c r="D213" s="22">
        <v>155.20488982736799</v>
      </c>
      <c r="E213" s="22">
        <v>95.920542014311096</v>
      </c>
      <c r="F213" s="20">
        <v>13.167494508801701</v>
      </c>
      <c r="G213" s="20">
        <v>2.7053845470873799</v>
      </c>
      <c r="H213" s="20">
        <v>0.46128500258583399</v>
      </c>
      <c r="I213" s="35">
        <v>1.6791262577678601</v>
      </c>
      <c r="J213" s="35">
        <v>2.3122507421652898</v>
      </c>
      <c r="K213" s="35">
        <v>2.9615535949510998</v>
      </c>
      <c r="L213">
        <f t="shared" si="10"/>
        <v>3.1446819799718639E-5</v>
      </c>
    </row>
    <row r="214" spans="1:12" x14ac:dyDescent="0.4">
      <c r="A214">
        <v>107</v>
      </c>
      <c r="B214" t="s">
        <v>338</v>
      </c>
      <c r="C214" s="22">
        <v>199.20694546349699</v>
      </c>
      <c r="D214" s="22">
        <v>155.171777289614</v>
      </c>
      <c r="E214" s="22">
        <v>95.861457213941094</v>
      </c>
      <c r="F214" s="20">
        <v>13.1706494388492</v>
      </c>
      <c r="G214" s="20">
        <v>2.7060636307038601</v>
      </c>
      <c r="H214" s="20">
        <v>0.46148032582255599</v>
      </c>
      <c r="I214" s="35">
        <v>1.6783473404284699</v>
      </c>
      <c r="J214" s="35">
        <v>2.3110762811495298</v>
      </c>
      <c r="K214" s="35">
        <v>2.9612340153300298</v>
      </c>
      <c r="L214">
        <f t="shared" si="10"/>
        <v>6.7908361648028048E-4</v>
      </c>
    </row>
    <row r="215" spans="1:12" x14ac:dyDescent="0.4">
      <c r="A215">
        <v>108</v>
      </c>
      <c r="B215" t="s">
        <v>319</v>
      </c>
      <c r="C215" s="22">
        <v>198.93250719796001</v>
      </c>
      <c r="D215" s="22">
        <v>155.14131872506701</v>
      </c>
      <c r="E215" s="22">
        <v>95.824511409881893</v>
      </c>
      <c r="F215" s="20">
        <v>13.1758864862778</v>
      </c>
      <c r="G215" s="20">
        <v>2.71401825178418</v>
      </c>
      <c r="H215" s="20">
        <v>0.46181868249150598</v>
      </c>
      <c r="I215" s="35">
        <v>1.6771238597784801</v>
      </c>
      <c r="J215" s="35">
        <v>2.29855886996467</v>
      </c>
      <c r="K215" s="35">
        <v>2.9607200815010501</v>
      </c>
      <c r="L215">
        <f t="shared" si="10"/>
        <v>7.9546210803198569E-3</v>
      </c>
    </row>
    <row r="216" spans="1:12" x14ac:dyDescent="0.4">
      <c r="A216">
        <v>109</v>
      </c>
      <c r="B216" t="s">
        <v>650</v>
      </c>
      <c r="C216" s="22">
        <v>198.93217400566201</v>
      </c>
      <c r="D216" s="22">
        <v>155.140935033142</v>
      </c>
      <c r="E216" s="22">
        <v>95.824200302179406</v>
      </c>
      <c r="F216" s="20">
        <v>13.175918696199499</v>
      </c>
      <c r="G216" s="20">
        <v>2.71402453021068</v>
      </c>
      <c r="H216" s="20">
        <v>0.46182068013801397</v>
      </c>
      <c r="I216" s="35">
        <v>1.67711600193579</v>
      </c>
      <c r="J216" s="35">
        <v>2.2985483231223198</v>
      </c>
      <c r="K216" s="35">
        <v>2.9607168082978799</v>
      </c>
      <c r="L216">
        <f t="shared" si="10"/>
        <v>6.2784265000281891E-6</v>
      </c>
    </row>
    <row r="217" spans="1:12" x14ac:dyDescent="0.4">
      <c r="A217">
        <v>110</v>
      </c>
      <c r="B217" t="s">
        <v>323</v>
      </c>
      <c r="C217" s="22">
        <v>198.91752155500299</v>
      </c>
      <c r="D217" s="22">
        <v>155.062700540397</v>
      </c>
      <c r="E217" s="22">
        <v>96.026338449524602</v>
      </c>
      <c r="F217" s="20">
        <v>13.176751908200901</v>
      </c>
      <c r="G217" s="20">
        <v>2.7142009730755801</v>
      </c>
      <c r="H217" s="20">
        <v>0.46177573820870998</v>
      </c>
      <c r="I217" s="35">
        <v>1.6769093217284099</v>
      </c>
      <c r="J217" s="35">
        <v>2.2982943485071101</v>
      </c>
      <c r="K217" s="35">
        <v>2.9607095688909402</v>
      </c>
      <c r="L217">
        <f t="shared" si="10"/>
        <v>1.7644286490003935E-4</v>
      </c>
    </row>
    <row r="218" spans="1:12" x14ac:dyDescent="0.4">
      <c r="A218">
        <v>111</v>
      </c>
      <c r="B218" t="s">
        <v>570</v>
      </c>
      <c r="C218" s="22">
        <v>198.91343519311599</v>
      </c>
      <c r="D218" s="22">
        <v>155.06035633511101</v>
      </c>
      <c r="E218" s="22">
        <v>96.024283025431899</v>
      </c>
      <c r="F218" s="20">
        <v>13.176964898070899</v>
      </c>
      <c r="G218" s="20">
        <v>2.7142637060413901</v>
      </c>
      <c r="H218" s="20">
        <v>0.46178894597375902</v>
      </c>
      <c r="I218" s="35">
        <v>1.6768573375298199</v>
      </c>
      <c r="J218" s="35">
        <v>2.2982413568153399</v>
      </c>
      <c r="K218" s="35">
        <v>2.9606879206354901</v>
      </c>
      <c r="L218">
        <f t="shared" si="10"/>
        <v>6.2732965810052832E-5</v>
      </c>
    </row>
    <row r="219" spans="1:12" x14ac:dyDescent="0.4">
      <c r="A219">
        <v>112</v>
      </c>
      <c r="B219" t="s">
        <v>351</v>
      </c>
      <c r="C219" s="22">
        <v>198.919646934079</v>
      </c>
      <c r="D219" s="22">
        <v>155.036883994276</v>
      </c>
      <c r="E219" s="22">
        <v>96.017286592339303</v>
      </c>
      <c r="F219" s="20">
        <v>13.1823514987991</v>
      </c>
      <c r="G219" s="20">
        <v>2.71454888413676</v>
      </c>
      <c r="H219" s="20">
        <v>0.46185022464396103</v>
      </c>
      <c r="I219" s="35">
        <v>1.6766162325968199</v>
      </c>
      <c r="J219" s="35">
        <v>2.2977567880303802</v>
      </c>
      <c r="K219" s="35">
        <v>2.9605874677597699</v>
      </c>
      <c r="L219">
        <f t="shared" si="10"/>
        <v>2.8517809536987571E-4</v>
      </c>
    </row>
    <row r="220" spans="1:12" x14ac:dyDescent="0.4">
      <c r="A220">
        <v>113</v>
      </c>
      <c r="B220" t="s">
        <v>343</v>
      </c>
      <c r="C220" s="22">
        <v>198.91734192690399</v>
      </c>
      <c r="D220" s="22">
        <v>155.098777344751</v>
      </c>
      <c r="E220" s="22">
        <v>96.028009040507698</v>
      </c>
      <c r="F220" s="20">
        <v>13.184098242862801</v>
      </c>
      <c r="G220" s="20">
        <v>2.7147457349864101</v>
      </c>
      <c r="H220" s="20">
        <v>0.461890031750117</v>
      </c>
      <c r="I220" s="35">
        <v>1.6763775728555199</v>
      </c>
      <c r="J220" s="35">
        <v>2.2976643237805301</v>
      </c>
      <c r="K220" s="35">
        <v>2.9605222006521599</v>
      </c>
      <c r="L220">
        <f t="shared" si="10"/>
        <v>1.968508496501542E-4</v>
      </c>
    </row>
    <row r="221" spans="1:12" x14ac:dyDescent="0.4">
      <c r="A221">
        <v>114</v>
      </c>
      <c r="B221" t="s">
        <v>341</v>
      </c>
      <c r="C221" s="22">
        <v>198.905926575992</v>
      </c>
      <c r="D221" s="22">
        <v>155.106650347879</v>
      </c>
      <c r="E221" s="22">
        <v>96.014512099451906</v>
      </c>
      <c r="F221" s="20">
        <v>13.183995257654001</v>
      </c>
      <c r="G221" s="20">
        <v>2.71800810111373</v>
      </c>
      <c r="H221" s="20">
        <v>0.46186802651361503</v>
      </c>
      <c r="I221" s="35">
        <v>1.67619682886059</v>
      </c>
      <c r="J221" s="35">
        <v>2.2949853014955801</v>
      </c>
      <c r="K221" s="35">
        <v>2.9604172842069798</v>
      </c>
      <c r="L221">
        <f t="shared" si="10"/>
        <v>3.2623661273198934E-3</v>
      </c>
    </row>
    <row r="222" spans="1:12" x14ac:dyDescent="0.4">
      <c r="A222">
        <v>115</v>
      </c>
      <c r="B222" t="s">
        <v>512</v>
      </c>
      <c r="C222" s="22">
        <v>198.90543596844699</v>
      </c>
      <c r="D222" s="22">
        <v>155.10609239649699</v>
      </c>
      <c r="E222" s="22">
        <v>96.014054213445107</v>
      </c>
      <c r="F222" s="20">
        <v>13.1840426821585</v>
      </c>
      <c r="G222" s="20">
        <v>2.7180173358719499</v>
      </c>
      <c r="H222" s="20">
        <v>0.46187097266513499</v>
      </c>
      <c r="I222" s="35">
        <v>1.67618522527776</v>
      </c>
      <c r="J222" s="35">
        <v>2.2949697159206299</v>
      </c>
      <c r="K222" s="35">
        <v>2.9604124518966599</v>
      </c>
      <c r="L222">
        <f t="shared" si="10"/>
        <v>9.2347582199003853E-6</v>
      </c>
    </row>
    <row r="223" spans="1:12" x14ac:dyDescent="0.4">
      <c r="A223">
        <v>116</v>
      </c>
      <c r="B223" t="s">
        <v>342</v>
      </c>
      <c r="C223" s="22">
        <v>198.84684363399299</v>
      </c>
      <c r="D223" s="22">
        <v>155.078544919162</v>
      </c>
      <c r="E223" s="22">
        <v>95.954347316998593</v>
      </c>
      <c r="F223" s="20">
        <v>13.187409176304101</v>
      </c>
      <c r="G223" s="20">
        <v>2.7186934156461602</v>
      </c>
      <c r="H223" s="20">
        <v>0.46180320572741601</v>
      </c>
      <c r="I223" s="35">
        <v>1.6753865420155001</v>
      </c>
      <c r="J223" s="35">
        <v>2.2939252341226499</v>
      </c>
      <c r="K223" s="35">
        <v>2.9600925445611401</v>
      </c>
      <c r="L223">
        <f t="shared" si="10"/>
        <v>6.7607977421024756E-4</v>
      </c>
    </row>
    <row r="224" spans="1:12" x14ac:dyDescent="0.4">
      <c r="A224">
        <v>117</v>
      </c>
      <c r="B224" t="s">
        <v>336</v>
      </c>
      <c r="C224" s="22">
        <v>197.35406935684901</v>
      </c>
      <c r="D224" s="22">
        <v>154.41223381098399</v>
      </c>
      <c r="E224" s="22">
        <v>95.108068703212396</v>
      </c>
      <c r="F224" s="20">
        <v>13.2453328068692</v>
      </c>
      <c r="G224" s="20">
        <v>2.7454599912807498</v>
      </c>
      <c r="H224" s="20">
        <v>0.47193045062307698</v>
      </c>
      <c r="I224" s="35">
        <v>1.66144065658997</v>
      </c>
      <c r="J224" s="35">
        <v>2.25457038953583</v>
      </c>
      <c r="K224" s="35">
        <v>2.9541541902506201</v>
      </c>
      <c r="L224">
        <f t="shared" si="10"/>
        <v>2.6766575634589618E-2</v>
      </c>
    </row>
    <row r="225" spans="1:12" x14ac:dyDescent="0.4">
      <c r="A225">
        <v>118</v>
      </c>
      <c r="B225" t="s">
        <v>487</v>
      </c>
      <c r="C225" s="22">
        <v>196.51779210273</v>
      </c>
      <c r="D225" s="22">
        <v>154.130907406451</v>
      </c>
      <c r="E225" s="22">
        <v>95.039643633078001</v>
      </c>
      <c r="F225" s="20">
        <v>13.2760367836327</v>
      </c>
      <c r="G225" s="20">
        <v>2.7617197433004201</v>
      </c>
      <c r="H225" s="20">
        <v>0.47327779198505698</v>
      </c>
      <c r="I225" s="35">
        <v>1.65405018864485</v>
      </c>
      <c r="J225" s="35">
        <v>2.2307041116094402</v>
      </c>
      <c r="K225" s="35">
        <v>2.95105910840222</v>
      </c>
      <c r="L225">
        <f t="shared" si="10"/>
        <v>1.6259752019670337E-2</v>
      </c>
    </row>
    <row r="226" spans="1:12" x14ac:dyDescent="0.4">
      <c r="A226">
        <v>119</v>
      </c>
      <c r="B226" t="s">
        <v>364</v>
      </c>
      <c r="C226" s="22">
        <v>196.49532600865899</v>
      </c>
      <c r="D226" s="22">
        <v>154.11980701949901</v>
      </c>
      <c r="E226" s="22">
        <v>95.010600333673693</v>
      </c>
      <c r="F226" s="20">
        <v>13.2749836760851</v>
      </c>
      <c r="G226" s="20">
        <v>2.7619593068716699</v>
      </c>
      <c r="H226" s="20">
        <v>0.47339054894541499</v>
      </c>
      <c r="I226" s="35">
        <v>1.65375722265626</v>
      </c>
      <c r="J226" s="35">
        <v>2.2302910897801098</v>
      </c>
      <c r="K226" s="35">
        <v>2.9509329018097898</v>
      </c>
      <c r="L226">
        <f t="shared" si="10"/>
        <v>2.395635712497679E-4</v>
      </c>
    </row>
    <row r="227" spans="1:12" x14ac:dyDescent="0.4">
      <c r="A227">
        <v>120</v>
      </c>
      <c r="B227" t="s">
        <v>355</v>
      </c>
      <c r="C227" s="22">
        <v>195.974632650513</v>
      </c>
      <c r="D227" s="22">
        <v>153.90586083930799</v>
      </c>
      <c r="E227" s="22">
        <v>95.183289587137807</v>
      </c>
      <c r="F227" s="20">
        <v>13.304640964839299</v>
      </c>
      <c r="G227" s="20">
        <v>2.7729623823976999</v>
      </c>
      <c r="H227" s="20">
        <v>0.47574110098707101</v>
      </c>
      <c r="I227" s="35">
        <v>1.64794086675072</v>
      </c>
      <c r="J227" s="35">
        <v>2.2126446170282299</v>
      </c>
      <c r="K227" s="35">
        <v>2.95527754767636</v>
      </c>
      <c r="L227">
        <f t="shared" si="10"/>
        <v>1.1003075526029971E-2</v>
      </c>
    </row>
    <row r="228" spans="1:12" x14ac:dyDescent="0.4">
      <c r="A228">
        <v>121</v>
      </c>
      <c r="B228" t="s">
        <v>339</v>
      </c>
      <c r="C228" s="22">
        <v>195.92116257868599</v>
      </c>
      <c r="D228" s="22">
        <v>153.899631735235</v>
      </c>
      <c r="E228" s="22">
        <v>95.186357443842994</v>
      </c>
      <c r="F228" s="20">
        <v>13.30769814548</v>
      </c>
      <c r="G228" s="20">
        <v>2.77400894192749</v>
      </c>
      <c r="H228" s="20">
        <v>0.47578464988324098</v>
      </c>
      <c r="I228" s="35">
        <v>1.64719466267617</v>
      </c>
      <c r="J228" s="35">
        <v>2.2118704708988499</v>
      </c>
      <c r="K228" s="35">
        <v>2.9549659730220701</v>
      </c>
      <c r="L228">
        <f t="shared" si="10"/>
        <v>1.0465595297901586E-3</v>
      </c>
    </row>
    <row r="229" spans="1:12" x14ac:dyDescent="0.4">
      <c r="A229">
        <v>122</v>
      </c>
      <c r="B229" t="s">
        <v>648</v>
      </c>
      <c r="C229" s="22">
        <v>195.92041953289899</v>
      </c>
      <c r="D229" s="22">
        <v>153.89721987992201</v>
      </c>
      <c r="E229" s="22">
        <v>95.186810654939904</v>
      </c>
      <c r="F229" s="20">
        <v>13.307766651283099</v>
      </c>
      <c r="G229" s="20">
        <v>2.7738276243339399</v>
      </c>
      <c r="H229" s="20">
        <v>0.475789170168463</v>
      </c>
      <c r="I229" s="35">
        <v>1.6471773995248</v>
      </c>
      <c r="J229" s="35">
        <v>2.21150079927226</v>
      </c>
      <c r="K229" s="35">
        <v>2.9549583905235801</v>
      </c>
      <c r="L229">
        <f t="shared" si="10"/>
        <v>-1.8131759355011212E-4</v>
      </c>
    </row>
    <row r="230" spans="1:12" x14ac:dyDescent="0.4">
      <c r="A230">
        <v>123</v>
      </c>
      <c r="B230" t="s">
        <v>347</v>
      </c>
      <c r="C230" s="22">
        <v>194.325120275605</v>
      </c>
      <c r="D230" s="22">
        <v>153.15731372501699</v>
      </c>
      <c r="E230" s="22">
        <v>95.294456046249806</v>
      </c>
      <c r="F230" s="20">
        <v>13.3875798347017</v>
      </c>
      <c r="G230" s="20">
        <v>2.8159083956974902</v>
      </c>
      <c r="H230" s="20">
        <v>0.48875925372475898</v>
      </c>
      <c r="I230" s="35">
        <v>1.6276069282009999</v>
      </c>
      <c r="J230" s="35">
        <v>2.1458695887378201</v>
      </c>
      <c r="K230" s="35">
        <v>2.94428150293166</v>
      </c>
      <c r="L230">
        <f t="shared" si="10"/>
        <v>4.2080771363550262E-2</v>
      </c>
    </row>
    <row r="231" spans="1:12" x14ac:dyDescent="0.4">
      <c r="A231">
        <v>124</v>
      </c>
      <c r="B231" t="s">
        <v>337</v>
      </c>
      <c r="C231" s="22">
        <v>194.24033081466899</v>
      </c>
      <c r="D231" s="22">
        <v>153.089900572706</v>
      </c>
      <c r="E231" s="22">
        <v>95.204073782879107</v>
      </c>
      <c r="F231" s="20">
        <v>13.3956079353351</v>
      </c>
      <c r="G231" s="20">
        <v>2.81723672667581</v>
      </c>
      <c r="H231" s="20">
        <v>0.48912781982606102</v>
      </c>
      <c r="I231" s="35">
        <v>1.6260174511579299</v>
      </c>
      <c r="J231" s="35">
        <v>2.14370545238872</v>
      </c>
      <c r="K231" s="35">
        <v>2.94357860810331</v>
      </c>
      <c r="L231">
        <f t="shared" si="10"/>
        <v>1.3283309783198582E-3</v>
      </c>
    </row>
    <row r="232" spans="1:12" x14ac:dyDescent="0.4">
      <c r="A232">
        <v>125</v>
      </c>
      <c r="B232" t="s">
        <v>497</v>
      </c>
      <c r="C232" s="22">
        <v>194.238809392908</v>
      </c>
      <c r="D232" s="22">
        <v>153.08825539800301</v>
      </c>
      <c r="E232" s="22">
        <v>95.212538435666502</v>
      </c>
      <c r="F232" s="20">
        <v>13.395743349280499</v>
      </c>
      <c r="G232" s="20">
        <v>2.8172626563040901</v>
      </c>
      <c r="H232" s="20">
        <v>0.48913699124943999</v>
      </c>
      <c r="I232" s="35">
        <v>1.62598261604965</v>
      </c>
      <c r="J232" s="35">
        <v>2.14365317109631</v>
      </c>
      <c r="K232" s="35">
        <v>2.9435628902440101</v>
      </c>
      <c r="L232">
        <f t="shared" si="10"/>
        <v>2.5929628280074724E-5</v>
      </c>
    </row>
    <row r="233" spans="1:12" x14ac:dyDescent="0.4">
      <c r="A233">
        <v>126</v>
      </c>
      <c r="B233" t="s">
        <v>331</v>
      </c>
      <c r="C233" s="22">
        <v>193.680814871237</v>
      </c>
      <c r="D233" s="22">
        <v>152.60359993886601</v>
      </c>
      <c r="E233" s="22">
        <v>95.195767557333596</v>
      </c>
      <c r="F233" s="20">
        <v>13.416122889593399</v>
      </c>
      <c r="G233" s="20">
        <v>2.8276484203268799</v>
      </c>
      <c r="H233" s="20">
        <v>0.49047877280325602</v>
      </c>
      <c r="I233" s="35">
        <v>1.6204543963734099</v>
      </c>
      <c r="J233" s="35">
        <v>2.12435633578351</v>
      </c>
      <c r="K233" s="35">
        <v>2.94117892064454</v>
      </c>
      <c r="L233">
        <f t="shared" si="10"/>
        <v>1.038576402278979E-2</v>
      </c>
    </row>
    <row r="234" spans="1:12" x14ac:dyDescent="0.4">
      <c r="A234">
        <v>127</v>
      </c>
      <c r="B234" t="s">
        <v>590</v>
      </c>
      <c r="C234" s="22">
        <v>193.68075364164099</v>
      </c>
      <c r="D234" s="22">
        <v>152.60353752650599</v>
      </c>
      <c r="E234" s="22">
        <v>95.195712647490595</v>
      </c>
      <c r="F234" s="20">
        <v>13.416128284789</v>
      </c>
      <c r="G234" s="20">
        <v>2.82764944915913</v>
      </c>
      <c r="H234" s="20">
        <v>0.490479147166834</v>
      </c>
      <c r="I234" s="35">
        <v>1.6204530111308999</v>
      </c>
      <c r="J234" s="35">
        <v>2.1243542249269098</v>
      </c>
      <c r="K234" s="35">
        <v>2.94117827903947</v>
      </c>
      <c r="L234">
        <f t="shared" si="10"/>
        <v>1.0288322500606739E-6</v>
      </c>
    </row>
    <row r="235" spans="1:12" x14ac:dyDescent="0.4">
      <c r="A235">
        <v>128</v>
      </c>
      <c r="B235" t="s">
        <v>437</v>
      </c>
      <c r="C235" s="22">
        <v>193.67912248656901</v>
      </c>
      <c r="D235" s="22">
        <v>152.62439202108001</v>
      </c>
      <c r="E235" s="22">
        <v>95.194339690160803</v>
      </c>
      <c r="F235" s="20">
        <v>13.4162631858652</v>
      </c>
      <c r="G235" s="20">
        <v>2.8276751737454502</v>
      </c>
      <c r="H235" s="20">
        <v>0.49048850794511301</v>
      </c>
      <c r="I235" s="35">
        <v>1.62041837322602</v>
      </c>
      <c r="J235" s="35">
        <v>2.1243014429601401</v>
      </c>
      <c r="K235" s="35">
        <v>2.9411622357249598</v>
      </c>
      <c r="L235">
        <f t="shared" si="10"/>
        <v>2.5724586320219345E-5</v>
      </c>
    </row>
    <row r="236" spans="1:12" x14ac:dyDescent="0.4">
      <c r="A236">
        <v>129</v>
      </c>
      <c r="B236" t="s">
        <v>688</v>
      </c>
      <c r="C236" s="22">
        <v>192.16920079890099</v>
      </c>
      <c r="D236" s="22">
        <v>152.21375296581201</v>
      </c>
      <c r="E236" s="22">
        <v>95.202156941113699</v>
      </c>
      <c r="F236" s="20">
        <v>13.462711576580899</v>
      </c>
      <c r="G236" s="20">
        <v>2.8532584372267298</v>
      </c>
      <c r="H236" s="20">
        <v>0.49445560152262003</v>
      </c>
      <c r="I236" s="35">
        <v>1.6085687915284701</v>
      </c>
      <c r="J236" s="35">
        <v>2.0824625976409701</v>
      </c>
      <c r="K236" s="35">
        <v>2.9425900114750898</v>
      </c>
      <c r="L236">
        <f t="shared" si="10"/>
        <v>2.5583263481279594E-2</v>
      </c>
    </row>
    <row r="237" spans="1:12" x14ac:dyDescent="0.4">
      <c r="A237">
        <v>130</v>
      </c>
      <c r="B237" t="s">
        <v>345</v>
      </c>
      <c r="C237" s="22">
        <v>191.974117194163</v>
      </c>
      <c r="D237" s="22">
        <v>152.22567500574999</v>
      </c>
      <c r="E237" s="22">
        <v>95.137362214750596</v>
      </c>
      <c r="F237" s="20">
        <v>13.4670275355718</v>
      </c>
      <c r="G237" s="20">
        <v>2.8621397333762699</v>
      </c>
      <c r="H237" s="20">
        <v>0.49440028183153301</v>
      </c>
      <c r="I237" s="35">
        <v>1.6074245130821401</v>
      </c>
      <c r="J237" s="35">
        <v>2.0668658376532401</v>
      </c>
      <c r="K237" s="35">
        <v>2.9421867950552598</v>
      </c>
      <c r="L237">
        <f t="shared" si="10"/>
        <v>8.881296149540141E-3</v>
      </c>
    </row>
    <row r="238" spans="1:12" x14ac:dyDescent="0.4">
      <c r="A238">
        <v>131</v>
      </c>
      <c r="B238" t="s">
        <v>483</v>
      </c>
      <c r="C238" s="22">
        <v>191.97387421664001</v>
      </c>
      <c r="D238" s="22">
        <v>152.22536384448</v>
      </c>
      <c r="E238" s="22">
        <v>95.134805831032693</v>
      </c>
      <c r="F238" s="20">
        <v>13.4670481621724</v>
      </c>
      <c r="G238" s="20">
        <v>2.8621436101479198</v>
      </c>
      <c r="H238" s="20">
        <v>0.49440177114245398</v>
      </c>
      <c r="I238" s="35">
        <v>1.60741912308965</v>
      </c>
      <c r="J238" s="35">
        <v>2.06685734412916</v>
      </c>
      <c r="K238" s="35">
        <v>2.9421842215124099</v>
      </c>
      <c r="L238">
        <f t="shared" ref="L238:L301" si="11">G238-G237</f>
        <v>3.8767716499243932E-6</v>
      </c>
    </row>
    <row r="239" spans="1:12" x14ac:dyDescent="0.4">
      <c r="A239">
        <v>132</v>
      </c>
      <c r="B239" t="s">
        <v>344</v>
      </c>
      <c r="C239" s="22">
        <v>191.907664756956</v>
      </c>
      <c r="D239" s="22">
        <v>152.40787929389299</v>
      </c>
      <c r="E239" s="22">
        <v>95.108857132258194</v>
      </c>
      <c r="F239" s="20">
        <v>13.467442866098599</v>
      </c>
      <c r="G239" s="20">
        <v>2.86311646573987</v>
      </c>
      <c r="H239" s="20">
        <v>0.49465812039743601</v>
      </c>
      <c r="I239" s="35">
        <v>1.60642927308672</v>
      </c>
      <c r="J239" s="35">
        <v>2.0653063882248799</v>
      </c>
      <c r="K239" s="35">
        <v>2.94174598339186</v>
      </c>
      <c r="L239">
        <f t="shared" si="11"/>
        <v>9.7285559195015026E-4</v>
      </c>
    </row>
    <row r="240" spans="1:12" x14ac:dyDescent="0.4">
      <c r="A240">
        <v>133</v>
      </c>
      <c r="B240" t="s">
        <v>352</v>
      </c>
      <c r="C240" s="22">
        <v>191.91383955070401</v>
      </c>
      <c r="D240" s="22">
        <v>152.40179542188599</v>
      </c>
      <c r="E240" s="22">
        <v>95.098881490569497</v>
      </c>
      <c r="F240" s="20">
        <v>13.4723742256612</v>
      </c>
      <c r="G240" s="20">
        <v>2.8632597986503798</v>
      </c>
      <c r="H240" s="20">
        <v>0.494711461015997</v>
      </c>
      <c r="I240" s="35">
        <v>1.6062296006594701</v>
      </c>
      <c r="J240" s="35">
        <v>2.06500762881288</v>
      </c>
      <c r="K240" s="35">
        <v>2.94165370552951</v>
      </c>
      <c r="L240">
        <f t="shared" si="11"/>
        <v>1.4333291050983021E-4</v>
      </c>
    </row>
    <row r="241" spans="1:12" x14ac:dyDescent="0.4">
      <c r="A241">
        <v>134</v>
      </c>
      <c r="B241" t="s">
        <v>350</v>
      </c>
      <c r="C241" s="22">
        <v>191.86339196767599</v>
      </c>
      <c r="D241" s="22">
        <v>152.40178541884001</v>
      </c>
      <c r="E241" s="22">
        <v>95.134861877038603</v>
      </c>
      <c r="F241" s="20">
        <v>13.4750461199793</v>
      </c>
      <c r="G241" s="20">
        <v>2.86381531040717</v>
      </c>
      <c r="H241" s="20">
        <v>0.49490311156725397</v>
      </c>
      <c r="I241" s="35">
        <v>1.6055422781706601</v>
      </c>
      <c r="J241" s="35">
        <v>2.0634295621924501</v>
      </c>
      <c r="K241" s="35">
        <v>2.9413219987992498</v>
      </c>
      <c r="L241">
        <f t="shared" si="11"/>
        <v>5.5551175679013909E-4</v>
      </c>
    </row>
    <row r="242" spans="1:12" x14ac:dyDescent="0.4">
      <c r="A242">
        <v>135</v>
      </c>
      <c r="B242" t="s">
        <v>346</v>
      </c>
      <c r="C242" s="22">
        <v>191.856793162575</v>
      </c>
      <c r="D242" s="22">
        <v>152.38937738480499</v>
      </c>
      <c r="E242" s="22">
        <v>95.142282043771303</v>
      </c>
      <c r="F242" s="20">
        <v>13.4756274202349</v>
      </c>
      <c r="G242" s="20">
        <v>2.8639616940007699</v>
      </c>
      <c r="H242" s="20">
        <v>0.494939218944006</v>
      </c>
      <c r="I242" s="35">
        <v>1.6053979146861701</v>
      </c>
      <c r="J242" s="35">
        <v>2.0634727162411002</v>
      </c>
      <c r="K242" s="35">
        <v>2.94125947712894</v>
      </c>
      <c r="L242">
        <f t="shared" si="11"/>
        <v>1.4638359359997466E-4</v>
      </c>
    </row>
    <row r="243" spans="1:12" x14ac:dyDescent="0.4">
      <c r="A243">
        <v>136</v>
      </c>
      <c r="B243" t="s">
        <v>327</v>
      </c>
      <c r="C243" s="22">
        <v>190.81102348533599</v>
      </c>
      <c r="D243" s="22">
        <v>152.19542256441201</v>
      </c>
      <c r="E243" s="22">
        <v>95.096755281160895</v>
      </c>
      <c r="F243" s="20">
        <v>13.855618492592299</v>
      </c>
      <c r="G243" s="20">
        <v>2.8738300718616698</v>
      </c>
      <c r="H243" s="20">
        <v>0.49685601756886499</v>
      </c>
      <c r="I243" s="35">
        <v>1.6708539201421699</v>
      </c>
      <c r="J243" s="35">
        <v>2.0447429062552098</v>
      </c>
      <c r="K243" s="35">
        <v>2.9377629122224902</v>
      </c>
      <c r="L243">
        <f t="shared" si="11"/>
        <v>9.8683778608998907E-3</v>
      </c>
    </row>
    <row r="244" spans="1:12" x14ac:dyDescent="0.4">
      <c r="A244">
        <v>137</v>
      </c>
      <c r="B244" t="s">
        <v>354</v>
      </c>
      <c r="C244" s="22">
        <v>190.78574341938801</v>
      </c>
      <c r="D244" s="22">
        <v>152.170222422335</v>
      </c>
      <c r="E244" s="22">
        <v>95.102552490060006</v>
      </c>
      <c r="F244" s="20">
        <v>13.857984036065799</v>
      </c>
      <c r="G244" s="20">
        <v>2.8743726715623201</v>
      </c>
      <c r="H244" s="20">
        <v>0.49700342382803198</v>
      </c>
      <c r="I244" s="35">
        <v>1.6702264830848801</v>
      </c>
      <c r="J244" s="35">
        <v>2.0439079942710401</v>
      </c>
      <c r="K244" s="35">
        <v>2.9374971222147601</v>
      </c>
      <c r="L244">
        <f t="shared" si="11"/>
        <v>5.425997006502925E-4</v>
      </c>
    </row>
    <row r="245" spans="1:12" x14ac:dyDescent="0.4">
      <c r="A245">
        <v>138</v>
      </c>
      <c r="B245" t="s">
        <v>356</v>
      </c>
      <c r="C245" s="22">
        <v>190.783100380223</v>
      </c>
      <c r="D245" s="22">
        <v>152.391944209309</v>
      </c>
      <c r="E245" s="22">
        <v>95.103612295468494</v>
      </c>
      <c r="F245" s="20">
        <v>13.8584126311895</v>
      </c>
      <c r="G245" s="20">
        <v>2.8745214200364799</v>
      </c>
      <c r="H245" s="20">
        <v>0.49707215803809901</v>
      </c>
      <c r="I245" s="35">
        <v>1.6700033034186701</v>
      </c>
      <c r="J245" s="35">
        <v>2.0435721912337801</v>
      </c>
      <c r="K245" s="35">
        <v>2.9373971590986701</v>
      </c>
      <c r="L245">
        <f t="shared" si="11"/>
        <v>1.4874847415979886E-4</v>
      </c>
    </row>
    <row r="246" spans="1:12" x14ac:dyDescent="0.4">
      <c r="A246">
        <v>139</v>
      </c>
      <c r="B246" t="s">
        <v>358</v>
      </c>
      <c r="C246" s="22">
        <v>190.24459043902701</v>
      </c>
      <c r="D246" s="22">
        <v>155.13762961915401</v>
      </c>
      <c r="E246" s="22">
        <v>95.050111041188899</v>
      </c>
      <c r="F246" s="20">
        <v>13.8799219440681</v>
      </c>
      <c r="G246" s="20">
        <v>2.8862410857126402</v>
      </c>
      <c r="H246" s="20">
        <v>0.50476458360293697</v>
      </c>
      <c r="I246" s="35">
        <v>1.6653273947693601</v>
      </c>
      <c r="J246" s="35">
        <v>2.0202670089759298</v>
      </c>
      <c r="K246" s="35">
        <v>2.9363242399352099</v>
      </c>
      <c r="L246">
        <f t="shared" si="11"/>
        <v>1.1719665676160229E-2</v>
      </c>
    </row>
    <row r="247" spans="1:12" x14ac:dyDescent="0.4">
      <c r="A247">
        <v>140</v>
      </c>
      <c r="B247" t="s">
        <v>549</v>
      </c>
      <c r="C247" s="22">
        <v>190.02980393665399</v>
      </c>
      <c r="D247" s="22">
        <v>155.09546563002101</v>
      </c>
      <c r="E247" s="22">
        <v>95.033920020569497</v>
      </c>
      <c r="F247" s="20">
        <v>13.8890180329971</v>
      </c>
      <c r="G247" s="20">
        <v>2.88668492533749</v>
      </c>
      <c r="H247" s="20">
        <v>0.50493541312079304</v>
      </c>
      <c r="I247" s="35">
        <v>1.6646564352892299</v>
      </c>
      <c r="J247" s="35">
        <v>2.0192546022826399</v>
      </c>
      <c r="K247" s="35">
        <v>2.9360235443265799</v>
      </c>
      <c r="L247">
        <f t="shared" si="11"/>
        <v>4.4383962484983996E-4</v>
      </c>
    </row>
    <row r="248" spans="1:12" x14ac:dyDescent="0.4">
      <c r="A248">
        <v>141</v>
      </c>
      <c r="B248" t="s">
        <v>432</v>
      </c>
      <c r="C248" s="22">
        <v>190.02884813542201</v>
      </c>
      <c r="D248" s="22">
        <v>155.094359341515</v>
      </c>
      <c r="E248" s="22">
        <v>95.025437823309005</v>
      </c>
      <c r="F248" s="20">
        <v>13.8891288155616</v>
      </c>
      <c r="G248" s="20">
        <v>2.8867006505744</v>
      </c>
      <c r="H248" s="20">
        <v>0.50494153612413994</v>
      </c>
      <c r="I248" s="35">
        <v>1.6646323267638601</v>
      </c>
      <c r="J248" s="35">
        <v>2.0192180816873502</v>
      </c>
      <c r="K248" s="35">
        <v>2.9360127627438999</v>
      </c>
      <c r="L248">
        <f t="shared" si="11"/>
        <v>1.5725236909958085E-5</v>
      </c>
    </row>
    <row r="249" spans="1:12" x14ac:dyDescent="0.4">
      <c r="A249">
        <v>142</v>
      </c>
      <c r="B249" t="s">
        <v>360</v>
      </c>
      <c r="C249" s="22">
        <v>189.96220812407299</v>
      </c>
      <c r="D249" s="22">
        <v>155.03894848838499</v>
      </c>
      <c r="E249" s="22">
        <v>94.960799906388004</v>
      </c>
      <c r="F249" s="20">
        <v>13.8916149319677</v>
      </c>
      <c r="G249" s="20">
        <v>2.88734035741177</v>
      </c>
      <c r="H249" s="20">
        <v>0.50512455765971698</v>
      </c>
      <c r="I249" s="35">
        <v>1.6639689307541401</v>
      </c>
      <c r="J249" s="35">
        <v>2.0185186418967098</v>
      </c>
      <c r="K249" s="35">
        <v>2.93473419027299</v>
      </c>
      <c r="L249">
        <f t="shared" si="11"/>
        <v>6.3970683737002432E-4</v>
      </c>
    </row>
    <row r="250" spans="1:12" x14ac:dyDescent="0.4">
      <c r="A250">
        <v>143</v>
      </c>
      <c r="B250" t="s">
        <v>353</v>
      </c>
      <c r="C250" s="22">
        <v>189.85737314147701</v>
      </c>
      <c r="D250" s="22">
        <v>154.976485265138</v>
      </c>
      <c r="E250" s="22">
        <v>94.988527427995905</v>
      </c>
      <c r="F250" s="20">
        <v>13.9053789519795</v>
      </c>
      <c r="G250" s="20">
        <v>2.8942632626867502</v>
      </c>
      <c r="H250" s="20">
        <v>0.50526487066929404</v>
      </c>
      <c r="I250" s="35">
        <v>1.6613736626273701</v>
      </c>
      <c r="J250" s="35">
        <v>2.0050420939114302</v>
      </c>
      <c r="K250" s="35">
        <v>2.9346577017500599</v>
      </c>
      <c r="L250">
        <f t="shared" si="11"/>
        <v>6.9229052749801845E-3</v>
      </c>
    </row>
    <row r="251" spans="1:12" x14ac:dyDescent="0.4">
      <c r="A251">
        <v>144</v>
      </c>
      <c r="B251" t="s">
        <v>719</v>
      </c>
      <c r="C251" s="22">
        <v>189.41340898730999</v>
      </c>
      <c r="D251" s="22">
        <v>154.452312046939</v>
      </c>
      <c r="E251" s="22">
        <v>95.2646370205849</v>
      </c>
      <c r="F251" s="20">
        <v>13.9258265836863</v>
      </c>
      <c r="G251" s="20">
        <v>2.9032043066570399</v>
      </c>
      <c r="H251" s="20">
        <v>0.50679720387105798</v>
      </c>
      <c r="I251" s="35">
        <v>1.6576723998179701</v>
      </c>
      <c r="J251" s="35">
        <v>1.9878319446420101</v>
      </c>
      <c r="K251" s="35">
        <v>2.9320648174532602</v>
      </c>
      <c r="L251">
        <f t="shared" si="11"/>
        <v>8.9410439702897193E-3</v>
      </c>
    </row>
    <row r="252" spans="1:12" x14ac:dyDescent="0.4">
      <c r="A252">
        <v>145</v>
      </c>
      <c r="B252" t="s">
        <v>665</v>
      </c>
      <c r="C252" s="22">
        <v>189.413243140052</v>
      </c>
      <c r="D252" s="22">
        <v>154.46255252351401</v>
      </c>
      <c r="E252" s="22">
        <v>95.264485114990507</v>
      </c>
      <c r="F252" s="20">
        <v>13.9258454076775</v>
      </c>
      <c r="G252" s="20">
        <v>2.9031744859824</v>
      </c>
      <c r="H252" s="20">
        <v>0.50679824892082104</v>
      </c>
      <c r="I252" s="35">
        <v>1.6576682974520101</v>
      </c>
      <c r="J252" s="35">
        <v>1.9878235742625101</v>
      </c>
      <c r="K252" s="35">
        <v>2.93206296448537</v>
      </c>
      <c r="L252">
        <f t="shared" si="11"/>
        <v>-2.9820674639857714E-5</v>
      </c>
    </row>
    <row r="253" spans="1:12" x14ac:dyDescent="0.4">
      <c r="A253">
        <v>146</v>
      </c>
      <c r="B253" t="s">
        <v>361</v>
      </c>
      <c r="C253" s="22">
        <v>183.136831310774</v>
      </c>
      <c r="D253" s="22">
        <v>147.979041875051</v>
      </c>
      <c r="E253" s="22">
        <v>94.435898232435306</v>
      </c>
      <c r="F253" s="20">
        <v>14.3055745169786</v>
      </c>
      <c r="G253" s="20">
        <v>3.0528688215778499</v>
      </c>
      <c r="H253" s="20">
        <v>0.54520670740724098</v>
      </c>
      <c r="I253" s="35">
        <v>1.5837244257315899</v>
      </c>
      <c r="J253" s="35">
        <v>1.69045351983763</v>
      </c>
      <c r="K253" s="35">
        <v>2.9134401841106201</v>
      </c>
      <c r="L253">
        <f t="shared" si="11"/>
        <v>0.14969433559544987</v>
      </c>
    </row>
    <row r="254" spans="1:12" x14ac:dyDescent="0.4">
      <c r="A254">
        <v>147</v>
      </c>
      <c r="B254" t="s">
        <v>623</v>
      </c>
      <c r="C254" s="22">
        <v>183.136632317926</v>
      </c>
      <c r="D254" s="22">
        <v>147.97869822023</v>
      </c>
      <c r="E254" s="22">
        <v>94.435646383850994</v>
      </c>
      <c r="F254" s="20">
        <v>14.3056035154209</v>
      </c>
      <c r="G254" s="20">
        <v>3.0528723446298001</v>
      </c>
      <c r="H254" s="20">
        <v>0.54520851519109004</v>
      </c>
      <c r="I254" s="35">
        <v>1.58371801273482</v>
      </c>
      <c r="J254" s="35">
        <v>1.6904462023093101</v>
      </c>
      <c r="K254" s="35">
        <v>2.9134367510318802</v>
      </c>
      <c r="L254">
        <f t="shared" si="11"/>
        <v>3.5230519501716628E-6</v>
      </c>
    </row>
    <row r="255" spans="1:12" x14ac:dyDescent="0.4">
      <c r="A255">
        <v>148</v>
      </c>
      <c r="B255" t="s">
        <v>359</v>
      </c>
      <c r="C255" s="22">
        <v>183.11935556279099</v>
      </c>
      <c r="D255" s="22">
        <v>147.98833100583499</v>
      </c>
      <c r="E255" s="22">
        <v>94.437395669056201</v>
      </c>
      <c r="F255" s="20">
        <v>14.308628202127201</v>
      </c>
      <c r="G255" s="20">
        <v>3.0563792948009301</v>
      </c>
      <c r="H255" s="20">
        <v>0.54540958544443596</v>
      </c>
      <c r="I255" s="35">
        <v>1.5830763268636201</v>
      </c>
      <c r="J255" s="35">
        <v>1.68973259914701</v>
      </c>
      <c r="K255" s="35">
        <v>2.9131131523347702</v>
      </c>
      <c r="L255">
        <f t="shared" si="11"/>
        <v>3.5069501711300077E-3</v>
      </c>
    </row>
    <row r="256" spans="1:12" x14ac:dyDescent="0.4">
      <c r="A256">
        <v>149</v>
      </c>
      <c r="B256" t="s">
        <v>575</v>
      </c>
      <c r="C256" s="22">
        <v>183.119250371628</v>
      </c>
      <c r="D256" s="22">
        <v>147.988147182543</v>
      </c>
      <c r="E256" s="22">
        <v>94.437261609386198</v>
      </c>
      <c r="F256" s="20">
        <v>14.3086436335978</v>
      </c>
      <c r="G256" s="20">
        <v>3.0563811668185701</v>
      </c>
      <c r="H256" s="20">
        <v>0.54541054792972898</v>
      </c>
      <c r="I256" s="35">
        <v>1.58307290980119</v>
      </c>
      <c r="J256" s="35">
        <v>1.6897287001638499</v>
      </c>
      <c r="K256" s="35">
        <v>2.91311132317314</v>
      </c>
      <c r="L256">
        <f t="shared" si="11"/>
        <v>1.8720176400144339E-6</v>
      </c>
    </row>
    <row r="257" spans="1:12" x14ac:dyDescent="0.4">
      <c r="A257">
        <v>150</v>
      </c>
      <c r="B257" t="s">
        <v>375</v>
      </c>
      <c r="C257" s="22">
        <v>182.940186641374</v>
      </c>
      <c r="D257" s="22">
        <v>147.82736097447199</v>
      </c>
      <c r="E257" s="22">
        <v>94.359076585789794</v>
      </c>
      <c r="F257" s="20">
        <v>14.319730608628999</v>
      </c>
      <c r="G257" s="20">
        <v>3.0580395716923201</v>
      </c>
      <c r="H257" s="20">
        <v>0.54631055134255901</v>
      </c>
      <c r="I257" s="35">
        <v>1.5804120106908599</v>
      </c>
      <c r="J257" s="35">
        <v>1.6866204998352501</v>
      </c>
      <c r="K257" s="35">
        <v>2.91251436172809</v>
      </c>
      <c r="L257">
        <f t="shared" si="11"/>
        <v>1.658404873750019E-3</v>
      </c>
    </row>
    <row r="258" spans="1:12" x14ac:dyDescent="0.4">
      <c r="A258">
        <v>151</v>
      </c>
      <c r="B258" t="s">
        <v>577</v>
      </c>
      <c r="C258" s="22">
        <v>182.93688887450901</v>
      </c>
      <c r="D258" s="22">
        <v>147.81853147449399</v>
      </c>
      <c r="E258" s="22">
        <v>94.364989547903605</v>
      </c>
      <c r="F258" s="20">
        <v>14.319900596954399</v>
      </c>
      <c r="G258" s="20">
        <v>3.0577228105791798</v>
      </c>
      <c r="H258" s="20">
        <v>0.54634348567437496</v>
      </c>
      <c r="I258" s="35">
        <v>1.58030926803546</v>
      </c>
      <c r="J258" s="35">
        <v>1.68650696384011</v>
      </c>
      <c r="K258" s="35">
        <v>2.91245123455524</v>
      </c>
      <c r="L258">
        <f t="shared" si="11"/>
        <v>-3.1676111314027366E-4</v>
      </c>
    </row>
    <row r="259" spans="1:12" x14ac:dyDescent="0.4">
      <c r="A259">
        <v>152</v>
      </c>
      <c r="B259" t="s">
        <v>372</v>
      </c>
      <c r="C259" s="22">
        <v>182.916133224047</v>
      </c>
      <c r="D259" s="22">
        <v>147.80661091062899</v>
      </c>
      <c r="E259" s="22">
        <v>94.510451735276703</v>
      </c>
      <c r="F259" s="20">
        <v>14.322890606843099</v>
      </c>
      <c r="G259" s="20">
        <v>3.0619376909663099</v>
      </c>
      <c r="H259" s="20">
        <v>0.54652230013217795</v>
      </c>
      <c r="I259" s="35">
        <v>1.5796665990152801</v>
      </c>
      <c r="J259" s="35">
        <v>1.6856298674493</v>
      </c>
      <c r="K259" s="35">
        <v>2.91213395701915</v>
      </c>
      <c r="L259">
        <f t="shared" si="11"/>
        <v>4.2148803871300267E-3</v>
      </c>
    </row>
    <row r="260" spans="1:12" x14ac:dyDescent="0.4">
      <c r="A260">
        <v>153</v>
      </c>
      <c r="B260" t="s">
        <v>368</v>
      </c>
      <c r="C260" s="22">
        <v>182.911695585682</v>
      </c>
      <c r="D260" s="22">
        <v>147.78780827069801</v>
      </c>
      <c r="E260" s="22">
        <v>94.470869817309193</v>
      </c>
      <c r="F260" s="20">
        <v>14.3235667301809</v>
      </c>
      <c r="G260" s="20">
        <v>3.0620887307223299</v>
      </c>
      <c r="H260" s="20">
        <v>0.54656150085226496</v>
      </c>
      <c r="I260" s="35">
        <v>1.5795223094750499</v>
      </c>
      <c r="J260" s="35">
        <v>1.6854495589621099</v>
      </c>
      <c r="K260" s="35">
        <v>2.9120587505672999</v>
      </c>
      <c r="L260">
        <f t="shared" si="11"/>
        <v>1.5103975602004382E-4</v>
      </c>
    </row>
    <row r="261" spans="1:12" x14ac:dyDescent="0.4">
      <c r="A261">
        <v>154</v>
      </c>
      <c r="B261" t="s">
        <v>376</v>
      </c>
      <c r="C261" s="22">
        <v>182.88555671434</v>
      </c>
      <c r="D261" s="22">
        <v>147.77249377483301</v>
      </c>
      <c r="E261" s="22">
        <v>94.457324950863395</v>
      </c>
      <c r="F261" s="20">
        <v>14.3248688393632</v>
      </c>
      <c r="G261" s="20">
        <v>3.0642982252284998</v>
      </c>
      <c r="H261" s="20">
        <v>0.54665468517688998</v>
      </c>
      <c r="I261" s="35">
        <v>1.57922226577988</v>
      </c>
      <c r="J261" s="35">
        <v>1.68505827564011</v>
      </c>
      <c r="K261" s="35">
        <v>2.9118799228902001</v>
      </c>
      <c r="L261">
        <f t="shared" si="11"/>
        <v>2.2094945061699178E-3</v>
      </c>
    </row>
    <row r="262" spans="1:12" x14ac:dyDescent="0.4">
      <c r="A262">
        <v>155</v>
      </c>
      <c r="B262" t="s">
        <v>371</v>
      </c>
      <c r="C262" s="22">
        <v>182.857078331905</v>
      </c>
      <c r="D262" s="22">
        <v>147.75213533520099</v>
      </c>
      <c r="E262" s="22">
        <v>94.454996436849598</v>
      </c>
      <c r="F262" s="20">
        <v>14.3256301873902</v>
      </c>
      <c r="G262" s="20">
        <v>3.0641330176989401</v>
      </c>
      <c r="H262" s="20">
        <v>0.54674526177918403</v>
      </c>
      <c r="I262" s="35">
        <v>1.57901168885285</v>
      </c>
      <c r="J262" s="35">
        <v>1.6849058530147101</v>
      </c>
      <c r="K262" s="35">
        <v>2.9117308360806402</v>
      </c>
      <c r="L262">
        <f t="shared" si="11"/>
        <v>-1.6520752955972995E-4</v>
      </c>
    </row>
    <row r="263" spans="1:12" x14ac:dyDescent="0.4">
      <c r="A263">
        <v>156</v>
      </c>
      <c r="B263" t="s">
        <v>369</v>
      </c>
      <c r="C263" s="22">
        <v>182.44818821828099</v>
      </c>
      <c r="D263" s="22">
        <v>147.281298975384</v>
      </c>
      <c r="E263" s="22">
        <v>94.241381872126297</v>
      </c>
      <c r="F263" s="20">
        <v>14.3554787516953</v>
      </c>
      <c r="G263" s="20">
        <v>3.0738737422351998</v>
      </c>
      <c r="H263" s="20">
        <v>0.54801330723036501</v>
      </c>
      <c r="I263" s="35">
        <v>1.57326529715009</v>
      </c>
      <c r="J263" s="35">
        <v>1.6782169937606299</v>
      </c>
      <c r="K263" s="35">
        <v>2.9089924106885099</v>
      </c>
      <c r="L263">
        <f t="shared" si="11"/>
        <v>9.7407245362597372E-3</v>
      </c>
    </row>
    <row r="264" spans="1:12" x14ac:dyDescent="0.4">
      <c r="A264">
        <v>157</v>
      </c>
      <c r="B264" t="s">
        <v>587</v>
      </c>
      <c r="C264" s="22">
        <v>182.423692870786</v>
      </c>
      <c r="D264" s="22">
        <v>147.24873875990701</v>
      </c>
      <c r="E264" s="22">
        <v>94.314687895003004</v>
      </c>
      <c r="F264" s="20">
        <v>14.357728005725299</v>
      </c>
      <c r="G264" s="20">
        <v>3.0776465329428699</v>
      </c>
      <c r="H264" s="20">
        <v>0.54852465389183502</v>
      </c>
      <c r="I264" s="35">
        <v>1.57218090519751</v>
      </c>
      <c r="J264" s="35">
        <v>1.6768617622916799</v>
      </c>
      <c r="K264" s="35">
        <v>2.9087301964985999</v>
      </c>
      <c r="L264">
        <f t="shared" si="11"/>
        <v>3.772790707670115E-3</v>
      </c>
    </row>
    <row r="265" spans="1:12" x14ac:dyDescent="0.4">
      <c r="A265">
        <v>158</v>
      </c>
      <c r="B265" t="s">
        <v>363</v>
      </c>
      <c r="C265" s="22">
        <v>182.04272757454001</v>
      </c>
      <c r="D265" s="22">
        <v>146.936063633488</v>
      </c>
      <c r="E265" s="22">
        <v>94.343816104431795</v>
      </c>
      <c r="F265" s="20">
        <v>14.3751725106029</v>
      </c>
      <c r="G265" s="20">
        <v>3.0844078874880898</v>
      </c>
      <c r="H265" s="20">
        <v>0.55525182488869296</v>
      </c>
      <c r="I265" s="35">
        <v>1.56869353394712</v>
      </c>
      <c r="J265" s="35">
        <v>1.6729897948328101</v>
      </c>
      <c r="K265" s="35">
        <v>2.9070286459366499</v>
      </c>
      <c r="L265">
        <f t="shared" si="11"/>
        <v>6.7613545452198665E-3</v>
      </c>
    </row>
    <row r="266" spans="1:12" x14ac:dyDescent="0.4">
      <c r="A266">
        <v>159</v>
      </c>
      <c r="B266" t="s">
        <v>481</v>
      </c>
      <c r="C266" s="22">
        <v>182.04231998444999</v>
      </c>
      <c r="D266" s="22">
        <v>146.93720872780199</v>
      </c>
      <c r="E266" s="22">
        <v>94.343313327019402</v>
      </c>
      <c r="F266" s="20">
        <v>14.375230852706601</v>
      </c>
      <c r="G266" s="20">
        <v>3.08441449266319</v>
      </c>
      <c r="H266" s="20">
        <v>0.55525552847302595</v>
      </c>
      <c r="I266" s="35">
        <v>1.5686805897523299</v>
      </c>
      <c r="J266" s="35">
        <v>1.6729749021293401</v>
      </c>
      <c r="K266" s="35">
        <v>2.9070215022252599</v>
      </c>
      <c r="L266">
        <f t="shared" si="11"/>
        <v>6.6051751002049741E-6</v>
      </c>
    </row>
    <row r="267" spans="1:12" x14ac:dyDescent="0.4">
      <c r="A267">
        <v>160</v>
      </c>
      <c r="B267" t="s">
        <v>547</v>
      </c>
      <c r="C267" s="22">
        <v>182.02709817585901</v>
      </c>
      <c r="D267" s="22">
        <v>146.88580156677901</v>
      </c>
      <c r="E267" s="22">
        <v>94.345451434137999</v>
      </c>
      <c r="F267" s="20">
        <v>14.3767046140083</v>
      </c>
      <c r="G267" s="20">
        <v>3.08723749417371</v>
      </c>
      <c r="H267" s="20">
        <v>0.55533414440139695</v>
      </c>
      <c r="I267" s="35">
        <v>1.56837556284674</v>
      </c>
      <c r="J267" s="35">
        <v>1.67265871807037</v>
      </c>
      <c r="K267" s="35">
        <v>2.9068698343925901</v>
      </c>
      <c r="L267">
        <f t="shared" si="11"/>
        <v>2.8230015105199513E-3</v>
      </c>
    </row>
    <row r="268" spans="1:12" x14ac:dyDescent="0.4">
      <c r="A268">
        <v>161</v>
      </c>
      <c r="B268" t="s">
        <v>674</v>
      </c>
      <c r="C268" s="22">
        <v>182.02709188374399</v>
      </c>
      <c r="D268" s="22">
        <v>146.88579129109601</v>
      </c>
      <c r="E268" s="22">
        <v>94.345443680614395</v>
      </c>
      <c r="F268" s="20">
        <v>14.376705515051199</v>
      </c>
      <c r="G268" s="20">
        <v>3.0872375959346998</v>
      </c>
      <c r="H268" s="20">
        <v>0.555334201536827</v>
      </c>
      <c r="I268" s="35">
        <v>1.5683753629470201</v>
      </c>
      <c r="J268" s="35">
        <v>1.6726584882398801</v>
      </c>
      <c r="K268" s="35">
        <v>2.9068697241462602</v>
      </c>
      <c r="L268">
        <f t="shared" si="11"/>
        <v>1.0176098985681392E-7</v>
      </c>
    </row>
    <row r="269" spans="1:12" x14ac:dyDescent="0.4">
      <c r="A269">
        <v>162</v>
      </c>
      <c r="B269" t="s">
        <v>381</v>
      </c>
      <c r="C269" s="22">
        <v>182.01283815520901</v>
      </c>
      <c r="D269" s="22">
        <v>146.82212569547801</v>
      </c>
      <c r="E269" s="22">
        <v>94.332919640202903</v>
      </c>
      <c r="F269" s="20">
        <v>14.378539418366399</v>
      </c>
      <c r="G269" s="20">
        <v>3.08757265540283</v>
      </c>
      <c r="H269" s="20">
        <v>0.55562165512665995</v>
      </c>
      <c r="I269" s="35">
        <v>1.56793582285607</v>
      </c>
      <c r="J269" s="35">
        <v>1.67197151495063</v>
      </c>
      <c r="K269" s="35">
        <v>2.90666782555031</v>
      </c>
      <c r="L269">
        <f t="shared" si="11"/>
        <v>3.3505946813017218E-4</v>
      </c>
    </row>
    <row r="270" spans="1:12" x14ac:dyDescent="0.4">
      <c r="A270">
        <v>163</v>
      </c>
      <c r="B270" t="s">
        <v>374</v>
      </c>
      <c r="C270" s="22">
        <v>181.97433700604299</v>
      </c>
      <c r="D270" s="22">
        <v>146.82326457799499</v>
      </c>
      <c r="E270" s="22">
        <v>94.395585700030594</v>
      </c>
      <c r="F270" s="20">
        <v>14.3810779426059</v>
      </c>
      <c r="G270" s="20">
        <v>3.0879252020531198</v>
      </c>
      <c r="H270" s="20">
        <v>0.55578300350627896</v>
      </c>
      <c r="I270" s="35">
        <v>1.56737093889602</v>
      </c>
      <c r="J270" s="35">
        <v>1.67131934846057</v>
      </c>
      <c r="K270" s="35">
        <v>2.90635617613817</v>
      </c>
      <c r="L270">
        <f t="shared" si="11"/>
        <v>3.5254665028983112E-4</v>
      </c>
    </row>
    <row r="271" spans="1:12" x14ac:dyDescent="0.4">
      <c r="A271">
        <v>164</v>
      </c>
      <c r="B271" t="s">
        <v>627</v>
      </c>
      <c r="C271" s="22">
        <v>181.97420317148899</v>
      </c>
      <c r="D271" s="22">
        <v>146.82304475406499</v>
      </c>
      <c r="E271" s="22">
        <v>94.395417513994801</v>
      </c>
      <c r="F271" s="20">
        <v>14.3810971355379</v>
      </c>
      <c r="G271" s="20">
        <v>3.0879273665442799</v>
      </c>
      <c r="H271" s="20">
        <v>0.55578422368265001</v>
      </c>
      <c r="I271" s="35">
        <v>1.5673666654949501</v>
      </c>
      <c r="J271" s="35">
        <v>1.6713144330210601</v>
      </c>
      <c r="K271" s="35">
        <v>2.9063538184561701</v>
      </c>
      <c r="L271">
        <f t="shared" si="11"/>
        <v>2.1644911600837702E-6</v>
      </c>
    </row>
    <row r="272" spans="1:12" x14ac:dyDescent="0.4">
      <c r="A272">
        <v>165</v>
      </c>
      <c r="B272" t="s">
        <v>370</v>
      </c>
      <c r="C272" s="22">
        <v>181.86472468676999</v>
      </c>
      <c r="D272" s="22">
        <v>146.810305169375</v>
      </c>
      <c r="E272" s="22">
        <v>94.378576744230003</v>
      </c>
      <c r="F272" s="20">
        <v>14.384576132133599</v>
      </c>
      <c r="G272" s="20">
        <v>3.0885485783740099</v>
      </c>
      <c r="H272" s="20">
        <v>0.55591552261113397</v>
      </c>
      <c r="I272" s="35">
        <v>1.5667234217511501</v>
      </c>
      <c r="J272" s="35">
        <v>1.6704643124941601</v>
      </c>
      <c r="K272" s="35">
        <v>2.90589019615595</v>
      </c>
      <c r="L272">
        <f t="shared" si="11"/>
        <v>6.2121182972996181E-4</v>
      </c>
    </row>
    <row r="273" spans="1:12" x14ac:dyDescent="0.4">
      <c r="A273">
        <v>166</v>
      </c>
      <c r="B273" t="s">
        <v>386</v>
      </c>
      <c r="C273" s="22">
        <v>181.861153714089</v>
      </c>
      <c r="D273" s="22">
        <v>146.74996159218799</v>
      </c>
      <c r="E273" s="22">
        <v>94.387269259335795</v>
      </c>
      <c r="F273" s="20">
        <v>14.3870325574501</v>
      </c>
      <c r="G273" s="20">
        <v>3.0889533464333101</v>
      </c>
      <c r="H273" s="20">
        <v>0.55604466509607198</v>
      </c>
      <c r="I273" s="35">
        <v>1.5662217441800299</v>
      </c>
      <c r="J273" s="35">
        <v>1.66991528227062</v>
      </c>
      <c r="K273" s="35">
        <v>2.9056403437634102</v>
      </c>
      <c r="L273">
        <f t="shared" si="11"/>
        <v>4.0476805930023119E-4</v>
      </c>
    </row>
    <row r="274" spans="1:12" x14ac:dyDescent="0.4">
      <c r="A274">
        <v>167</v>
      </c>
      <c r="B274" t="s">
        <v>608</v>
      </c>
      <c r="C274" s="22">
        <v>181.85567731787</v>
      </c>
      <c r="D274" s="22">
        <v>146.767274706275</v>
      </c>
      <c r="E274" s="22">
        <v>94.379585240559805</v>
      </c>
      <c r="F274" s="20">
        <v>14.3878046420418</v>
      </c>
      <c r="G274" s="20">
        <v>3.09134523563083</v>
      </c>
      <c r="H274" s="20">
        <v>0.555951156218078</v>
      </c>
      <c r="I274" s="35">
        <v>1.5660523732998299</v>
      </c>
      <c r="J274" s="35">
        <v>1.66974548260439</v>
      </c>
      <c r="K274" s="35">
        <v>2.9060750881422401</v>
      </c>
      <c r="L274">
        <f t="shared" si="11"/>
        <v>2.3918891975198697E-3</v>
      </c>
    </row>
    <row r="275" spans="1:12" x14ac:dyDescent="0.4">
      <c r="A275">
        <v>168</v>
      </c>
      <c r="B275" t="s">
        <v>378</v>
      </c>
      <c r="C275" s="22">
        <v>181.827235585967</v>
      </c>
      <c r="D275" s="22">
        <v>146.76516758865299</v>
      </c>
      <c r="E275" s="22">
        <v>94.353855148506597</v>
      </c>
      <c r="F275" s="20">
        <v>14.389265457735</v>
      </c>
      <c r="G275" s="20">
        <v>3.09185087295729</v>
      </c>
      <c r="H275" s="20">
        <v>0.55495785056609903</v>
      </c>
      <c r="I275" s="35">
        <v>1.56573579796886</v>
      </c>
      <c r="J275" s="35">
        <v>1.6693746213026399</v>
      </c>
      <c r="K275" s="35">
        <v>2.9057490578318399</v>
      </c>
      <c r="L275">
        <f t="shared" si="11"/>
        <v>5.056373264600289E-4</v>
      </c>
    </row>
    <row r="276" spans="1:12" x14ac:dyDescent="0.4">
      <c r="A276">
        <v>169</v>
      </c>
      <c r="B276" t="s">
        <v>382</v>
      </c>
      <c r="C276" s="22">
        <v>181.80459416920101</v>
      </c>
      <c r="D276" s="22">
        <v>146.760068562144</v>
      </c>
      <c r="E276" s="22">
        <v>94.3550689953789</v>
      </c>
      <c r="F276" s="20">
        <v>14.390543450446</v>
      </c>
      <c r="G276" s="20">
        <v>3.0920306756761802</v>
      </c>
      <c r="H276" s="20">
        <v>0.55594624769328504</v>
      </c>
      <c r="I276" s="35">
        <v>1.5654516108855101</v>
      </c>
      <c r="J276" s="35">
        <v>1.66904827086143</v>
      </c>
      <c r="K276" s="35">
        <v>2.9057552272086502</v>
      </c>
      <c r="L276">
        <f t="shared" si="11"/>
        <v>1.7980271889017629E-4</v>
      </c>
    </row>
    <row r="277" spans="1:12" x14ac:dyDescent="0.4">
      <c r="A277">
        <v>170</v>
      </c>
      <c r="B277" t="s">
        <v>470</v>
      </c>
      <c r="C277" s="22">
        <v>181.796459129629</v>
      </c>
      <c r="D277" s="22">
        <v>146.74844555817</v>
      </c>
      <c r="E277" s="22">
        <v>94.330856663062804</v>
      </c>
      <c r="F277" s="20">
        <v>14.391512557152</v>
      </c>
      <c r="G277" s="20">
        <v>3.0923492638018302</v>
      </c>
      <c r="H277" s="20">
        <v>0.5560030481928</v>
      </c>
      <c r="I277" s="35">
        <v>1.5652348531614899</v>
      </c>
      <c r="J277" s="35">
        <v>1.6687458738374299</v>
      </c>
      <c r="K277" s="35">
        <v>2.9056369784905902</v>
      </c>
      <c r="L277">
        <f t="shared" si="11"/>
        <v>3.1858812564999894E-4</v>
      </c>
    </row>
    <row r="278" spans="1:12" x14ac:dyDescent="0.4">
      <c r="A278">
        <v>171</v>
      </c>
      <c r="B278" t="s">
        <v>380</v>
      </c>
      <c r="C278" s="22">
        <v>181.78739029632399</v>
      </c>
      <c r="D278" s="22">
        <v>146.74394519160501</v>
      </c>
      <c r="E278" s="22">
        <v>93.801807199299702</v>
      </c>
      <c r="F278" s="20">
        <v>14.393269505796001</v>
      </c>
      <c r="G278" s="20">
        <v>3.0944328870178999</v>
      </c>
      <c r="H278" s="20">
        <v>0.556098276857664</v>
      </c>
      <c r="I278" s="35">
        <v>1.5648797648503501</v>
      </c>
      <c r="J278" s="35">
        <v>1.6683731858359701</v>
      </c>
      <c r="K278" s="35">
        <v>2.90544285992739</v>
      </c>
      <c r="L278">
        <f t="shared" si="11"/>
        <v>2.0836232160696966E-3</v>
      </c>
    </row>
    <row r="279" spans="1:12" x14ac:dyDescent="0.4">
      <c r="A279">
        <v>172</v>
      </c>
      <c r="B279" t="s">
        <v>466</v>
      </c>
      <c r="C279" s="22">
        <v>181.787081396199</v>
      </c>
      <c r="D279" s="22">
        <v>146.74343778764199</v>
      </c>
      <c r="E279" s="22">
        <v>93.801415706030895</v>
      </c>
      <c r="F279" s="20">
        <v>14.3933139323799</v>
      </c>
      <c r="G279" s="20">
        <v>3.0944379734092502</v>
      </c>
      <c r="H279" s="20">
        <v>0.55610111746947199</v>
      </c>
      <c r="I279" s="35">
        <v>1.5648698182324301</v>
      </c>
      <c r="J279" s="35">
        <v>1.6683617854541499</v>
      </c>
      <c r="K279" s="35">
        <v>2.9054373692928102</v>
      </c>
      <c r="L279">
        <f t="shared" si="11"/>
        <v>5.0863913503285119E-6</v>
      </c>
    </row>
    <row r="280" spans="1:12" x14ac:dyDescent="0.4">
      <c r="A280">
        <v>173</v>
      </c>
      <c r="B280" t="s">
        <v>387</v>
      </c>
      <c r="C280" s="22">
        <v>181.778827933652</v>
      </c>
      <c r="D280" s="22">
        <v>146.748050978126</v>
      </c>
      <c r="E280" s="22">
        <v>93.819584394229807</v>
      </c>
      <c r="F280" s="20">
        <v>14.3948475286783</v>
      </c>
      <c r="G280" s="20">
        <v>3.0981543530241198</v>
      </c>
      <c r="H280" s="20">
        <v>0.55629041264934398</v>
      </c>
      <c r="I280" s="35">
        <v>1.56462795187466</v>
      </c>
      <c r="J280" s="35">
        <v>1.6680041054908901</v>
      </c>
      <c r="K280" s="35">
        <v>2.9054297797359001</v>
      </c>
      <c r="L280">
        <f t="shared" si="11"/>
        <v>3.7163796148695916E-3</v>
      </c>
    </row>
    <row r="281" spans="1:12" x14ac:dyDescent="0.4">
      <c r="A281">
        <v>174</v>
      </c>
      <c r="B281" t="s">
        <v>373</v>
      </c>
      <c r="C281" s="22">
        <v>181.770445937571</v>
      </c>
      <c r="D281" s="22">
        <v>146.71897434284699</v>
      </c>
      <c r="E281" s="22">
        <v>93.816272889060599</v>
      </c>
      <c r="F281" s="20">
        <v>14.395875934216299</v>
      </c>
      <c r="G281" s="20">
        <v>3.0980793830182698</v>
      </c>
      <c r="H281" s="20">
        <v>0.55635623489254404</v>
      </c>
      <c r="I281" s="35">
        <v>1.5643973854323501</v>
      </c>
      <c r="J281" s="35">
        <v>1.667843866833</v>
      </c>
      <c r="K281" s="35">
        <v>2.9053025060530699</v>
      </c>
      <c r="L281">
        <f t="shared" si="11"/>
        <v>-7.4970005849994692E-5</v>
      </c>
    </row>
    <row r="282" spans="1:12" x14ac:dyDescent="0.4">
      <c r="A282">
        <v>175</v>
      </c>
      <c r="B282" t="s">
        <v>388</v>
      </c>
      <c r="C282" s="22">
        <v>181.76532594627199</v>
      </c>
      <c r="D282" s="22">
        <v>146.71428483460801</v>
      </c>
      <c r="E282" s="22">
        <v>93.812677391725103</v>
      </c>
      <c r="F282" s="20">
        <v>14.396309636381799</v>
      </c>
      <c r="G282" s="20">
        <v>3.0981866725090099</v>
      </c>
      <c r="H282" s="20">
        <v>0.55638399726846199</v>
      </c>
      <c r="I282" s="35">
        <v>1.56430011736967</v>
      </c>
      <c r="J282" s="35">
        <v>1.6677165045733799</v>
      </c>
      <c r="K282" s="35">
        <v>2.905248813354</v>
      </c>
      <c r="L282">
        <f t="shared" si="11"/>
        <v>1.0728949074012561E-4</v>
      </c>
    </row>
    <row r="283" spans="1:12" x14ac:dyDescent="0.4">
      <c r="A283">
        <v>176</v>
      </c>
      <c r="B283" t="s">
        <v>684</v>
      </c>
      <c r="C283" s="22">
        <v>181.763271538716</v>
      </c>
      <c r="D283" s="22">
        <v>146.70819854318</v>
      </c>
      <c r="E283" s="22">
        <v>93.812428276707294</v>
      </c>
      <c r="F283" s="20">
        <v>14.396326028594601</v>
      </c>
      <c r="G283" s="20">
        <v>3.0981885465913699</v>
      </c>
      <c r="H283" s="20">
        <v>0.55638504661789101</v>
      </c>
      <c r="I283" s="35">
        <v>1.5642964406414499</v>
      </c>
      <c r="J283" s="35">
        <v>1.6677122912571301</v>
      </c>
      <c r="K283" s="35">
        <v>2.90524678376896</v>
      </c>
      <c r="L283">
        <f t="shared" si="11"/>
        <v>1.8740823599650014E-6</v>
      </c>
    </row>
    <row r="284" spans="1:12" x14ac:dyDescent="0.4">
      <c r="A284">
        <v>177</v>
      </c>
      <c r="B284" t="s">
        <v>517</v>
      </c>
      <c r="C284" s="22">
        <v>181.75997856692899</v>
      </c>
      <c r="D284" s="22">
        <v>146.703108246695</v>
      </c>
      <c r="E284" s="22">
        <v>93.807013107407201</v>
      </c>
      <c r="F284" s="20">
        <v>14.396956998572</v>
      </c>
      <c r="G284" s="20">
        <v>3.0982598753063799</v>
      </c>
      <c r="H284" s="20">
        <v>0.55642430055196002</v>
      </c>
      <c r="I284" s="35">
        <v>1.56415712460267</v>
      </c>
      <c r="J284" s="35">
        <v>1.66755367757771</v>
      </c>
      <c r="K284" s="35">
        <v>2.9051708543186501</v>
      </c>
      <c r="L284">
        <f t="shared" si="11"/>
        <v>7.1328715010032795E-5</v>
      </c>
    </row>
    <row r="285" spans="1:12" x14ac:dyDescent="0.4">
      <c r="A285">
        <v>178</v>
      </c>
      <c r="B285" t="s">
        <v>661</v>
      </c>
      <c r="C285" s="22">
        <v>181.743464235136</v>
      </c>
      <c r="D285" s="22">
        <v>146.69283586055101</v>
      </c>
      <c r="E285" s="22">
        <v>93.784348934362598</v>
      </c>
      <c r="F285" s="20">
        <v>14.398986380058499</v>
      </c>
      <c r="G285" s="20">
        <v>3.0989611608060801</v>
      </c>
      <c r="H285" s="20">
        <v>0.55654913476533296</v>
      </c>
      <c r="I285" s="35">
        <v>1.5637211107042099</v>
      </c>
      <c r="J285" s="35">
        <v>1.66699494338246</v>
      </c>
      <c r="K285" s="35">
        <v>2.9049292952623298</v>
      </c>
      <c r="L285">
        <f t="shared" si="11"/>
        <v>7.0128549970016607E-4</v>
      </c>
    </row>
    <row r="286" spans="1:12" x14ac:dyDescent="0.4">
      <c r="A286">
        <v>179</v>
      </c>
      <c r="B286" t="s">
        <v>639</v>
      </c>
      <c r="C286" s="22">
        <v>181.743253549999</v>
      </c>
      <c r="D286" s="22">
        <v>146.69249197037499</v>
      </c>
      <c r="E286" s="22">
        <v>93.781776381383906</v>
      </c>
      <c r="F286" s="20">
        <v>14.3990165247058</v>
      </c>
      <c r="G286" s="20">
        <v>3.0989646002913598</v>
      </c>
      <c r="H286" s="20">
        <v>0.55658412981904404</v>
      </c>
      <c r="I286" s="35">
        <v>1.5637144496697299</v>
      </c>
      <c r="J286" s="35">
        <v>1.6669871829935301</v>
      </c>
      <c r="K286" s="35">
        <v>2.9049459878368</v>
      </c>
      <c r="L286">
        <f t="shared" si="11"/>
        <v>3.4394852796992836E-6</v>
      </c>
    </row>
    <row r="287" spans="1:12" x14ac:dyDescent="0.4">
      <c r="A287">
        <v>180</v>
      </c>
      <c r="B287" t="s">
        <v>553</v>
      </c>
      <c r="C287" s="22">
        <v>181.740125357274</v>
      </c>
      <c r="D287" s="22">
        <v>146.68808762838501</v>
      </c>
      <c r="E287" s="22">
        <v>93.779028537340693</v>
      </c>
      <c r="F287" s="20">
        <v>14.399360232976401</v>
      </c>
      <c r="G287" s="20">
        <v>3.0990002041073299</v>
      </c>
      <c r="H287" s="20">
        <v>0.55660431850389902</v>
      </c>
      <c r="I287" s="35">
        <v>1.56363584938172</v>
      </c>
      <c r="J287" s="35">
        <v>1.66690683630714</v>
      </c>
      <c r="K287" s="35">
        <v>2.9049072980744999</v>
      </c>
      <c r="L287">
        <f t="shared" si="11"/>
        <v>3.5603815970119967E-5</v>
      </c>
    </row>
    <row r="288" spans="1:12" x14ac:dyDescent="0.4">
      <c r="A288">
        <v>181</v>
      </c>
      <c r="B288" t="s">
        <v>389</v>
      </c>
      <c r="C288">
        <v>181.721657981329</v>
      </c>
      <c r="D288">
        <v>146.66782200658699</v>
      </c>
      <c r="E288">
        <v>93.915325235357699</v>
      </c>
      <c r="F288">
        <v>14.40165015579</v>
      </c>
      <c r="G288">
        <v>3.0990685236095898</v>
      </c>
      <c r="H288">
        <v>0.55676059709338099</v>
      </c>
      <c r="I288">
        <v>1.56311232733345</v>
      </c>
      <c r="J288">
        <v>1.6663814812364499</v>
      </c>
      <c r="K288">
        <v>2.90461458303928</v>
      </c>
      <c r="L288">
        <f t="shared" si="11"/>
        <v>6.8319502259939213E-5</v>
      </c>
    </row>
    <row r="289" spans="1:12" x14ac:dyDescent="0.4">
      <c r="A289">
        <v>182</v>
      </c>
      <c r="B289" t="s">
        <v>676</v>
      </c>
      <c r="C289">
        <v>181.715061665283</v>
      </c>
      <c r="D289">
        <v>146.66126947981499</v>
      </c>
      <c r="E289">
        <v>93.919584016807605</v>
      </c>
      <c r="F289">
        <v>14.402837700762801</v>
      </c>
      <c r="G289">
        <v>3.0991590556560502</v>
      </c>
      <c r="H289">
        <v>0.55680962464140304</v>
      </c>
      <c r="I289">
        <v>1.5629311497296099</v>
      </c>
      <c r="J289">
        <v>1.6661825640371699</v>
      </c>
      <c r="K289">
        <v>2.9045196002527698</v>
      </c>
      <c r="L289">
        <f t="shared" si="11"/>
        <v>9.053204646036761E-5</v>
      </c>
    </row>
    <row r="290" spans="1:12" x14ac:dyDescent="0.4">
      <c r="A290">
        <v>183</v>
      </c>
      <c r="B290" t="s">
        <v>572</v>
      </c>
      <c r="C290">
        <v>181.71099930397901</v>
      </c>
      <c r="D290">
        <v>146.629251289405</v>
      </c>
      <c r="E290">
        <v>93.914770342693302</v>
      </c>
      <c r="F290">
        <v>14.403396839410201</v>
      </c>
      <c r="G290">
        <v>3.0991507431767999</v>
      </c>
      <c r="H290">
        <v>0.55684548054377803</v>
      </c>
      <c r="I290">
        <v>1.56280730280062</v>
      </c>
      <c r="J290">
        <v>1.6660446549760799</v>
      </c>
      <c r="K290">
        <v>2.90445012186921</v>
      </c>
      <c r="L290">
        <f t="shared" si="11"/>
        <v>-8.3124792502609068E-6</v>
      </c>
    </row>
    <row r="291" spans="1:12" x14ac:dyDescent="0.4">
      <c r="A291">
        <v>184</v>
      </c>
      <c r="B291" t="s">
        <v>448</v>
      </c>
      <c r="C291">
        <v>181.696803740202</v>
      </c>
      <c r="D291">
        <v>146.62563655571901</v>
      </c>
      <c r="E291">
        <v>93.908376912779303</v>
      </c>
      <c r="F291">
        <v>14.404195399763999</v>
      </c>
      <c r="G291">
        <v>3.0992446562925302</v>
      </c>
      <c r="H291">
        <v>0.55689261138899604</v>
      </c>
      <c r="I291">
        <v>1.56264141870267</v>
      </c>
      <c r="J291">
        <v>1.66585430322854</v>
      </c>
      <c r="K291">
        <v>2.9043587785625</v>
      </c>
      <c r="L291">
        <f t="shared" si="11"/>
        <v>9.3913115730259733E-5</v>
      </c>
    </row>
    <row r="292" spans="1:12" x14ac:dyDescent="0.4">
      <c r="A292">
        <v>185</v>
      </c>
      <c r="B292" t="s">
        <v>621</v>
      </c>
      <c r="C292">
        <v>181.69245061791699</v>
      </c>
      <c r="D292">
        <v>146.623455523384</v>
      </c>
      <c r="E292">
        <v>93.906734913537605</v>
      </c>
      <c r="F292">
        <v>14.4043814848074</v>
      </c>
      <c r="G292">
        <v>3.09926533866473</v>
      </c>
      <c r="H292">
        <v>0.55690454680338097</v>
      </c>
      <c r="I292">
        <v>1.5626001802454399</v>
      </c>
      <c r="J292">
        <v>1.66580648194447</v>
      </c>
      <c r="K292">
        <v>2.90433564365788</v>
      </c>
      <c r="L292">
        <f t="shared" si="11"/>
        <v>2.0682372199765098E-5</v>
      </c>
    </row>
    <row r="293" spans="1:12" x14ac:dyDescent="0.4">
      <c r="A293">
        <v>186</v>
      </c>
      <c r="B293" t="s">
        <v>390</v>
      </c>
      <c r="C293">
        <v>181.68641119462899</v>
      </c>
      <c r="D293">
        <v>146.618397489551</v>
      </c>
      <c r="E293">
        <v>93.916444759038896</v>
      </c>
      <c r="F293">
        <v>14.4047066418744</v>
      </c>
      <c r="G293">
        <v>3.0990047870525101</v>
      </c>
      <c r="H293">
        <v>0.55692540319706096</v>
      </c>
      <c r="I293">
        <v>1.5625281133542901</v>
      </c>
      <c r="J293">
        <v>1.6660222418883901</v>
      </c>
      <c r="K293">
        <v>2.9042952138185099</v>
      </c>
      <c r="L293">
        <f t="shared" si="11"/>
        <v>-2.6055161221982814E-4</v>
      </c>
    </row>
    <row r="294" spans="1:12" x14ac:dyDescent="0.4">
      <c r="A294">
        <v>187</v>
      </c>
      <c r="B294" t="s">
        <v>385</v>
      </c>
      <c r="C294">
        <v>181.60737889201499</v>
      </c>
      <c r="D294">
        <v>146.60404261973699</v>
      </c>
      <c r="E294">
        <v>93.906641767888104</v>
      </c>
      <c r="F294">
        <v>14.4058643894722</v>
      </c>
      <c r="G294">
        <v>3.0991323262939998</v>
      </c>
      <c r="H294">
        <v>0.55672665193329496</v>
      </c>
      <c r="I294">
        <v>1.56227800185661</v>
      </c>
      <c r="J294">
        <v>1.66573400671209</v>
      </c>
      <c r="K294">
        <v>2.9036533897507701</v>
      </c>
      <c r="L294">
        <f t="shared" si="11"/>
        <v>1.2753924148967144E-4</v>
      </c>
    </row>
    <row r="295" spans="1:12" x14ac:dyDescent="0.4">
      <c r="A295">
        <v>188</v>
      </c>
      <c r="B295" t="s">
        <v>406</v>
      </c>
      <c r="C295">
        <v>181.53460286183</v>
      </c>
      <c r="D295">
        <v>146.47250766913101</v>
      </c>
      <c r="E295">
        <v>93.904137074689203</v>
      </c>
      <c r="F295">
        <v>14.407036098360001</v>
      </c>
      <c r="G295">
        <v>3.0992610317598301</v>
      </c>
      <c r="H295">
        <v>0.55681343310311204</v>
      </c>
      <c r="I295">
        <v>1.56201808095051</v>
      </c>
      <c r="J295">
        <v>1.6654329555787399</v>
      </c>
      <c r="K295">
        <v>2.9035102870343201</v>
      </c>
      <c r="L295">
        <f t="shared" si="11"/>
        <v>1.2870546583032549E-4</v>
      </c>
    </row>
    <row r="296" spans="1:12" x14ac:dyDescent="0.4">
      <c r="A296">
        <v>189</v>
      </c>
      <c r="B296" t="s">
        <v>540</v>
      </c>
      <c r="C296">
        <v>181.53454929153199</v>
      </c>
      <c r="D296">
        <v>146.47241866733401</v>
      </c>
      <c r="E296">
        <v>93.904069440292403</v>
      </c>
      <c r="F296">
        <v>14.4070437514258</v>
      </c>
      <c r="G296">
        <v>3.09926187207807</v>
      </c>
      <c r="H296">
        <v>0.55681392311807498</v>
      </c>
      <c r="I296">
        <v>1.56201638279948</v>
      </c>
      <c r="J296">
        <v>1.6654309887133401</v>
      </c>
      <c r="K296">
        <v>2.9035093349559702</v>
      </c>
      <c r="L296">
        <f t="shared" si="11"/>
        <v>8.4031823988084398E-7</v>
      </c>
    </row>
    <row r="297" spans="1:12" x14ac:dyDescent="0.4">
      <c r="A297">
        <v>190</v>
      </c>
      <c r="B297" t="s">
        <v>519</v>
      </c>
      <c r="C297">
        <v>181.528355662162</v>
      </c>
      <c r="D297">
        <v>146.47190405610399</v>
      </c>
      <c r="E297">
        <v>93.903744642401193</v>
      </c>
      <c r="F297">
        <v>14.407088001548599</v>
      </c>
      <c r="G297">
        <v>3.09926673072601</v>
      </c>
      <c r="H297">
        <v>0.55681675640447803</v>
      </c>
      <c r="I297">
        <v>1.5620065639503999</v>
      </c>
      <c r="J297">
        <v>1.6654196161364301</v>
      </c>
      <c r="K297">
        <v>2.9035038299593001</v>
      </c>
      <c r="L297">
        <f t="shared" si="11"/>
        <v>4.8586479399759241E-6</v>
      </c>
    </row>
    <row r="298" spans="1:12" x14ac:dyDescent="0.4">
      <c r="A298">
        <v>191</v>
      </c>
      <c r="B298" t="s">
        <v>633</v>
      </c>
      <c r="C298">
        <v>181.52736841715401</v>
      </c>
      <c r="D298">
        <v>146.46936104468301</v>
      </c>
      <c r="E298">
        <v>93.902498992072694</v>
      </c>
      <c r="F298">
        <v>14.407228951001899</v>
      </c>
      <c r="G298">
        <v>3.0992822059800802</v>
      </c>
      <c r="H298">
        <v>0.55682578139293604</v>
      </c>
      <c r="I298">
        <v>1.5619752867223</v>
      </c>
      <c r="J298">
        <v>1.6653833896311401</v>
      </c>
      <c r="K298">
        <v>2.9034862941801101</v>
      </c>
      <c r="L298">
        <f t="shared" si="11"/>
        <v>1.5475254070196343E-5</v>
      </c>
    </row>
    <row r="299" spans="1:12" x14ac:dyDescent="0.4">
      <c r="A299">
        <v>192</v>
      </c>
      <c r="B299" t="s">
        <v>567</v>
      </c>
      <c r="C299">
        <v>181.52541200708001</v>
      </c>
      <c r="D299">
        <v>146.46673037717699</v>
      </c>
      <c r="E299">
        <v>93.903365878179002</v>
      </c>
      <c r="F299">
        <v>14.4078222711717</v>
      </c>
      <c r="G299">
        <v>3.0993099100127699</v>
      </c>
      <c r="H299">
        <v>0.55683990388162097</v>
      </c>
      <c r="I299">
        <v>1.5618903028884401</v>
      </c>
      <c r="J299">
        <v>1.6653261152962799</v>
      </c>
      <c r="K299">
        <v>2.9034588523699698</v>
      </c>
      <c r="L299">
        <f t="shared" si="11"/>
        <v>2.7704032689701563E-5</v>
      </c>
    </row>
    <row r="300" spans="1:12" x14ac:dyDescent="0.4">
      <c r="A300">
        <v>193</v>
      </c>
      <c r="B300" t="s">
        <v>459</v>
      </c>
      <c r="C300">
        <v>181.52529407860999</v>
      </c>
      <c r="D300">
        <v>146.46457585877599</v>
      </c>
      <c r="E300">
        <v>93.9015418530484</v>
      </c>
      <c r="F300">
        <v>14.4080331838177</v>
      </c>
      <c r="G300">
        <v>3.0993330596884401</v>
      </c>
      <c r="H300">
        <v>0.55685340913581505</v>
      </c>
      <c r="I300">
        <v>1.56184348700834</v>
      </c>
      <c r="J300">
        <v>1.6652718986669599</v>
      </c>
      <c r="K300">
        <v>2.9034326082597102</v>
      </c>
      <c r="L300">
        <f t="shared" si="11"/>
        <v>2.3149675670186554E-5</v>
      </c>
    </row>
    <row r="301" spans="1:12" x14ac:dyDescent="0.4">
      <c r="A301">
        <v>194</v>
      </c>
      <c r="B301" t="s">
        <v>565</v>
      </c>
      <c r="C301">
        <v>181.50418676905099</v>
      </c>
      <c r="D301">
        <v>146.47217788055701</v>
      </c>
      <c r="E301">
        <v>93.898278094903404</v>
      </c>
      <c r="F301">
        <v>14.408442877579001</v>
      </c>
      <c r="G301">
        <v>3.1019437309914299</v>
      </c>
      <c r="H301">
        <v>0.55687704821830297</v>
      </c>
      <c r="I301">
        <v>1.56175890533782</v>
      </c>
      <c r="J301">
        <v>1.6651565965847099</v>
      </c>
      <c r="K301">
        <v>2.9033866676475801</v>
      </c>
      <c r="L301">
        <f t="shared" si="11"/>
        <v>2.6106713029898643E-3</v>
      </c>
    </row>
    <row r="302" spans="1:12" x14ac:dyDescent="0.4">
      <c r="A302">
        <v>195</v>
      </c>
      <c r="B302" t="s">
        <v>555</v>
      </c>
      <c r="C302">
        <v>181.50307705530599</v>
      </c>
      <c r="D302">
        <v>146.471518827452</v>
      </c>
      <c r="E302">
        <v>93.896876103063207</v>
      </c>
      <c r="F302">
        <v>14.4086014566721</v>
      </c>
      <c r="G302">
        <v>3.1019611184373299</v>
      </c>
      <c r="H302">
        <v>0.55688720342474296</v>
      </c>
      <c r="I302">
        <v>1.5617236965549399</v>
      </c>
      <c r="J302">
        <v>1.6651158193797699</v>
      </c>
      <c r="K302">
        <v>2.9033669303058098</v>
      </c>
      <c r="L302">
        <f t="shared" ref="L302:L308" si="12">G302-G301</f>
        <v>1.7387445899963438E-5</v>
      </c>
    </row>
    <row r="303" spans="1:12" x14ac:dyDescent="0.4">
      <c r="A303">
        <v>196</v>
      </c>
      <c r="B303" t="s">
        <v>391</v>
      </c>
      <c r="C303">
        <v>181.495836569056</v>
      </c>
      <c r="D303">
        <v>146.46708715627199</v>
      </c>
      <c r="E303">
        <v>93.888036903252697</v>
      </c>
      <c r="F303">
        <v>14.4095350425291</v>
      </c>
      <c r="G303">
        <v>3.1021104770558199</v>
      </c>
      <c r="H303">
        <v>0.556946994995976</v>
      </c>
      <c r="I303">
        <v>1.56151636276487</v>
      </c>
      <c r="J303">
        <v>1.66487076670225</v>
      </c>
      <c r="K303">
        <v>2.9032507025882901</v>
      </c>
      <c r="L303">
        <f t="shared" si="12"/>
        <v>1.4935861848996979E-4</v>
      </c>
    </row>
    <row r="304" spans="1:12" x14ac:dyDescent="0.4">
      <c r="A304">
        <v>197</v>
      </c>
      <c r="B304" t="s">
        <v>392</v>
      </c>
      <c r="C304">
        <v>181.49358833096801</v>
      </c>
      <c r="D304">
        <v>146.473111958007</v>
      </c>
      <c r="E304">
        <v>93.885426895656195</v>
      </c>
      <c r="F304">
        <v>14.4098304075779</v>
      </c>
      <c r="G304">
        <v>3.1024616700338599</v>
      </c>
      <c r="H304">
        <v>0.55696591377360205</v>
      </c>
      <c r="I304">
        <v>1.56145074830196</v>
      </c>
      <c r="J304">
        <v>1.6646393743535901</v>
      </c>
      <c r="K304">
        <v>2.9032139200735201</v>
      </c>
      <c r="L304">
        <f t="shared" si="12"/>
        <v>3.5119297803998251E-4</v>
      </c>
    </row>
    <row r="305" spans="1:12" x14ac:dyDescent="0.4">
      <c r="A305">
        <v>198</v>
      </c>
      <c r="B305" t="s">
        <v>641</v>
      </c>
      <c r="C305">
        <v>181.492954864773</v>
      </c>
      <c r="D305">
        <v>146.47205352496499</v>
      </c>
      <c r="E305">
        <v>93.884642762779293</v>
      </c>
      <c r="F305">
        <v>14.409919146497</v>
      </c>
      <c r="G305">
        <v>3.1024716353919399</v>
      </c>
      <c r="H305">
        <v>0.55697159789282003</v>
      </c>
      <c r="I305">
        <v>1.5614310334470201</v>
      </c>
      <c r="J305">
        <v>1.6646164255887701</v>
      </c>
      <c r="K305">
        <v>2.9032028681946098</v>
      </c>
      <c r="L305">
        <f t="shared" si="12"/>
        <v>9.9653580800662667E-6</v>
      </c>
    </row>
    <row r="306" spans="1:12" x14ac:dyDescent="0.4">
      <c r="A306">
        <v>199</v>
      </c>
      <c r="B306" t="s">
        <v>468</v>
      </c>
      <c r="C306">
        <v>181.49003801786699</v>
      </c>
      <c r="D306">
        <v>146.467842252705</v>
      </c>
      <c r="E306">
        <v>93.908576300527898</v>
      </c>
      <c r="F306">
        <v>14.410325659503201</v>
      </c>
      <c r="G306">
        <v>3.1026237046177401</v>
      </c>
      <c r="H306">
        <v>0.55731326011149596</v>
      </c>
      <c r="I306">
        <v>1.5613407092392499</v>
      </c>
      <c r="J306">
        <v>1.6646080888861901</v>
      </c>
      <c r="K306">
        <v>2.9021929800006601</v>
      </c>
      <c r="L306">
        <f t="shared" si="12"/>
        <v>1.5206922580013327E-4</v>
      </c>
    </row>
    <row r="307" spans="1:12" x14ac:dyDescent="0.4">
      <c r="A307">
        <v>200</v>
      </c>
      <c r="B307" t="s">
        <v>457</v>
      </c>
      <c r="C307">
        <v>181.48981535856399</v>
      </c>
      <c r="D307">
        <v>146.467474411734</v>
      </c>
      <c r="E307">
        <v>93.908645732209195</v>
      </c>
      <c r="F307">
        <v>14.4103574457028</v>
      </c>
      <c r="G307">
        <v>3.1026272728527999</v>
      </c>
      <c r="H307">
        <v>0.55731529537878599</v>
      </c>
      <c r="I307">
        <v>1.56133364585531</v>
      </c>
      <c r="J307">
        <v>1.66459986565902</v>
      </c>
      <c r="K307">
        <v>2.9021890212324402</v>
      </c>
      <c r="L307">
        <f t="shared" si="12"/>
        <v>3.5682350598698065E-6</v>
      </c>
    </row>
    <row r="308" spans="1:12" x14ac:dyDescent="0.4">
      <c r="A308">
        <v>201</v>
      </c>
      <c r="B308" t="s">
        <v>450</v>
      </c>
      <c r="C308">
        <v>196.14198683036699</v>
      </c>
      <c r="D308">
        <v>162.97313015302799</v>
      </c>
      <c r="E308">
        <v>133.30433851918801</v>
      </c>
      <c r="F308">
        <v>16.100651515301699</v>
      </c>
      <c r="G308">
        <v>4.1029243106256397</v>
      </c>
      <c r="H308">
        <v>0.99582989744698802</v>
      </c>
      <c r="I308">
        <v>1.5436895102424399</v>
      </c>
      <c r="J308">
        <v>1.64795882193017</v>
      </c>
      <c r="K308">
        <v>2.3994791069501198</v>
      </c>
      <c r="L308">
        <f t="shared" si="12"/>
        <v>1.0002970377728397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tip</vt:lpstr>
      <vt:lpstr>iec</vt:lpstr>
      <vt:lpstr>mac</vt:lpstr>
      <vt:lpstr>sav</vt:lpstr>
      <vt:lpstr>cn</vt:lpstr>
      <vt:lpstr>sce</vt:lpstr>
      <vt:lpstr>fig2</vt:lpstr>
      <vt:lpstr>fig3</vt:lpstr>
      <vt:lpstr>fig4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yyc</dc:creator>
  <cp:lastModifiedBy>wr 2</cp:lastModifiedBy>
  <dcterms:created xsi:type="dcterms:W3CDTF">2015-06-05T18:17:20Z</dcterms:created>
  <dcterms:modified xsi:type="dcterms:W3CDTF">2023-12-07T15:11:00Z</dcterms:modified>
</cp:coreProperties>
</file>