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come Statement" sheetId="2" r:id="rId5"/>
    <sheet name="Balance Sheet" sheetId="3" r:id="rId6"/>
    <sheet name="Cash Flows" sheetId="4" r:id="rId7"/>
  </sheets>
</workbook>
</file>

<file path=xl/sharedStrings.xml><?xml version="1.0" encoding="utf-8"?>
<sst xmlns="http://schemas.openxmlformats.org/spreadsheetml/2006/main" uniqueCount="102">
  <si>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</si>
  <si>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</si>
  <si>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</si>
  <si>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</si>
  <si>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Income Statement</t>
  </si>
  <si>
    <t>Table 1</t>
  </si>
  <si>
    <t>Clothing Retail Company</t>
  </si>
  <si>
    <t>For the year ended December 31, 2022</t>
  </si>
  <si>
    <t>Sales</t>
  </si>
  <si>
    <t>Cost of goods sold</t>
  </si>
  <si>
    <t>Gross profit</t>
  </si>
  <si>
    <t>Selling and marketing expenses</t>
  </si>
  <si>
    <t>Online ads</t>
  </si>
  <si>
    <t>Marketing materials</t>
  </si>
  <si>
    <t>Graphic designer</t>
  </si>
  <si>
    <t>Marketing consultant</t>
  </si>
  <si>
    <t>Salespeople</t>
  </si>
  <si>
    <t>Representation fees (to entertain client)</t>
  </si>
  <si>
    <t>Packaging</t>
  </si>
  <si>
    <t>Total selling and marketing expenses</t>
  </si>
  <si>
    <t>Administrative expenses</t>
  </si>
  <si>
    <t>Office rent</t>
  </si>
  <si>
    <t>Secretary</t>
  </si>
  <si>
    <t>Bookkeeper</t>
  </si>
  <si>
    <t>Janitorial services</t>
  </si>
  <si>
    <t>Bank fees</t>
  </si>
  <si>
    <t>Software costs</t>
  </si>
  <si>
    <t>Domain name</t>
  </si>
  <si>
    <t>CEO</t>
  </si>
  <si>
    <t>CFO</t>
  </si>
  <si>
    <t>Transportation fees</t>
  </si>
  <si>
    <t>Depreciation expense - equipment</t>
  </si>
  <si>
    <t>Depreciation expense - building</t>
  </si>
  <si>
    <t>Total administrative expenses</t>
  </si>
  <si>
    <t>Technology expenses</t>
  </si>
  <si>
    <t>CTO</t>
  </si>
  <si>
    <t>Total tech expenses</t>
  </si>
  <si>
    <t>Total operating expenses</t>
  </si>
  <si>
    <t>Operating income</t>
  </si>
  <si>
    <t>Interest expense</t>
  </si>
  <si>
    <t>Earnings before taxes</t>
  </si>
  <si>
    <t>Taxes</t>
  </si>
  <si>
    <t>Net income</t>
  </si>
  <si>
    <t>Balance Sheet</t>
  </si>
  <si>
    <t>December 31, 2021 and 2022</t>
  </si>
  <si>
    <t>Current assets</t>
  </si>
  <si>
    <t>Cash</t>
  </si>
  <si>
    <t>Accounts receivable</t>
  </si>
  <si>
    <t>Inventory</t>
  </si>
  <si>
    <t>Rent deposit</t>
  </si>
  <si>
    <t>Total current assets</t>
  </si>
  <si>
    <t>Noncurrent assets</t>
  </si>
  <si>
    <t>Equipment</t>
  </si>
  <si>
    <t>Building</t>
  </si>
  <si>
    <t>Land</t>
  </si>
  <si>
    <t>Total noncurrent assets</t>
  </si>
  <si>
    <t>TOTAL ASSETS</t>
  </si>
  <si>
    <t>LIABILITIES AND STOCKHOLDER’S EQUITY</t>
  </si>
  <si>
    <t>Liabilities</t>
  </si>
  <si>
    <t>Current liabilities</t>
  </si>
  <si>
    <t>Accounts payable</t>
  </si>
  <si>
    <t>Salaries payable</t>
  </si>
  <si>
    <t>Income tax payable</t>
  </si>
  <si>
    <t>Short-term loans</t>
  </si>
  <si>
    <t>Interest payable</t>
  </si>
  <si>
    <t>Total current liabilities</t>
  </si>
  <si>
    <t>Noncurrent liabilities</t>
  </si>
  <si>
    <t>Bank loans</t>
  </si>
  <si>
    <t>Total noncurrent liabilities</t>
  </si>
  <si>
    <t>TOTAL LIABILITIES</t>
  </si>
  <si>
    <t>Stockholders’ Equity</t>
  </si>
  <si>
    <t>Common stock</t>
  </si>
  <si>
    <t>Additional paid-in capital</t>
  </si>
  <si>
    <t>Retained earnings</t>
  </si>
  <si>
    <t>TOTAL STOCKHOLDERS’ EQUITY</t>
  </si>
  <si>
    <t>TOTAL LIABILITIES AND STOCKHOLDERS’ EQUITY</t>
  </si>
  <si>
    <t>Check</t>
  </si>
  <si>
    <t>Cash Flows</t>
  </si>
  <si>
    <t>Statement of Cash Flows</t>
  </si>
  <si>
    <t>Cash flows from operating activities</t>
  </si>
  <si>
    <t>Depreciation expense</t>
  </si>
  <si>
    <t>Increase in accounts receivable</t>
  </si>
  <si>
    <t>Increase in inventory</t>
  </si>
  <si>
    <t>Increase in rent deposit</t>
  </si>
  <si>
    <t>Increase in accounts payable</t>
  </si>
  <si>
    <t>Increase in salaries payable</t>
  </si>
  <si>
    <t>Increase in income tax payable</t>
  </si>
  <si>
    <t>Increase in interest payable</t>
  </si>
  <si>
    <t>Total cash flows from operating activities</t>
  </si>
  <si>
    <t>Cash flows from investing activities</t>
  </si>
  <si>
    <t>Purchase of equipment</t>
  </si>
  <si>
    <t>Purchase of building</t>
  </si>
  <si>
    <t>Purchase of land</t>
  </si>
  <si>
    <t>Total cash flows from investing activities</t>
  </si>
  <si>
    <t>Cash flows from financing activities</t>
  </si>
  <si>
    <t>Proceeds from short-term loans</t>
  </si>
  <si>
    <t>Proceeds from bank loans</t>
  </si>
  <si>
    <t>Proceeds from equity investment</t>
  </si>
  <si>
    <t>Total cash flows from financing activities</t>
  </si>
  <si>
    <t>Total cash flows</t>
  </si>
  <si>
    <t>Cash balance, beginning</t>
  </si>
  <si>
    <t>Cash balance, ending</t>
  </si>
</sst>
</file>

<file path=xl/styles.xml><?xml version="1.0" encoding="utf-8"?>
<styleSheet xmlns="http://schemas.openxmlformats.org/spreadsheetml/2006/main">
  <numFmts count="4">
    <numFmt numFmtId="0" formatCode="General"/>
    <numFmt numFmtId="59" formatCode="m/d/yyyy"/>
    <numFmt numFmtId="60" formatCode="#,##0%"/>
    <numFmt numFmtId="61" formatCode="#,##0.00000%"/>
  </numFmts>
  <fonts count="9">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12"/>
      <color indexed="8"/>
      <name val="Helvetica Neue"/>
    </font>
    <font>
      <b val="1"/>
      <sz val="10"/>
      <color indexed="8"/>
      <name val="Helvetica Neue"/>
    </font>
    <font>
      <sz val="10"/>
      <color indexed="18"/>
      <name val="Helvetica Neue"/>
    </font>
    <font>
      <i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50">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top style="thin">
        <color indexed="13"/>
      </top>
      <bottom/>
      <diagonal/>
    </border>
    <border>
      <left/>
      <right style="thin">
        <color indexed="13"/>
      </right>
      <top style="thin">
        <color indexed="13"/>
      </top>
      <bottom/>
      <diagonal/>
    </border>
    <border>
      <left style="thin">
        <color indexed="14"/>
      </left>
      <right style="thin">
        <color indexed="14"/>
      </right>
      <top style="thin">
        <color indexed="14"/>
      </top>
      <bottom style="thin">
        <color indexed="16"/>
      </bottom>
      <diagonal/>
    </border>
    <border>
      <left style="thin">
        <color indexed="14"/>
      </left>
      <right/>
      <top style="thin">
        <color indexed="14"/>
      </top>
      <bottom style="thin">
        <color indexed="16"/>
      </bottom>
      <diagonal/>
    </border>
    <border>
      <left/>
      <right/>
      <top/>
      <bottom/>
      <diagonal/>
    </border>
    <border>
      <left/>
      <right style="thin">
        <color indexed="13"/>
      </right>
      <top/>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6"/>
      </top>
      <bottom style="thin">
        <color indexed="16"/>
      </bottom>
      <diagonal/>
    </border>
    <border>
      <left style="thin">
        <color indexed="14"/>
      </left>
      <right style="thin">
        <color indexed="16"/>
      </right>
      <top style="thin">
        <color indexed="14"/>
      </top>
      <bottom style="thin">
        <color indexed="16"/>
      </bottom>
      <diagonal/>
    </border>
    <border>
      <left style="thin">
        <color indexed="16"/>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6"/>
      </bottom>
      <diagonal/>
    </border>
    <border>
      <left style="thin">
        <color indexed="16"/>
      </left>
      <right style="thin">
        <color indexed="14"/>
      </right>
      <top style="thin">
        <color indexed="14"/>
      </top>
      <bottom style="thin">
        <color indexed="14"/>
      </bottom>
      <diagonal/>
    </border>
    <border>
      <left style="thin">
        <color indexed="8"/>
      </left>
      <right style="thin">
        <color indexed="16"/>
      </right>
      <top style="thin">
        <color indexed="16"/>
      </top>
      <bottom style="thin">
        <color indexed="8"/>
      </bottom>
      <diagonal/>
    </border>
    <border>
      <left style="thin">
        <color indexed="16"/>
      </left>
      <right style="thin">
        <color indexed="8"/>
      </right>
      <top style="thin">
        <color indexed="16"/>
      </top>
      <bottom style="thin">
        <color indexed="16"/>
      </bottom>
      <diagonal/>
    </border>
    <border>
      <left style="thin">
        <color indexed="8"/>
      </left>
      <right/>
      <top/>
      <bottom/>
      <diagonal/>
    </border>
    <border>
      <left style="thin">
        <color indexed="14"/>
      </left>
      <right style="thin">
        <color indexed="16"/>
      </right>
      <top style="thin">
        <color indexed="8"/>
      </top>
      <bottom style="thin">
        <color indexed="14"/>
      </bottom>
      <diagonal/>
    </border>
    <border>
      <left style="thin">
        <color indexed="14"/>
      </left>
      <right style="thin">
        <color indexed="16"/>
      </right>
      <top style="thin">
        <color indexed="14"/>
      </top>
      <bottom style="thin">
        <color indexed="8"/>
      </bottom>
      <diagonal/>
    </border>
    <border>
      <left style="thin">
        <color indexed="16"/>
      </left>
      <right style="thin">
        <color indexed="14"/>
      </right>
      <top style="thin">
        <color indexed="14"/>
      </top>
      <bottom style="thin">
        <color indexed="8"/>
      </bottom>
      <diagonal/>
    </border>
    <border>
      <left style="thin">
        <color indexed="8"/>
      </left>
      <right style="thin">
        <color indexed="16"/>
      </right>
      <top style="thin">
        <color indexed="8"/>
      </top>
      <bottom style="thin">
        <color indexed="8"/>
      </bottom>
      <diagonal/>
    </border>
    <border>
      <left style="thin">
        <color indexed="16"/>
      </left>
      <right style="thin">
        <color indexed="8"/>
      </right>
      <top style="thin">
        <color indexed="8"/>
      </top>
      <bottom style="thin">
        <color indexed="8"/>
      </bottom>
      <diagonal/>
    </border>
    <border>
      <left style="thin">
        <color indexed="8"/>
      </left>
      <right style="thin">
        <color indexed="16"/>
      </right>
      <top style="thin">
        <color indexed="8"/>
      </top>
      <bottom style="thin">
        <color indexed="16"/>
      </bottom>
      <diagonal/>
    </border>
    <border>
      <left style="thin">
        <color indexed="16"/>
      </left>
      <right style="thin">
        <color indexed="8"/>
      </right>
      <top style="thin">
        <color indexed="8"/>
      </top>
      <bottom style="thin">
        <color indexed="16"/>
      </bottom>
      <diagonal/>
    </border>
    <border>
      <left style="thin">
        <color indexed="8"/>
      </left>
      <right style="thin">
        <color indexed="16"/>
      </right>
      <top style="thin">
        <color indexed="16"/>
      </top>
      <bottom style="thin">
        <color indexed="16"/>
      </bottom>
      <diagonal/>
    </border>
    <border>
      <left style="thin">
        <color indexed="14"/>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4"/>
      </left>
      <right/>
      <top style="thin">
        <color indexed="16"/>
      </top>
      <bottom style="thin">
        <color indexed="14"/>
      </bottom>
      <diagonal/>
    </border>
    <border>
      <left/>
      <right/>
      <top style="thin">
        <color indexed="16"/>
      </top>
      <bottom/>
      <diagonal/>
    </border>
    <border>
      <left style="thin">
        <color indexed="14"/>
      </left>
      <right/>
      <top style="thin">
        <color indexed="14"/>
      </top>
      <bottom style="thin">
        <color indexed="14"/>
      </bottom>
      <diagonal/>
    </border>
    <border>
      <left style="thin">
        <color indexed="14"/>
      </left>
      <right/>
      <top style="thin">
        <color indexed="14"/>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top style="thin">
        <color indexed="8"/>
      </top>
      <bottom style="thin">
        <color indexed="14"/>
      </bottom>
      <diagonal/>
    </border>
    <border>
      <left/>
      <right/>
      <top style="thin">
        <color indexed="8"/>
      </top>
      <bottom/>
      <diagonal/>
    </border>
    <border>
      <left/>
      <right/>
      <top/>
      <bottom style="thin">
        <color indexed="16"/>
      </bottom>
      <diagonal/>
    </border>
    <border>
      <left/>
      <right/>
      <top style="thin">
        <color indexed="16"/>
      </top>
      <bottom style="thin">
        <color indexed="8"/>
      </bottom>
      <diagonal/>
    </border>
    <border>
      <left style="thin">
        <color indexed="14"/>
      </left>
      <right/>
      <top style="thin">
        <color indexed="8"/>
      </top>
      <bottom style="thin">
        <color indexed="8"/>
      </bottom>
      <diagonal/>
    </border>
    <border>
      <left style="thin">
        <color indexed="13"/>
      </left>
      <right/>
      <top style="thin">
        <color indexed="8"/>
      </top>
      <bottom style="thin">
        <color indexed="16"/>
      </bottom>
      <diagonal/>
    </border>
    <border>
      <left/>
      <right/>
      <top style="thin">
        <color indexed="16"/>
      </top>
      <bottom style="thin">
        <color indexed="16"/>
      </bottom>
      <diagonal/>
    </border>
    <border>
      <left style="thin">
        <color indexed="14"/>
      </left>
      <right/>
      <top style="thin">
        <color indexed="8"/>
      </top>
      <bottom/>
      <diagonal/>
    </border>
    <border>
      <left style="thin">
        <color indexed="14"/>
      </left>
      <right/>
      <top/>
      <bottom style="thin">
        <color indexed="16"/>
      </bottom>
      <diagonal/>
    </border>
    <border>
      <left style="thin">
        <color indexed="14"/>
      </left>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9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horizontal="center" vertical="center"/>
    </xf>
    <xf numFmtId="0" fontId="5" fillId="4" borderId="2" applyNumberFormat="0" applyFont="1" applyFill="1" applyBorder="1" applyAlignment="1" applyProtection="0">
      <alignment horizontal="center" vertical="center"/>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49" fontId="6" fillId="5" borderId="5" applyNumberFormat="1" applyFont="1" applyFill="1" applyBorder="1" applyAlignment="1" applyProtection="0">
      <alignment vertical="top" wrapText="1"/>
    </xf>
    <xf numFmtId="0" fontId="6" fillId="5"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49" fontId="6" fillId="6" borderId="9" applyNumberFormat="1" applyFont="1" applyFill="1" applyBorder="1" applyAlignment="1" applyProtection="0">
      <alignment vertical="top" wrapText="1"/>
    </xf>
    <xf numFmtId="0" fontId="6"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49" fontId="6" fillId="6" borderId="12" applyNumberFormat="1" applyFont="1" applyFill="1" applyBorder="1" applyAlignment="1" applyProtection="0">
      <alignment vertical="top" wrapText="1"/>
    </xf>
    <xf numFmtId="0" fontId="6" fillId="5" borderId="5" applyNumberFormat="0" applyFont="1" applyFill="1" applyBorder="1" applyAlignment="1" applyProtection="0">
      <alignment vertical="top" wrapText="1"/>
    </xf>
    <xf numFmtId="0" fontId="6" fillId="6"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49" fontId="6" fillId="6" borderId="13" applyNumberFormat="1" applyFont="1" applyFill="1" applyBorder="1" applyAlignment="1" applyProtection="0">
      <alignment vertical="top" wrapText="1"/>
    </xf>
    <xf numFmtId="3" fontId="7" fillId="4" borderId="10" applyNumberFormat="1" applyFont="1" applyFill="1" applyBorder="1" applyAlignment="1" applyProtection="0">
      <alignment vertical="top" wrapText="1"/>
    </xf>
    <xf numFmtId="49" fontId="6" fillId="6" borderId="15" applyNumberFormat="1" applyFont="1" applyFill="1" applyBorder="1" applyAlignment="1" applyProtection="0">
      <alignment vertical="top" wrapText="1"/>
    </xf>
    <xf numFmtId="3" fontId="7" fillId="4" borderId="16" applyNumberFormat="1" applyFont="1" applyFill="1" applyBorder="1" applyAlignment="1" applyProtection="0">
      <alignment vertical="top" wrapText="1"/>
    </xf>
    <xf numFmtId="49" fontId="6" fillId="6" borderId="17" applyNumberFormat="1" applyFont="1" applyFill="1" applyBorder="1" applyAlignment="1" applyProtection="0">
      <alignment vertical="top" wrapText="1"/>
    </xf>
    <xf numFmtId="3" fontId="0" fillId="4" borderId="14" applyNumberFormat="1" applyFont="1" applyFill="1" applyBorder="1" applyAlignment="1" applyProtection="0">
      <alignment vertical="top" wrapText="1"/>
    </xf>
    <xf numFmtId="3" fontId="7" fillId="4" borderId="18" applyNumberFormat="1" applyFont="1" applyFill="1" applyBorder="1" applyAlignment="1" applyProtection="0">
      <alignment vertical="top" wrapText="1"/>
    </xf>
    <xf numFmtId="49" fontId="6" fillId="6" borderId="19" applyNumberFormat="1" applyFont="1" applyFill="1" applyBorder="1" applyAlignment="1" applyProtection="0">
      <alignment vertical="top" wrapText="1"/>
    </xf>
    <xf numFmtId="3"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6" fillId="6" borderId="22" applyNumberFormat="0" applyFont="1" applyFill="1" applyBorder="1" applyAlignment="1" applyProtection="0">
      <alignment vertical="top" wrapText="1"/>
    </xf>
    <xf numFmtId="0" fontId="7" fillId="4" borderId="10" applyNumberFormat="0" applyFont="1" applyFill="1" applyBorder="1" applyAlignment="1" applyProtection="0">
      <alignment vertical="top" wrapText="1"/>
    </xf>
    <xf numFmtId="0" fontId="7" fillId="4" borderId="18" applyNumberFormat="0" applyFont="1" applyFill="1" applyBorder="1" applyAlignment="1" applyProtection="0">
      <alignment vertical="top" wrapText="1"/>
    </xf>
    <xf numFmtId="49" fontId="6" fillId="6" borderId="23" applyNumberFormat="1" applyFont="1" applyFill="1" applyBorder="1" applyAlignment="1" applyProtection="0">
      <alignment vertical="top" wrapText="1"/>
    </xf>
    <xf numFmtId="3" fontId="7" fillId="4" borderId="24" applyNumberFormat="1" applyFont="1" applyFill="1" applyBorder="1" applyAlignment="1" applyProtection="0">
      <alignment vertical="top" wrapText="1"/>
    </xf>
    <xf numFmtId="49" fontId="0" fillId="6" borderId="25" applyNumberFormat="1" applyFont="1" applyFill="1" applyBorder="1" applyAlignment="1" applyProtection="0">
      <alignment vertical="top" wrapText="1"/>
    </xf>
    <xf numFmtId="3" fontId="7" fillId="4" borderId="26" applyNumberFormat="1" applyFont="1" applyFill="1" applyBorder="1" applyAlignment="1" applyProtection="0">
      <alignment vertical="top" wrapText="1"/>
    </xf>
    <xf numFmtId="49" fontId="0" fillId="6" borderId="27" applyNumberFormat="1" applyFont="1" applyFill="1" applyBorder="1" applyAlignment="1" applyProtection="0">
      <alignment vertical="top" wrapText="1"/>
    </xf>
    <xf numFmtId="3" fontId="7" fillId="4" borderId="28" applyNumberFormat="1" applyFont="1" applyFill="1" applyBorder="1" applyAlignment="1" applyProtection="0">
      <alignment vertical="top" wrapText="1"/>
    </xf>
    <xf numFmtId="49" fontId="6" fillId="6" borderId="29" applyNumberFormat="1" applyFont="1" applyFill="1" applyBorder="1" applyAlignment="1" applyProtection="0">
      <alignment vertical="top" wrapText="1"/>
    </xf>
    <xf numFmtId="0" fontId="6" fillId="6" borderId="9" applyNumberFormat="0" applyFont="1" applyFill="1" applyBorder="1" applyAlignment="1" applyProtection="0">
      <alignment vertical="top" wrapText="1"/>
    </xf>
    <xf numFmtId="3" fontId="0" fillId="4" borderId="10" applyNumberFormat="1" applyFont="1" applyFill="1" applyBorder="1" applyAlignment="1" applyProtection="0">
      <alignment vertical="top" wrapText="1"/>
    </xf>
    <xf numFmtId="3" fontId="0" fillId="4" borderId="18" applyNumberFormat="1" applyFont="1" applyFill="1" applyBorder="1" applyAlignment="1" applyProtection="0">
      <alignment vertical="top" wrapText="1"/>
    </xf>
    <xf numFmtId="0" fontId="6" fillId="6" borderId="15" applyNumberFormat="0" applyFont="1" applyFill="1" applyBorder="1" applyAlignment="1" applyProtection="0">
      <alignment vertical="top" wrapText="1"/>
    </xf>
    <xf numFmtId="0" fontId="7" fillId="4" borderId="16"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0" fontId="0" fillId="4" borderId="31" applyNumberFormat="0" applyFont="1" applyFill="1" applyBorder="1" applyAlignment="1" applyProtection="0">
      <alignment vertical="top" wrapText="1"/>
    </xf>
    <xf numFmtId="0" fontId="0" fillId="4" borderId="32"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6" fillId="5" borderId="2" applyNumberFormat="0" applyFont="1" applyFill="1" applyBorder="1" applyAlignment="1" applyProtection="0">
      <alignment vertical="top" wrapText="1"/>
    </xf>
    <xf numFmtId="49" fontId="6" fillId="6" borderId="33" applyNumberFormat="1" applyFont="1" applyFill="1" applyBorder="1" applyAlignment="1" applyProtection="0">
      <alignment vertical="top" wrapText="1"/>
    </xf>
    <xf numFmtId="0" fontId="6" fillId="5" borderId="34" applyNumberFormat="0" applyFont="1" applyFill="1" applyBorder="1" applyAlignment="1" applyProtection="0">
      <alignment vertical="top" wrapText="1"/>
    </xf>
    <xf numFmtId="49" fontId="6" fillId="6" borderId="35" applyNumberFormat="1" applyFont="1" applyFill="1" applyBorder="1" applyAlignment="1" applyProtection="0">
      <alignment vertical="top" wrapText="1"/>
    </xf>
    <xf numFmtId="59" fontId="6" fillId="5" borderId="7" applyNumberFormat="1" applyFont="1" applyFill="1" applyBorder="1" applyAlignment="1" applyProtection="0">
      <alignment vertical="top" wrapText="1"/>
    </xf>
    <xf numFmtId="0" fontId="6" fillId="6" borderId="35" applyNumberFormat="0" applyFont="1" applyFill="1" applyBorder="1" applyAlignment="1" applyProtection="0">
      <alignment vertical="top" wrapText="1"/>
    </xf>
    <xf numFmtId="4" fontId="0" fillId="4" borderId="7" applyNumberFormat="1" applyFont="1" applyFill="1" applyBorder="1" applyAlignment="1" applyProtection="0">
      <alignment vertical="top" wrapText="1"/>
    </xf>
    <xf numFmtId="3" fontId="0" fillId="4" borderId="7" applyNumberFormat="1" applyFont="1" applyFill="1" applyBorder="1" applyAlignment="1" applyProtection="0">
      <alignment vertical="top" wrapText="1"/>
    </xf>
    <xf numFmtId="3" fontId="7" fillId="4" borderId="7" applyNumberFormat="1" applyFont="1" applyFill="1" applyBorder="1" applyAlignment="1" applyProtection="0">
      <alignment vertical="top" wrapText="1"/>
    </xf>
    <xf numFmtId="49" fontId="6" fillId="6" borderId="36" applyNumberFormat="1" applyFont="1" applyFill="1" applyBorder="1" applyAlignment="1" applyProtection="0">
      <alignment vertical="top" wrapText="1"/>
    </xf>
    <xf numFmtId="3" fontId="7" fillId="4" borderId="37" applyNumberFormat="1" applyFont="1" applyFill="1" applyBorder="1" applyAlignment="1" applyProtection="0">
      <alignment vertical="top" wrapText="1"/>
    </xf>
    <xf numFmtId="49" fontId="6" fillId="6" borderId="38" applyNumberFormat="1" applyFont="1" applyFill="1" applyBorder="1" applyAlignment="1" applyProtection="0">
      <alignment vertical="top" wrapText="1"/>
    </xf>
    <xf numFmtId="3" fontId="0" fillId="4" borderId="39" applyNumberFormat="1" applyFont="1" applyFill="1" applyBorder="1" applyAlignment="1" applyProtection="0">
      <alignment vertical="top" wrapText="1"/>
    </xf>
    <xf numFmtId="0" fontId="6" fillId="6" borderId="40" applyNumberFormat="0" applyFont="1" applyFill="1" applyBorder="1" applyAlignment="1" applyProtection="0">
      <alignment vertical="top" wrapText="1"/>
    </xf>
    <xf numFmtId="3" fontId="0" fillId="4" borderId="41" applyNumberFormat="1" applyFont="1" applyFill="1" applyBorder="1" applyAlignment="1" applyProtection="0">
      <alignment vertical="top" wrapText="1"/>
    </xf>
    <xf numFmtId="3" fontId="7" fillId="4" borderId="42" applyNumberFormat="1" applyFont="1" applyFill="1" applyBorder="1" applyAlignment="1" applyProtection="0">
      <alignment vertical="top" wrapText="1"/>
    </xf>
    <xf numFmtId="3" fontId="0" fillId="4" borderId="43" applyNumberFormat="1" applyFont="1" applyFill="1" applyBorder="1" applyAlignment="1" applyProtection="0">
      <alignment vertical="top" wrapText="1"/>
    </xf>
    <xf numFmtId="0" fontId="6" fillId="6" borderId="44"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60" fontId="0" fillId="4" borderId="7" applyNumberFormat="1" applyFont="1" applyFill="1" applyBorder="1" applyAlignment="1" applyProtection="0">
      <alignment vertical="top" wrapText="1"/>
    </xf>
    <xf numFmtId="61" fontId="0" fillId="4" borderId="7" applyNumberFormat="1" applyFont="1" applyFill="1" applyBorder="1" applyAlignment="1" applyProtection="0">
      <alignment vertical="top" wrapText="1"/>
    </xf>
    <xf numFmtId="3" fontId="0" fillId="4" borderId="37" applyNumberFormat="1" applyFont="1" applyFill="1" applyBorder="1" applyAlignment="1" applyProtection="0">
      <alignment vertical="top" wrapText="1"/>
    </xf>
    <xf numFmtId="0" fontId="0" fillId="4" borderId="39" applyNumberFormat="0" applyFont="1" applyFill="1" applyBorder="1" applyAlignment="1" applyProtection="0">
      <alignment vertical="top" wrapText="1"/>
    </xf>
    <xf numFmtId="49" fontId="8" fillId="6" borderId="35"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6" fillId="5" borderId="7" applyNumberFormat="0" applyFont="1" applyFill="1" applyBorder="1" applyAlignment="1" applyProtection="0">
      <alignment vertical="top" wrapText="1"/>
    </xf>
    <xf numFmtId="3" fontId="0" fillId="4" borderId="42" applyNumberFormat="1" applyFont="1" applyFill="1" applyBorder="1" applyAlignment="1" applyProtection="0">
      <alignment vertical="top" wrapText="1"/>
    </xf>
    <xf numFmtId="49" fontId="6" fillId="6" borderId="45" applyNumberFormat="1" applyFont="1" applyFill="1" applyBorder="1" applyAlignment="1" applyProtection="0">
      <alignment vertical="top" wrapText="1"/>
    </xf>
    <xf numFmtId="3" fontId="0" fillId="4" borderId="46" applyNumberFormat="1" applyFont="1" applyFill="1" applyBorder="1" applyAlignment="1" applyProtection="0">
      <alignment vertical="top" wrapText="1"/>
    </xf>
    <xf numFmtId="0" fontId="6" fillId="6" borderId="33" applyNumberFormat="0" applyFont="1" applyFill="1" applyBorder="1" applyAlignment="1" applyProtection="0">
      <alignment vertical="top" wrapText="1"/>
    </xf>
    <xf numFmtId="3" fontId="0" fillId="4" borderId="34" applyNumberFormat="1" applyFont="1" applyFill="1" applyBorder="1" applyAlignment="1" applyProtection="0">
      <alignment vertical="top" wrapText="1"/>
    </xf>
    <xf numFmtId="0" fontId="7" fillId="4" borderId="7" applyNumberFormat="1" applyFont="1" applyFill="1" applyBorder="1" applyAlignment="1" applyProtection="0">
      <alignment vertical="top" wrapText="1"/>
    </xf>
    <xf numFmtId="0" fontId="6" fillId="6" borderId="47" applyNumberFormat="0" applyFont="1" applyFill="1" applyBorder="1" applyAlignment="1" applyProtection="0">
      <alignment vertical="top" wrapText="1"/>
    </xf>
    <xf numFmtId="3" fontId="7" fillId="4" borderId="34" applyNumberFormat="1" applyFont="1" applyFill="1" applyBorder="1" applyAlignment="1" applyProtection="0">
      <alignment vertical="top" wrapText="1"/>
    </xf>
    <xf numFmtId="0" fontId="6" fillId="6" borderId="11" applyNumberFormat="0" applyFont="1" applyFill="1" applyBorder="1" applyAlignment="1" applyProtection="0">
      <alignment vertical="top" wrapText="1"/>
    </xf>
    <xf numFmtId="49" fontId="6" fillId="6" borderId="11" applyNumberFormat="1" applyFont="1" applyFill="1" applyBorder="1" applyAlignment="1" applyProtection="0">
      <alignment vertical="top" wrapText="1"/>
    </xf>
    <xf numFmtId="0" fontId="6" fillId="6" borderId="48" applyNumberFormat="0" applyFont="1" applyFill="1" applyBorder="1" applyAlignment="1" applyProtection="0">
      <alignment vertical="top" wrapText="1"/>
    </xf>
    <xf numFmtId="49" fontId="6" fillId="6" borderId="4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bdc0bf"/>
      <rgbColor rgb="ff3f3f3f"/>
      <rgbColor rgb="ffdbdbdb"/>
      <rgbColor rgb="ff0432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43</v>
      </c>
      <c r="C11" s="3"/>
      <c r="D11" s="3"/>
    </row>
    <row r="12">
      <c r="B12" s="4"/>
      <c r="C12" t="s" s="4">
        <v>5</v>
      </c>
      <c r="D12" t="s" s="5">
        <v>43</v>
      </c>
    </row>
    <row r="13">
      <c r="B13" t="s" s="3">
        <v>77</v>
      </c>
      <c r="C13" s="3"/>
      <c r="D13" s="3"/>
    </row>
    <row r="14">
      <c r="B14" s="4"/>
      <c r="C14" t="s" s="4">
        <v>5</v>
      </c>
      <c r="D14" t="s" s="5">
        <v>77</v>
      </c>
    </row>
  </sheetData>
  <mergeCells count="1">
    <mergeCell ref="B3:D3"/>
  </mergeCells>
  <hyperlinks>
    <hyperlink ref="D10" location="'Income Statement'!R1C1" tooltip="" display="Income Statement"/>
    <hyperlink ref="D12" location="'Balance Sheet'!R1C1" tooltip="" display="Balance Sheet"/>
    <hyperlink ref="D14" location="'Cash Flows'!R1C1" tooltip="" display="Cash Flows"/>
  </hyperlinks>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sheetViews>
  <sheetFormatPr defaultColWidth="16.3333" defaultRowHeight="19.9" customHeight="1" outlineLevelRow="0" outlineLevelCol="0"/>
  <cols>
    <col min="1" max="1" width="50.5" style="6" customWidth="1"/>
    <col min="2" max="5" width="16.3516" style="6" customWidth="1"/>
    <col min="6" max="16384" width="16.3516" style="6" customWidth="1"/>
  </cols>
  <sheetData>
    <row r="1" ht="27.65" customHeight="1">
      <c r="A1" t="s" s="7">
        <v>5</v>
      </c>
      <c r="B1" s="8"/>
      <c r="C1" s="9"/>
      <c r="D1" s="9"/>
      <c r="E1" s="10"/>
    </row>
    <row r="2" ht="20.25" customHeight="1">
      <c r="A2" t="s" s="11">
        <v>4</v>
      </c>
      <c r="B2" s="12"/>
      <c r="C2" s="13"/>
      <c r="D2" s="13"/>
      <c r="E2" s="14"/>
    </row>
    <row r="3" ht="20.25" customHeight="1">
      <c r="A3" t="s" s="15">
        <v>6</v>
      </c>
      <c r="B3" s="16"/>
      <c r="C3" s="17"/>
      <c r="D3" s="13"/>
      <c r="E3" s="14"/>
    </row>
    <row r="4" ht="20.05" customHeight="1">
      <c r="A4" t="s" s="18">
        <v>7</v>
      </c>
      <c r="B4" s="19"/>
      <c r="C4" s="17"/>
      <c r="D4" s="13"/>
      <c r="E4" s="14"/>
    </row>
    <row r="5" ht="20.05" customHeight="1">
      <c r="A5" s="20"/>
      <c r="B5" s="21"/>
      <c r="C5" s="17"/>
      <c r="D5" s="13"/>
      <c r="E5" s="14"/>
    </row>
    <row r="6" ht="20.05" customHeight="1">
      <c r="A6" t="s" s="22">
        <v>8</v>
      </c>
      <c r="B6" s="23">
        <v>953500</v>
      </c>
      <c r="C6" s="17"/>
      <c r="D6" s="13"/>
      <c r="E6" s="14"/>
    </row>
    <row r="7" ht="20.05" customHeight="1">
      <c r="A7" t="s" s="24">
        <v>9</v>
      </c>
      <c r="B7" s="25">
        <v>350500</v>
      </c>
      <c r="C7" s="17"/>
      <c r="D7" s="13"/>
      <c r="E7" s="14"/>
    </row>
    <row r="8" ht="20.05" customHeight="1">
      <c r="A8" t="s" s="26">
        <v>10</v>
      </c>
      <c r="B8" s="27">
        <v>603000</v>
      </c>
      <c r="C8" s="17"/>
      <c r="D8" s="13"/>
      <c r="E8" s="14"/>
    </row>
    <row r="9" ht="20.05" customHeight="1">
      <c r="A9" s="15"/>
      <c r="B9" s="23"/>
      <c r="C9" s="17"/>
      <c r="D9" s="13"/>
      <c r="E9" s="14"/>
    </row>
    <row r="10" ht="20.05" customHeight="1">
      <c r="A10" t="s" s="22">
        <v>11</v>
      </c>
      <c r="B10" s="28"/>
      <c r="C10" s="17"/>
      <c r="D10" s="13"/>
      <c r="E10" s="14"/>
    </row>
    <row r="11" ht="20.05" customHeight="1">
      <c r="A11" t="s" s="22">
        <v>12</v>
      </c>
      <c r="B11" s="28">
        <v>50000</v>
      </c>
      <c r="C11" s="17"/>
      <c r="D11" s="13"/>
      <c r="E11" s="14"/>
    </row>
    <row r="12" ht="20.05" customHeight="1">
      <c r="A12" t="s" s="22">
        <v>13</v>
      </c>
      <c r="B12" s="28">
        <v>18000</v>
      </c>
      <c r="C12" s="17"/>
      <c r="D12" s="13"/>
      <c r="E12" s="14"/>
    </row>
    <row r="13" ht="20.05" customHeight="1">
      <c r="A13" t="s" s="22">
        <v>14</v>
      </c>
      <c r="B13" s="28">
        <v>15000</v>
      </c>
      <c r="C13" s="17"/>
      <c r="D13" s="13"/>
      <c r="E13" s="14"/>
    </row>
    <row r="14" ht="20.05" customHeight="1">
      <c r="A14" t="s" s="22">
        <v>15</v>
      </c>
      <c r="B14" s="28">
        <v>20000</v>
      </c>
      <c r="C14" s="17"/>
      <c r="D14" s="13"/>
      <c r="E14" s="14"/>
    </row>
    <row r="15" ht="20.35" customHeight="1">
      <c r="A15" t="s" s="22">
        <v>16</v>
      </c>
      <c r="B15" s="28">
        <v>53000</v>
      </c>
      <c r="C15" s="17"/>
      <c r="D15" s="13"/>
      <c r="E15" s="14"/>
    </row>
    <row r="16" ht="20.35" customHeight="1">
      <c r="A16" t="s" s="22">
        <v>17</v>
      </c>
      <c r="B16" s="28">
        <v>2000</v>
      </c>
      <c r="C16" s="17"/>
      <c r="D16" s="13"/>
      <c r="E16" s="14"/>
    </row>
    <row r="17" ht="20.7" customHeight="1">
      <c r="A17" t="s" s="24">
        <v>18</v>
      </c>
      <c r="B17" s="25">
        <v>30000</v>
      </c>
      <c r="C17" s="17"/>
      <c r="D17" s="13"/>
      <c r="E17" s="14"/>
    </row>
    <row r="18" ht="20.7" customHeight="1">
      <c r="A18" t="s" s="29">
        <v>19</v>
      </c>
      <c r="B18" s="30">
        <v>188000</v>
      </c>
      <c r="C18" s="31"/>
      <c r="D18" s="13"/>
      <c r="E18" s="14"/>
    </row>
    <row r="19" ht="20.35" customHeight="1">
      <c r="A19" s="32"/>
      <c r="B19" s="33"/>
      <c r="C19" s="17"/>
      <c r="D19" s="13"/>
      <c r="E19" s="14"/>
    </row>
    <row r="20" ht="20.05" customHeight="1">
      <c r="A20" t="s" s="22">
        <v>20</v>
      </c>
      <c r="B20" s="34"/>
      <c r="C20" s="17"/>
      <c r="D20" s="13"/>
      <c r="E20" s="14"/>
    </row>
    <row r="21" ht="20.05" customHeight="1">
      <c r="A21" t="s" s="22">
        <v>21</v>
      </c>
      <c r="B21" s="28">
        <v>15000</v>
      </c>
      <c r="C21" s="17"/>
      <c r="D21" s="13"/>
      <c r="E21" s="14"/>
    </row>
    <row r="22" ht="20.05" customHeight="1">
      <c r="A22" t="s" s="22">
        <v>22</v>
      </c>
      <c r="B22" s="28">
        <v>10000</v>
      </c>
      <c r="C22" s="17"/>
      <c r="D22" s="13"/>
      <c r="E22" s="14"/>
    </row>
    <row r="23" ht="20.05" customHeight="1">
      <c r="A23" t="s" s="22">
        <v>23</v>
      </c>
      <c r="B23" s="28">
        <v>8500</v>
      </c>
      <c r="C23" s="17"/>
      <c r="D23" s="13"/>
      <c r="E23" s="14"/>
    </row>
    <row r="24" ht="20.05" customHeight="1">
      <c r="A24" t="s" s="22">
        <v>24</v>
      </c>
      <c r="B24" s="28">
        <v>3000</v>
      </c>
      <c r="C24" s="17"/>
      <c r="D24" s="13"/>
      <c r="E24" s="14"/>
    </row>
    <row r="25" ht="20.05" customHeight="1">
      <c r="A25" t="s" s="22">
        <v>25</v>
      </c>
      <c r="B25" s="28">
        <v>800</v>
      </c>
      <c r="C25" s="17"/>
      <c r="D25" s="13"/>
      <c r="E25" s="14"/>
    </row>
    <row r="26" ht="20.05" customHeight="1">
      <c r="A26" t="s" s="22">
        <v>26</v>
      </c>
      <c r="B26" s="28">
        <v>4000</v>
      </c>
      <c r="C26" s="17"/>
      <c r="D26" s="13"/>
      <c r="E26" s="14"/>
    </row>
    <row r="27" ht="20.05" customHeight="1">
      <c r="A27" t="s" s="22">
        <v>27</v>
      </c>
      <c r="B27" s="28">
        <v>5000</v>
      </c>
      <c r="C27" s="17"/>
      <c r="D27" s="13"/>
      <c r="E27" s="14"/>
    </row>
    <row r="28" ht="20.05" customHeight="1">
      <c r="A28" t="s" s="22">
        <v>28</v>
      </c>
      <c r="B28" s="28">
        <v>40000</v>
      </c>
      <c r="C28" s="17"/>
      <c r="D28" s="13"/>
      <c r="E28" s="14"/>
    </row>
    <row r="29" ht="20.05" customHeight="1">
      <c r="A29" t="s" s="22">
        <v>29</v>
      </c>
      <c r="B29" s="28">
        <v>30000</v>
      </c>
      <c r="C29" s="17"/>
      <c r="D29" s="13"/>
      <c r="E29" s="14"/>
    </row>
    <row r="30" ht="20.35" customHeight="1">
      <c r="A30" t="s" s="35">
        <v>30</v>
      </c>
      <c r="B30" s="36">
        <v>1000</v>
      </c>
      <c r="C30" s="17"/>
      <c r="D30" s="13"/>
      <c r="E30" s="14"/>
    </row>
    <row r="31" ht="20.7" customHeight="1">
      <c r="A31" t="s" s="37">
        <v>31</v>
      </c>
      <c r="B31" s="38">
        <v>0</v>
      </c>
      <c r="C31" s="31"/>
      <c r="D31" s="13"/>
      <c r="E31" s="14"/>
    </row>
    <row r="32" ht="20.7" customHeight="1">
      <c r="A32" t="s" s="39">
        <v>32</v>
      </c>
      <c r="B32" s="40">
        <v>0</v>
      </c>
      <c r="C32" s="31"/>
      <c r="D32" s="13"/>
      <c r="E32" s="14"/>
    </row>
    <row r="33" ht="20.7" customHeight="1">
      <c r="A33" t="s" s="41">
        <v>33</v>
      </c>
      <c r="B33" s="30">
        <v>117300</v>
      </c>
      <c r="C33" s="31"/>
      <c r="D33" s="13"/>
      <c r="E33" s="14"/>
    </row>
    <row r="34" ht="20.35" customHeight="1">
      <c r="A34" s="42"/>
      <c r="B34" s="33"/>
      <c r="C34" s="17"/>
      <c r="D34" s="13"/>
      <c r="E34" s="14"/>
    </row>
    <row r="35" ht="20.35" customHeight="1">
      <c r="A35" t="s" s="22">
        <v>34</v>
      </c>
      <c r="B35" s="34"/>
      <c r="C35" s="17"/>
      <c r="D35" s="13"/>
      <c r="E35" s="14"/>
    </row>
    <row r="36" ht="20.35" customHeight="1">
      <c r="A36" t="s" s="24">
        <v>35</v>
      </c>
      <c r="B36" s="25">
        <v>25000</v>
      </c>
      <c r="C36" s="17"/>
      <c r="D36" s="13"/>
      <c r="E36" s="14"/>
    </row>
    <row r="37" ht="20.35" customHeight="1">
      <c r="A37" t="s" s="26">
        <v>36</v>
      </c>
      <c r="B37" s="43">
        <v>25000</v>
      </c>
      <c r="C37" s="17"/>
      <c r="D37" s="13"/>
      <c r="E37" s="14"/>
    </row>
    <row r="38" ht="20.35" customHeight="1">
      <c r="A38" s="42"/>
      <c r="B38" s="34"/>
      <c r="C38" s="17"/>
      <c r="D38" s="13"/>
      <c r="E38" s="14"/>
    </row>
    <row r="39" ht="20.05" customHeight="1">
      <c r="A39" t="s" s="22">
        <v>37</v>
      </c>
      <c r="B39" s="44">
        <v>330300</v>
      </c>
      <c r="C39" s="17"/>
      <c r="D39" s="13"/>
      <c r="E39" s="14"/>
    </row>
    <row r="40" ht="20.05" customHeight="1">
      <c r="A40" s="20"/>
      <c r="B40" s="34"/>
      <c r="C40" s="17"/>
      <c r="D40" s="13"/>
      <c r="E40" s="14"/>
    </row>
    <row r="41" ht="44.05" customHeight="1">
      <c r="A41" t="s" s="22">
        <v>38</v>
      </c>
      <c r="B41" s="44">
        <v>272700</v>
      </c>
      <c r="C41" s="17"/>
      <c r="D41" s="13"/>
      <c r="E41" s="14"/>
    </row>
    <row r="42" ht="20.05" customHeight="1">
      <c r="A42" s="20"/>
      <c r="B42" s="34"/>
      <c r="C42" s="17"/>
      <c r="D42" s="13"/>
      <c r="E42" s="14"/>
    </row>
    <row r="43" ht="20.05" customHeight="1">
      <c r="A43" t="s" s="22">
        <v>39</v>
      </c>
      <c r="B43" s="28">
        <v>5000</v>
      </c>
      <c r="C43" s="17"/>
      <c r="D43" s="13"/>
      <c r="E43" s="14"/>
    </row>
    <row r="44" ht="20.05" customHeight="1">
      <c r="A44" s="20"/>
      <c r="B44" s="34"/>
      <c r="C44" s="17"/>
      <c r="D44" s="13"/>
      <c r="E44" s="14"/>
    </row>
    <row r="45" ht="20.05" customHeight="1">
      <c r="A45" t="s" s="22">
        <v>40</v>
      </c>
      <c r="B45" s="44">
        <v>267700</v>
      </c>
      <c r="C45" s="17"/>
      <c r="D45" s="13"/>
      <c r="E45" s="14"/>
    </row>
    <row r="46" ht="20.05" customHeight="1">
      <c r="A46" s="20"/>
      <c r="B46" s="34"/>
      <c r="C46" s="17"/>
      <c r="D46" s="13"/>
      <c r="E46" s="14"/>
    </row>
    <row r="47" ht="20.05" customHeight="1">
      <c r="A47" t="s" s="22">
        <v>41</v>
      </c>
      <c r="B47" s="44">
        <v>80310</v>
      </c>
      <c r="C47" s="17"/>
      <c r="D47" s="13"/>
      <c r="E47" s="14"/>
    </row>
    <row r="48" ht="20.05" customHeight="1">
      <c r="A48" s="45"/>
      <c r="B48" s="46"/>
      <c r="C48" s="17"/>
      <c r="D48" s="13"/>
      <c r="E48" s="14"/>
    </row>
    <row r="49" ht="20.05" customHeight="1">
      <c r="A49" t="s" s="26">
        <v>42</v>
      </c>
      <c r="B49" s="30">
        <v>187390</v>
      </c>
      <c r="C49" s="31"/>
      <c r="D49" s="13"/>
      <c r="E49" s="14"/>
    </row>
    <row r="50" ht="20.05" customHeight="1">
      <c r="A50" s="42"/>
      <c r="B50" s="47"/>
      <c r="C50" s="48"/>
      <c r="D50" s="49"/>
      <c r="E50" s="50"/>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D51"/>
  <sheetViews>
    <sheetView workbookViewId="0" showGridLines="0" defaultGridColor="1"/>
  </sheetViews>
  <sheetFormatPr defaultColWidth="16.3333" defaultRowHeight="19.9" customHeight="1" outlineLevelRow="0" outlineLevelCol="0"/>
  <cols>
    <col min="1" max="1" width="50.5" style="51" customWidth="1"/>
    <col min="2" max="4" width="16.3516" style="51" customWidth="1"/>
    <col min="5" max="16384" width="16.3516" style="51" customWidth="1"/>
  </cols>
  <sheetData>
    <row r="1" ht="27.65" customHeight="1">
      <c r="A1" t="s" s="7">
        <v>5</v>
      </c>
      <c r="B1" s="52"/>
      <c r="C1" s="9"/>
      <c r="D1" s="10"/>
    </row>
    <row r="2" ht="20.25" customHeight="1">
      <c r="A2" t="s" s="11">
        <v>4</v>
      </c>
      <c r="B2" s="19"/>
      <c r="C2" s="17"/>
      <c r="D2" s="14"/>
    </row>
    <row r="3" ht="20.25" customHeight="1">
      <c r="A3" t="s" s="53">
        <v>6</v>
      </c>
      <c r="B3" s="54"/>
      <c r="C3" s="13"/>
      <c r="D3" s="14"/>
    </row>
    <row r="4" ht="20.05" customHeight="1">
      <c r="A4" t="s" s="55">
        <v>44</v>
      </c>
      <c r="B4" s="56">
        <v>44926</v>
      </c>
      <c r="C4" s="13"/>
      <c r="D4" s="14"/>
    </row>
    <row r="5" ht="20.05" customHeight="1">
      <c r="A5" s="57"/>
      <c r="B5" s="13"/>
      <c r="C5" s="13"/>
      <c r="D5" s="14"/>
    </row>
    <row r="6" ht="20.05" customHeight="1">
      <c r="A6" t="s" s="55">
        <v>45</v>
      </c>
      <c r="B6" s="58"/>
      <c r="C6" s="13"/>
      <c r="D6" s="14"/>
    </row>
    <row r="7" ht="20.05" customHeight="1">
      <c r="A7" t="s" s="55">
        <v>46</v>
      </c>
      <c r="B7" s="59">
        <v>3702700</v>
      </c>
      <c r="C7" s="13"/>
      <c r="D7" s="14"/>
    </row>
    <row r="8" ht="20.05" customHeight="1">
      <c r="A8" t="s" s="55">
        <v>47</v>
      </c>
      <c r="B8" s="60">
        <v>230000</v>
      </c>
      <c r="C8" s="13"/>
      <c r="D8" s="14"/>
    </row>
    <row r="9" ht="20.05" customHeight="1">
      <c r="A9" t="s" s="55">
        <v>48</v>
      </c>
      <c r="B9" s="60">
        <v>180000</v>
      </c>
      <c r="C9" s="13"/>
      <c r="D9" s="14"/>
    </row>
    <row r="10" ht="20.05" customHeight="1">
      <c r="A10" t="s" s="61">
        <v>49</v>
      </c>
      <c r="B10" s="62">
        <v>40000</v>
      </c>
      <c r="C10" s="13"/>
      <c r="D10" s="14"/>
    </row>
    <row r="11" ht="20.05" customHeight="1">
      <c r="A11" t="s" s="63">
        <v>50</v>
      </c>
      <c r="B11" s="64">
        <v>4152700</v>
      </c>
      <c r="C11" s="13"/>
      <c r="D11" s="14"/>
    </row>
    <row r="12" ht="20.05" customHeight="1">
      <c r="A12" s="65"/>
      <c r="B12" s="66"/>
      <c r="C12" s="13"/>
      <c r="D12" s="14"/>
    </row>
    <row r="13" ht="20.05" customHeight="1">
      <c r="A13" t="s" s="55">
        <v>51</v>
      </c>
      <c r="B13" s="59"/>
      <c r="C13" s="13"/>
      <c r="D13" s="14"/>
    </row>
    <row r="14" ht="20.05" customHeight="1">
      <c r="A14" t="s" s="55">
        <v>52</v>
      </c>
      <c r="B14" s="60">
        <v>0</v>
      </c>
      <c r="C14" s="13"/>
      <c r="D14" s="14"/>
    </row>
    <row r="15" ht="20.35" customHeight="1">
      <c r="A15" t="s" s="55">
        <v>53</v>
      </c>
      <c r="B15" s="60">
        <v>0</v>
      </c>
      <c r="C15" s="13"/>
      <c r="D15" s="14"/>
    </row>
    <row r="16" ht="20.35" customHeight="1">
      <c r="A16" t="s" s="61">
        <v>54</v>
      </c>
      <c r="B16" s="67">
        <v>0</v>
      </c>
      <c r="C16" s="13"/>
      <c r="D16" s="14"/>
    </row>
    <row r="17" ht="20.7" customHeight="1">
      <c r="A17" t="s" s="63">
        <v>55</v>
      </c>
      <c r="B17" s="68">
        <v>0</v>
      </c>
      <c r="C17" s="13"/>
      <c r="D17" s="14"/>
    </row>
    <row r="18" ht="20.7" customHeight="1">
      <c r="A18" s="69"/>
      <c r="B18" s="64"/>
      <c r="C18" s="13"/>
      <c r="D18" s="14"/>
    </row>
    <row r="19" ht="20.35" customHeight="1">
      <c r="A19" t="s" s="63">
        <v>56</v>
      </c>
      <c r="B19" s="64">
        <v>4152700</v>
      </c>
      <c r="C19" s="13"/>
      <c r="D19" s="14"/>
    </row>
    <row r="20" ht="20.05" customHeight="1">
      <c r="A20" s="65"/>
      <c r="B20" s="70"/>
      <c r="C20" s="13"/>
      <c r="D20" s="14"/>
    </row>
    <row r="21" ht="20.05" customHeight="1">
      <c r="A21" s="57"/>
      <c r="B21" s="59"/>
      <c r="C21" s="13"/>
      <c r="D21" s="14"/>
    </row>
    <row r="22" ht="20.05" customHeight="1">
      <c r="A22" t="s" s="55">
        <v>57</v>
      </c>
      <c r="B22" s="71"/>
      <c r="C22" s="13"/>
      <c r="D22" s="14"/>
    </row>
    <row r="23" ht="20.05" customHeight="1">
      <c r="A23" s="57"/>
      <c r="B23" s="72"/>
      <c r="C23" s="13"/>
      <c r="D23" s="14"/>
    </row>
    <row r="24" ht="20.05" customHeight="1">
      <c r="A24" t="s" s="55">
        <v>58</v>
      </c>
      <c r="B24" s="59"/>
      <c r="C24" s="13"/>
      <c r="D24" s="14"/>
    </row>
    <row r="25" ht="20.05" customHeight="1">
      <c r="A25" s="57"/>
      <c r="B25" s="59"/>
      <c r="C25" s="13"/>
      <c r="D25" s="14"/>
    </row>
    <row r="26" ht="20.05" customHeight="1">
      <c r="A26" t="s" s="55">
        <v>59</v>
      </c>
      <c r="B26" s="59"/>
      <c r="C26" s="13"/>
      <c r="D26" s="14"/>
    </row>
    <row r="27" ht="20.05" customHeight="1">
      <c r="A27" t="s" s="55">
        <v>60</v>
      </c>
      <c r="B27" s="60">
        <v>200000</v>
      </c>
      <c r="C27" s="13"/>
      <c r="D27" s="14"/>
    </row>
    <row r="28" ht="20.05" customHeight="1">
      <c r="A28" t="s" s="55">
        <v>61</v>
      </c>
      <c r="B28" s="60">
        <v>0</v>
      </c>
      <c r="C28" s="13"/>
      <c r="D28" s="14"/>
    </row>
    <row r="29" ht="20.05" customHeight="1">
      <c r="A29" t="s" s="55">
        <v>62</v>
      </c>
      <c r="B29" s="60">
        <v>80310</v>
      </c>
      <c r="C29" s="13"/>
      <c r="D29" s="14"/>
    </row>
    <row r="30" ht="20.35" customHeight="1">
      <c r="A30" t="s" s="55">
        <v>63</v>
      </c>
      <c r="B30" s="60">
        <v>180000</v>
      </c>
      <c r="C30" s="13"/>
      <c r="D30" s="14"/>
    </row>
    <row r="31" ht="20.7" customHeight="1">
      <c r="A31" t="s" s="61">
        <v>64</v>
      </c>
      <c r="B31" s="62">
        <v>5000</v>
      </c>
      <c r="C31" s="13"/>
      <c r="D31" s="14"/>
    </row>
    <row r="32" ht="20.35" customHeight="1">
      <c r="A32" t="s" s="63">
        <v>65</v>
      </c>
      <c r="B32" s="64">
        <v>465310</v>
      </c>
      <c r="C32" s="13"/>
      <c r="D32" s="14"/>
    </row>
    <row r="33" ht="20.35" customHeight="1">
      <c r="A33" s="65"/>
      <c r="B33" s="70"/>
      <c r="C33" s="13"/>
      <c r="D33" s="14"/>
    </row>
    <row r="34" ht="20.35" customHeight="1">
      <c r="A34" t="s" s="55">
        <v>66</v>
      </c>
      <c r="B34" s="59"/>
      <c r="C34" s="13"/>
      <c r="D34" s="14"/>
    </row>
    <row r="35" ht="20.35" customHeight="1">
      <c r="A35" t="s" s="61">
        <v>67</v>
      </c>
      <c r="B35" s="62">
        <v>1000000</v>
      </c>
      <c r="C35" s="13"/>
      <c r="D35" s="14"/>
    </row>
    <row r="36" ht="20.35" customHeight="1">
      <c r="A36" t="s" s="63">
        <v>68</v>
      </c>
      <c r="B36" s="64">
        <v>1000000</v>
      </c>
      <c r="C36" s="13"/>
      <c r="D36" s="14"/>
    </row>
    <row r="37" ht="20.05" customHeight="1">
      <c r="A37" s="69"/>
      <c r="B37" s="64"/>
      <c r="C37" s="13"/>
      <c r="D37" s="14"/>
    </row>
    <row r="38" ht="20.05" customHeight="1">
      <c r="A38" t="s" s="63">
        <v>69</v>
      </c>
      <c r="B38" s="64">
        <v>1465310</v>
      </c>
      <c r="C38" s="13"/>
      <c r="D38" s="14"/>
    </row>
    <row r="39" ht="44.05" customHeight="1">
      <c r="A39" s="65"/>
      <c r="B39" s="66"/>
      <c r="C39" s="13"/>
      <c r="D39" s="14"/>
    </row>
    <row r="40" ht="20.05" customHeight="1">
      <c r="A40" s="57"/>
      <c r="B40" s="13"/>
      <c r="C40" s="13"/>
      <c r="D40" s="14"/>
    </row>
    <row r="41" ht="20.05" customHeight="1">
      <c r="A41" t="s" s="55">
        <v>70</v>
      </c>
      <c r="B41" s="59"/>
      <c r="C41" s="13"/>
      <c r="D41" s="14"/>
    </row>
    <row r="42" ht="20.05" customHeight="1">
      <c r="A42" s="57"/>
      <c r="B42" s="13"/>
      <c r="C42" s="13"/>
      <c r="D42" s="14"/>
    </row>
    <row r="43" ht="20.05" customHeight="1">
      <c r="A43" t="s" s="55">
        <v>71</v>
      </c>
      <c r="B43" s="60">
        <v>2000000</v>
      </c>
      <c r="C43" s="13"/>
      <c r="D43" s="14"/>
    </row>
    <row r="44" ht="20.05" customHeight="1">
      <c r="A44" t="s" s="55">
        <v>72</v>
      </c>
      <c r="B44" s="60">
        <v>500000</v>
      </c>
      <c r="C44" s="13"/>
      <c r="D44" s="14"/>
    </row>
    <row r="45" ht="20.05" customHeight="1">
      <c r="A45" t="s" s="61">
        <v>73</v>
      </c>
      <c r="B45" s="73">
        <v>187390</v>
      </c>
      <c r="C45" s="13"/>
      <c r="D45" s="14"/>
    </row>
    <row r="46" ht="20.05" customHeight="1">
      <c r="A46" t="s" s="63">
        <v>74</v>
      </c>
      <c r="B46" s="64">
        <v>2687390</v>
      </c>
      <c r="C46" s="13"/>
      <c r="D46" s="14"/>
    </row>
    <row r="47" ht="20.05" customHeight="1">
      <c r="A47" s="69"/>
      <c r="B47" s="74"/>
      <c r="C47" s="13"/>
      <c r="D47" s="14"/>
    </row>
    <row r="48" ht="20.05" customHeight="1">
      <c r="A48" t="s" s="63">
        <v>75</v>
      </c>
      <c r="B48" s="64">
        <v>4152700</v>
      </c>
      <c r="C48" s="13"/>
      <c r="D48" s="14"/>
    </row>
    <row r="49" ht="20.05" customHeight="1">
      <c r="A49" s="65"/>
      <c r="B49" s="70"/>
      <c r="C49" s="13"/>
      <c r="D49" s="14"/>
    </row>
    <row r="50" ht="20.05" customHeight="1">
      <c r="A50" t="s" s="75">
        <v>76</v>
      </c>
      <c r="B50" s="76">
        <v>0</v>
      </c>
      <c r="C50" s="13"/>
      <c r="D50" s="14"/>
    </row>
    <row r="51" ht="20.05" customHeight="1">
      <c r="A51" s="75"/>
      <c r="B51" s="49"/>
      <c r="C51" s="49"/>
      <c r="D51" s="50"/>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36"/>
  <sheetViews>
    <sheetView workbookViewId="0" showGridLines="0" defaultGridColor="1"/>
  </sheetViews>
  <sheetFormatPr defaultColWidth="16.3333" defaultRowHeight="19.9" customHeight="1" outlineLevelRow="0" outlineLevelCol="0"/>
  <cols>
    <col min="1" max="1" width="50.5" style="77" customWidth="1"/>
    <col min="2" max="5" width="16.3516" style="77" customWidth="1"/>
    <col min="6" max="16384" width="16.3516" style="77" customWidth="1"/>
  </cols>
  <sheetData>
    <row r="1" ht="27.65" customHeight="1">
      <c r="A1" t="s" s="7">
        <v>5</v>
      </c>
      <c r="B1" s="52"/>
      <c r="C1" s="9"/>
      <c r="D1" s="9"/>
      <c r="E1" s="10"/>
    </row>
    <row r="2" ht="20.25" customHeight="1">
      <c r="A2" t="s" s="11">
        <v>78</v>
      </c>
      <c r="B2" s="19"/>
      <c r="C2" s="17"/>
      <c r="D2" s="13"/>
      <c r="E2" s="14"/>
    </row>
    <row r="3" ht="20.25" customHeight="1">
      <c r="A3" t="s" s="53">
        <v>6</v>
      </c>
      <c r="B3" s="54"/>
      <c r="C3" s="13"/>
      <c r="D3" s="13"/>
      <c r="E3" s="14"/>
    </row>
    <row r="4" ht="20.05" customHeight="1">
      <c r="A4" t="s" s="55">
        <v>7</v>
      </c>
      <c r="B4" s="78"/>
      <c r="C4" s="13"/>
      <c r="D4" s="13"/>
      <c r="E4" s="14"/>
    </row>
    <row r="5" ht="20.05" customHeight="1">
      <c r="A5" s="57"/>
      <c r="B5" s="13"/>
      <c r="C5" s="13"/>
      <c r="D5" s="13"/>
      <c r="E5" s="14"/>
    </row>
    <row r="6" ht="20.05" customHeight="1">
      <c r="A6" t="s" s="55">
        <v>79</v>
      </c>
      <c r="B6" s="58"/>
      <c r="C6" s="13"/>
      <c r="D6" s="13"/>
      <c r="E6" s="14"/>
    </row>
    <row r="7" ht="20.05" customHeight="1">
      <c r="A7" t="s" s="55">
        <v>42</v>
      </c>
      <c r="B7" s="59">
        <f>'Income Statement'!B49</f>
        <v>187390</v>
      </c>
      <c r="C7" s="13"/>
      <c r="D7" s="13"/>
      <c r="E7" s="14"/>
    </row>
    <row r="8" ht="20.05" customHeight="1">
      <c r="A8" t="s" s="55">
        <v>80</v>
      </c>
      <c r="B8" s="59">
        <f>SUM('Income Statement'!B31:B32)</f>
        <v>0</v>
      </c>
      <c r="C8" s="13"/>
      <c r="D8" s="13"/>
      <c r="E8" s="14"/>
    </row>
    <row r="9" ht="20.05" customHeight="1">
      <c r="A9" t="s" s="55">
        <v>81</v>
      </c>
      <c r="B9" s="59">
        <f>-('Balance Sheet'!B8-#REF!)</f>
      </c>
      <c r="C9" s="13"/>
      <c r="D9" s="13"/>
      <c r="E9" s="14"/>
    </row>
    <row r="10" ht="20.05" customHeight="1">
      <c r="A10" t="s" s="55">
        <v>82</v>
      </c>
      <c r="B10" s="59">
        <f>-('Balance Sheet'!B9-#REF!)</f>
      </c>
      <c r="C10" s="13"/>
      <c r="D10" s="13"/>
      <c r="E10" s="14"/>
    </row>
    <row r="11" ht="20.05" customHeight="1">
      <c r="A11" t="s" s="55">
        <v>83</v>
      </c>
      <c r="B11" s="59">
        <f>-('Balance Sheet'!B10-#REF!)</f>
      </c>
      <c r="C11" s="13"/>
      <c r="D11" s="13"/>
      <c r="E11" s="14"/>
    </row>
    <row r="12" ht="20.05" customHeight="1">
      <c r="A12" t="s" s="55">
        <v>84</v>
      </c>
      <c r="B12" s="59">
        <f>'Balance Sheet'!B27-#REF!</f>
      </c>
      <c r="C12" s="13"/>
      <c r="D12" s="13"/>
      <c r="E12" s="14"/>
    </row>
    <row r="13" ht="20.05" customHeight="1">
      <c r="A13" t="s" s="55">
        <v>85</v>
      </c>
      <c r="B13" s="59">
        <f>'Balance Sheet'!B28-#REF!</f>
      </c>
      <c r="C13" s="13"/>
      <c r="D13" s="13"/>
      <c r="E13" s="14"/>
    </row>
    <row r="14" ht="20.05" customHeight="1">
      <c r="A14" t="s" s="55">
        <v>86</v>
      </c>
      <c r="B14" s="59">
        <f>'Balance Sheet'!B29-#REF!</f>
      </c>
      <c r="C14" s="13"/>
      <c r="D14" s="13"/>
      <c r="E14" s="14"/>
    </row>
    <row r="15" ht="20.35" customHeight="1">
      <c r="A15" t="s" s="61">
        <v>87</v>
      </c>
      <c r="B15" s="79">
        <f>'Balance Sheet'!B31-#REF!</f>
      </c>
      <c r="C15" s="13"/>
      <c r="D15" s="13"/>
      <c r="E15" s="14"/>
    </row>
    <row r="16" ht="20.35" customHeight="1">
      <c r="A16" t="s" s="80">
        <v>88</v>
      </c>
      <c r="B16" s="81">
        <f>SUM(B7:B15)</f>
      </c>
      <c r="C16" s="13"/>
      <c r="D16" s="13"/>
      <c r="E16" s="14"/>
    </row>
    <row r="17" ht="20.7" customHeight="1">
      <c r="A17" s="82"/>
      <c r="B17" s="83"/>
      <c r="C17" s="13"/>
      <c r="D17" s="13"/>
      <c r="E17" s="14"/>
    </row>
    <row r="18" ht="20.7" customHeight="1">
      <c r="A18" s="57"/>
      <c r="B18" s="59"/>
      <c r="C18" s="13"/>
      <c r="D18" s="13"/>
      <c r="E18" s="14"/>
    </row>
    <row r="19" ht="20.35" customHeight="1">
      <c r="A19" t="s" s="55">
        <v>89</v>
      </c>
      <c r="B19" s="59"/>
      <c r="C19" s="13"/>
      <c r="D19" s="13"/>
      <c r="E19" s="14"/>
    </row>
    <row r="20" ht="20.05" customHeight="1">
      <c r="A20" t="s" s="55">
        <v>90</v>
      </c>
      <c r="B20" s="84">
        <v>0</v>
      </c>
      <c r="C20" s="13"/>
      <c r="D20" s="13"/>
      <c r="E20" s="14"/>
    </row>
    <row r="21" ht="20.05" customHeight="1">
      <c r="A21" t="s" s="55">
        <v>91</v>
      </c>
      <c r="B21" s="84">
        <v>0</v>
      </c>
      <c r="C21" s="13"/>
      <c r="D21" s="13"/>
      <c r="E21" s="14"/>
    </row>
    <row r="22" ht="20.05" customHeight="1">
      <c r="A22" t="s" s="61">
        <v>92</v>
      </c>
      <c r="B22" s="62">
        <v>0</v>
      </c>
      <c r="C22" s="13"/>
      <c r="D22" s="13"/>
      <c r="E22" s="14"/>
    </row>
    <row r="23" ht="20.05" customHeight="1">
      <c r="A23" t="s" s="63">
        <v>93</v>
      </c>
      <c r="B23" s="64">
        <v>0</v>
      </c>
      <c r="C23" s="13"/>
      <c r="D23" s="13"/>
      <c r="E23" s="14"/>
    </row>
    <row r="24" ht="20.05" customHeight="1">
      <c r="A24" s="65"/>
      <c r="B24" s="66"/>
      <c r="C24" s="13"/>
      <c r="D24" s="13"/>
      <c r="E24" s="14"/>
    </row>
    <row r="25" ht="20.05" customHeight="1">
      <c r="A25" s="57"/>
      <c r="B25" s="59"/>
      <c r="C25" s="13"/>
      <c r="D25" s="13"/>
      <c r="E25" s="14"/>
    </row>
    <row r="26" ht="20.05" customHeight="1">
      <c r="A26" t="s" s="55">
        <v>94</v>
      </c>
      <c r="B26" s="59"/>
      <c r="C26" s="13"/>
      <c r="D26" s="13"/>
      <c r="E26" s="14"/>
    </row>
    <row r="27" ht="20.05" customHeight="1">
      <c r="A27" t="s" s="55">
        <v>95</v>
      </c>
      <c r="B27" s="59">
        <v>180000</v>
      </c>
      <c r="C27" s="13"/>
      <c r="D27" s="13"/>
      <c r="E27" s="14"/>
    </row>
    <row r="28" ht="20.05" customHeight="1">
      <c r="A28" t="s" s="55">
        <v>96</v>
      </c>
      <c r="B28" s="59">
        <v>1000000</v>
      </c>
      <c r="C28" s="13"/>
      <c r="D28" s="13"/>
      <c r="E28" s="14"/>
    </row>
    <row r="29" ht="20.05" customHeight="1">
      <c r="A29" t="s" s="61">
        <v>97</v>
      </c>
      <c r="B29" s="79">
        <v>2500000</v>
      </c>
      <c r="C29" s="13"/>
      <c r="D29" s="13"/>
      <c r="E29" s="14"/>
    </row>
    <row r="30" ht="20.05" customHeight="1">
      <c r="A30" t="s" s="63">
        <v>98</v>
      </c>
      <c r="B30" s="81">
        <v>3680000</v>
      </c>
      <c r="C30" s="13"/>
      <c r="D30" s="13"/>
      <c r="E30" s="14"/>
    </row>
    <row r="31" ht="20.35" customHeight="1">
      <c r="A31" s="85"/>
      <c r="B31" s="86"/>
      <c r="C31" s="13"/>
      <c r="D31" s="13"/>
      <c r="E31" s="14"/>
    </row>
    <row r="32" ht="20.7" customHeight="1">
      <c r="A32" s="87"/>
      <c r="B32" s="60"/>
      <c r="C32" s="13"/>
      <c r="D32" s="13"/>
      <c r="E32" s="14"/>
    </row>
    <row r="33" ht="20.35" customHeight="1">
      <c r="A33" t="s" s="88">
        <v>99</v>
      </c>
      <c r="B33" s="59">
        <v>3702700</v>
      </c>
      <c r="C33" s="13"/>
      <c r="D33" s="13"/>
      <c r="E33" s="14"/>
    </row>
    <row r="34" ht="20.35" customHeight="1">
      <c r="A34" t="s" s="88">
        <v>100</v>
      </c>
      <c r="B34" s="84">
        <v>0</v>
      </c>
      <c r="C34" s="13"/>
      <c r="D34" s="13"/>
      <c r="E34" s="14"/>
    </row>
    <row r="35" ht="20.35" customHeight="1">
      <c r="A35" s="89"/>
      <c r="B35" s="79"/>
      <c r="C35" s="13"/>
      <c r="D35" s="13"/>
      <c r="E35" s="14"/>
    </row>
    <row r="36" ht="20.35" customHeight="1">
      <c r="A36" t="s" s="90">
        <v>101</v>
      </c>
      <c r="B36" s="81">
        <v>3702700</v>
      </c>
      <c r="C36" s="49"/>
      <c r="D36" s="49"/>
      <c r="E36" s="50"/>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