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llege\Semester 6\Pharos\Calibration\"/>
    </mc:Choice>
  </mc:AlternateContent>
  <xr:revisionPtr revIDLastSave="0" documentId="13_ncr:1_{46297465-2119-4E1B-BE80-DF30CB4AA88F}" xr6:coauthVersionLast="43" xr6:coauthVersionMax="43" xr10:uidLastSave="{00000000-0000-0000-0000-000000000000}"/>
  <bookViews>
    <workbookView xWindow="-110" yWindow="-110" windowWidth="19420" windowHeight="10420" xr2:uid="{D5123C3E-095F-4ADB-B938-A98FA403B3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1" i="1" l="1"/>
</calcChain>
</file>

<file path=xl/sharedStrings.xml><?xml version="1.0" encoding="utf-8"?>
<sst xmlns="http://schemas.openxmlformats.org/spreadsheetml/2006/main" count="49" uniqueCount="40">
  <si>
    <t>TDS (ppm)</t>
  </si>
  <si>
    <t>ppm</t>
  </si>
  <si>
    <t>y = 683.08x - 352.15</t>
  </si>
  <si>
    <t>TDS Calibration</t>
  </si>
  <si>
    <t>Gold Plate Probe</t>
  </si>
  <si>
    <t>Calibration 1</t>
  </si>
  <si>
    <t xml:space="preserve">Volt </t>
  </si>
  <si>
    <t>Calibration 2</t>
  </si>
  <si>
    <t>Temperature</t>
  </si>
  <si>
    <t>Volt</t>
  </si>
  <si>
    <t>Temp</t>
  </si>
  <si>
    <t>ppm 2500</t>
  </si>
  <si>
    <t>28.5 C</t>
  </si>
  <si>
    <t>y = 796.18x - 727.71</t>
  </si>
  <si>
    <t>ppm 0 saat 0.9v</t>
  </si>
  <si>
    <t>Pada 2500 ppm</t>
  </si>
  <si>
    <t>Different T</t>
  </si>
  <si>
    <t>Different V</t>
  </si>
  <si>
    <t>y = 0.0684x + 2.1736</t>
  </si>
  <si>
    <t>Notes</t>
  </si>
  <si>
    <t>Kalibrasi dengan gold plate kubus sama seperti 'kalibrasi 1'</t>
  </si>
  <si>
    <t>Hasil dari kalibrasi linear sehingga dibuat hanya 3 plot</t>
  </si>
  <si>
    <t>Suhu</t>
  </si>
  <si>
    <t>Temp - Volt Calibration</t>
  </si>
  <si>
    <t>Normal state</t>
  </si>
  <si>
    <t>Selisih</t>
  </si>
  <si>
    <t>Mengambil suhu batasan di field, 27 dan 33</t>
  </si>
  <si>
    <t>Selisih suhu 6 derajat kurang lebih 200ppm</t>
  </si>
  <si>
    <t>T-V Compensate</t>
  </si>
  <si>
    <t>Test Perhitungan</t>
  </si>
  <si>
    <t>Tujuannya, mengubah nilai Volt berdasarkan temperature input</t>
  </si>
  <si>
    <t>Perubahan diarahkan menuju kondisi suhu 28.5 C sebagai suhu saat kalibrasi ppm</t>
  </si>
  <si>
    <t>Diff T</t>
  </si>
  <si>
    <t>Final Volt</t>
  </si>
  <si>
    <t>To 28.5</t>
  </si>
  <si>
    <t>y = 0.0668x - 0.1046</t>
  </si>
  <si>
    <t>V Compensate</t>
  </si>
  <si>
    <t>Calibration 3</t>
  </si>
  <si>
    <t>y = 716.69x - 680.65</t>
  </si>
  <si>
    <t>221.25e0.5907x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</si>
</sst>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" fontId="3" fillId="0" borderId="0" xfId="0" applyNumberFormat="1" applyFont="1"/>
    <xf numFmtId="0" fontId="4" fillId="0" borderId="0" xfId="0" applyFont="1"/>
    <xf numFmtId="0" fontId="0" fillId="2" borderId="0" xfId="0" applyFill="1"/>
    <xf numFmtId="0" fontId="1" fillId="2" borderId="0" xfId="0" applyFont="1" applyFill="1"/>
    <xf numFmtId="0" fontId="4" fillId="3" borderId="0" xfId="0" applyFont="1" applyFill="1"/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0" fillId="6" borderId="0" xfId="0" applyFill="1"/>
    <xf numFmtId="0" fontId="1" fillId="6" borderId="0" xfId="0" applyFont="1" applyFill="1"/>
    <xf numFmtId="1" fontId="0" fillId="6" borderId="0" xfId="0" applyNumberFormat="1" applyFill="1"/>
    <xf numFmtId="1" fontId="3" fillId="6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4" fillId="7" borderId="0" xfId="0" applyFont="1" applyFill="1"/>
    <xf numFmtId="0" fontId="1" fillId="8" borderId="0" xfId="0" applyFont="1" applyFill="1"/>
    <xf numFmtId="0" fontId="0" fillId="8" borderId="0" xfId="0" applyFill="1"/>
    <xf numFmtId="0" fontId="4" fillId="6" borderId="0" xfId="0" applyFont="1" applyFill="1"/>
    <xf numFmtId="0" fontId="3" fillId="2" borderId="0" xfId="0" applyFont="1" applyFill="1"/>
    <xf numFmtId="1" fontId="1" fillId="9" borderId="0" xfId="0" applyNumberFormat="1" applyFont="1" applyFill="1"/>
    <xf numFmtId="0" fontId="4" fillId="9" borderId="0" xfId="0" applyFont="1" applyFill="1"/>
    <xf numFmtId="0" fontId="5" fillId="9" borderId="0" xfId="0" applyFont="1" applyFill="1"/>
    <xf numFmtId="0" fontId="1" fillId="5" borderId="0" xfId="0" applyFont="1" applyFill="1"/>
    <xf numFmtId="0" fontId="3" fillId="4" borderId="0" xfId="0" applyFont="1" applyFill="1"/>
    <xf numFmtId="0" fontId="1" fillId="10" borderId="0" xfId="0" applyFont="1" applyFill="1"/>
    <xf numFmtId="0" fontId="0" fillId="10" borderId="0" xfId="0" applyFill="1"/>
    <xf numFmtId="0" fontId="1" fillId="6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Sheet1!$A$7:$A$14</c:f>
              <c:numCache>
                <c:formatCode>General</c:formatCode>
                <c:ptCount val="8"/>
                <c:pt idx="0">
                  <c:v>0.8</c:v>
                </c:pt>
                <c:pt idx="1">
                  <c:v>1.2</c:v>
                </c:pt>
                <c:pt idx="2">
                  <c:v>1.68</c:v>
                </c:pt>
                <c:pt idx="3">
                  <c:v>2.12</c:v>
                </c:pt>
                <c:pt idx="4">
                  <c:v>2.4</c:v>
                </c:pt>
                <c:pt idx="5">
                  <c:v>2.85</c:v>
                </c:pt>
                <c:pt idx="6">
                  <c:v>3.37</c:v>
                </c:pt>
                <c:pt idx="7">
                  <c:v>4.05</c:v>
                </c:pt>
              </c:numCache>
            </c:numRef>
          </c:xVal>
          <c:yVal>
            <c:numRef>
              <c:f>Sheet1!$B$7:$B$14</c:f>
              <c:numCache>
                <c:formatCode>0</c:formatCode>
                <c:ptCount val="8"/>
                <c:pt idx="0">
                  <c:v>299.72287020222478</c:v>
                </c:pt>
                <c:pt idx="1">
                  <c:v>499.53811700370795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2000</c:v>
                </c:pt>
                <c:pt idx="7" formatCode="General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B-4ED6-B4CC-E5699696D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43784"/>
        <c:axId val="421247064"/>
      </c:scatterChart>
      <c:valAx>
        <c:axId val="42124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47064"/>
        <c:crosses val="autoZero"/>
        <c:crossBetween val="midCat"/>
      </c:valAx>
      <c:valAx>
        <c:axId val="42124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4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099315565276322"/>
                  <c:y val="-7.649127033638366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Sheet1!$A$23:$A$25</c:f>
              <c:numCache>
                <c:formatCode>General</c:formatCode>
                <c:ptCount val="3"/>
                <c:pt idx="0">
                  <c:v>2.15</c:v>
                </c:pt>
                <c:pt idx="1">
                  <c:v>3.5</c:v>
                </c:pt>
                <c:pt idx="2">
                  <c:v>4</c:v>
                </c:pt>
              </c:numCache>
            </c:numRef>
          </c:xVal>
          <c:yVal>
            <c:numRef>
              <c:f>Sheet1!$B$23:$B$25</c:f>
              <c:numCache>
                <c:formatCode>0</c:formatCode>
                <c:ptCount val="3"/>
                <c:pt idx="0">
                  <c:v>1000</c:v>
                </c:pt>
                <c:pt idx="1">
                  <c:v>2000</c:v>
                </c:pt>
                <c:pt idx="2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7-461D-8D77-B48E672D3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63672"/>
        <c:axId val="449171544"/>
      </c:scatterChart>
      <c:valAx>
        <c:axId val="44916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71544"/>
        <c:crosses val="autoZero"/>
        <c:crossBetween val="midCat"/>
      </c:valAx>
      <c:valAx>
        <c:axId val="44917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6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- Volt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513857153093475E-3"/>
                  <c:y val="0.281040086673889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Sheet1!$J$24:$J$27</c:f>
              <c:numCache>
                <c:formatCode>General</c:formatCode>
                <c:ptCount val="4"/>
                <c:pt idx="0">
                  <c:v>38</c:v>
                </c:pt>
                <c:pt idx="1">
                  <c:v>35.5</c:v>
                </c:pt>
                <c:pt idx="2">
                  <c:v>28.5</c:v>
                </c:pt>
                <c:pt idx="3">
                  <c:v>15.5</c:v>
                </c:pt>
              </c:numCache>
            </c:numRef>
          </c:xVal>
          <c:yVal>
            <c:numRef>
              <c:f>Sheet1!$K$24:$K$27</c:f>
              <c:numCache>
                <c:formatCode>General</c:formatCode>
                <c:ptCount val="4"/>
                <c:pt idx="0">
                  <c:v>4.8</c:v>
                </c:pt>
                <c:pt idx="1">
                  <c:v>4.6500000000000004</c:v>
                </c:pt>
                <c:pt idx="2">
                  <c:v>4</c:v>
                </c:pt>
                <c:pt idx="3">
                  <c:v>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B-45DF-BDA5-C391B6779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73512"/>
        <c:axId val="449173840"/>
      </c:scatterChart>
      <c:valAx>
        <c:axId val="44917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73840"/>
        <c:crosses val="autoZero"/>
        <c:crossBetween val="midCat"/>
      </c:valAx>
      <c:valAx>
        <c:axId val="4491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7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 Compensate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62512838069155"/>
                  <c:y val="0.414976710856323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Sheet1!$U$24:$U$26</c:f>
              <c:numCache>
                <c:formatCode>General</c:formatCode>
                <c:ptCount val="3"/>
                <c:pt idx="0">
                  <c:v>-9.5</c:v>
                </c:pt>
                <c:pt idx="1">
                  <c:v>0</c:v>
                </c:pt>
                <c:pt idx="2">
                  <c:v>13</c:v>
                </c:pt>
              </c:numCache>
            </c:numRef>
          </c:xVal>
          <c:yVal>
            <c:numRef>
              <c:f>Sheet1!$V$24:$V$26</c:f>
              <c:numCache>
                <c:formatCode>General</c:formatCode>
                <c:ptCount val="3"/>
                <c:pt idx="0">
                  <c:v>-0.8</c:v>
                </c:pt>
                <c:pt idx="1">
                  <c:v>0</c:v>
                </c:pt>
                <c:pt idx="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8-4A12-9E66-16921774F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98912"/>
        <c:axId val="446995960"/>
      </c:scatterChart>
      <c:valAx>
        <c:axId val="4469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95960"/>
        <c:crosses val="autoZero"/>
        <c:crossBetween val="midCat"/>
      </c:valAx>
      <c:valAx>
        <c:axId val="44699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7275220444682957"/>
                  <c:y val="8.625592417061610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Sheet1!$A$47:$A$53</c:f>
              <c:numCache>
                <c:formatCode>General</c:formatCode>
                <c:ptCount val="7"/>
                <c:pt idx="0">
                  <c:v>1.5</c:v>
                </c:pt>
                <c:pt idx="1">
                  <c:v>1.96</c:v>
                </c:pt>
                <c:pt idx="2">
                  <c:v>2.88</c:v>
                </c:pt>
                <c:pt idx="3">
                  <c:v>3.24</c:v>
                </c:pt>
                <c:pt idx="4">
                  <c:v>3.46</c:v>
                </c:pt>
                <c:pt idx="5">
                  <c:v>3.75</c:v>
                </c:pt>
                <c:pt idx="6">
                  <c:v>4.16</c:v>
                </c:pt>
              </c:numCache>
            </c:numRef>
          </c:xVal>
          <c:yVal>
            <c:numRef>
              <c:f>Sheet1!$B$47:$B$53</c:f>
              <c:numCache>
                <c:formatCode>0</c:formatCode>
                <c:ptCount val="7"/>
                <c:pt idx="0">
                  <c:v>500</c:v>
                </c:pt>
                <c:pt idx="1">
                  <c:v>750</c:v>
                </c:pt>
                <c:pt idx="2" formatCode="General">
                  <c:v>1250</c:v>
                </c:pt>
                <c:pt idx="3" formatCode="General">
                  <c:v>1500</c:v>
                </c:pt>
                <c:pt idx="4" formatCode="General">
                  <c:v>1750</c:v>
                </c:pt>
                <c:pt idx="5" formatCode="General">
                  <c:v>2000</c:v>
                </c:pt>
                <c:pt idx="6" formatCode="General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7-4D4B-882E-750EA21D4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67744"/>
        <c:axId val="96796248"/>
      </c:scatterChart>
      <c:valAx>
        <c:axId val="31536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96248"/>
        <c:crosses val="autoZero"/>
        <c:crossBetween val="midCat"/>
      </c:valAx>
      <c:valAx>
        <c:axId val="9679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6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4</xdr:row>
      <xdr:rowOff>81914</xdr:rowOff>
    </xdr:from>
    <xdr:to>
      <xdr:col>6</xdr:col>
      <xdr:colOff>517524</xdr:colOff>
      <xdr:row>14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ADA205-46A4-481E-A568-5D11686D1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225425</xdr:colOff>
      <xdr:row>19</xdr:row>
      <xdr:rowOff>114300</xdr:rowOff>
    </xdr:from>
    <xdr:to>
      <xdr:col>6</xdr:col>
      <xdr:colOff>317501</xdr:colOff>
      <xdr:row>29</xdr:row>
      <xdr:rowOff>82549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284D2E-3A8D-404F-BFF4-8F0E9B83E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20</xdr:row>
      <xdr:rowOff>45084</xdr:rowOff>
    </xdr:from>
    <xdr:to>
      <xdr:col>14</xdr:col>
      <xdr:colOff>558800</xdr:colOff>
      <xdr:row>29</xdr:row>
      <xdr:rowOff>146049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195BD0-CABE-4FA4-881E-74FDB6409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812800</xdr:colOff>
      <xdr:row>26</xdr:row>
      <xdr:rowOff>107950</xdr:rowOff>
    </xdr:from>
    <xdr:to>
      <xdr:col>21</xdr:col>
      <xdr:colOff>292100</xdr:colOff>
      <xdr:row>36</xdr:row>
      <xdr:rowOff>38735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11E9FA-9EAA-4549-9E3D-F6F59C572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454025</xdr:colOff>
      <xdr:row>44</xdr:row>
      <xdr:rowOff>133350</xdr:rowOff>
    </xdr:from>
    <xdr:to>
      <xdr:col>7</xdr:col>
      <xdr:colOff>419100</xdr:colOff>
      <xdr:row>52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309AA-6B22-4D06-8C8D-68064BAE4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36397-190F-4012-BCA8-9855BC266838}">
  <dimension ref="A2:Z55"/>
  <sheetViews>
    <sheetView tabSelected="1" topLeftCell="A37" zoomScaleNormal="100" workbookViewId="0">
      <selection activeCell="E55" sqref="E55"/>
    </sheetView>
  </sheetViews>
  <sheetFormatPr defaultRowHeight="14.5" x14ac:dyDescent="0.35"/>
  <cols>
    <col min="2" max="2" width="11.6328125" customWidth="1"/>
    <col min="3" max="3" width="11.453125" customWidth="1"/>
    <col min="5" max="5" width="10.7265625" customWidth="1"/>
    <col min="6" max="6" width="11" customWidth="1"/>
    <col min="9" max="9" width="12.54296875" customWidth="1"/>
    <col min="10" max="10" width="12.08984375" customWidth="1"/>
    <col min="11" max="11" width="10.90625" customWidth="1"/>
    <col min="12" max="12" width="16.90625" customWidth="1"/>
    <col min="13" max="13" width="13.90625" customWidth="1"/>
    <col min="16" max="16" width="10.36328125" bestFit="1" customWidth="1"/>
    <col min="17" max="17" width="11.7265625" bestFit="1" customWidth="1"/>
    <col min="19" max="19" width="11.7265625" bestFit="1" customWidth="1"/>
    <col min="20" max="20" width="6.08984375" customWidth="1"/>
    <col min="21" max="21" width="11" customWidth="1"/>
    <col min="22" max="22" width="10" bestFit="1" customWidth="1"/>
    <col min="24" max="24" width="10.81640625" bestFit="1" customWidth="1"/>
    <col min="25" max="25" width="15.1796875" bestFit="1" customWidth="1"/>
  </cols>
  <sheetData>
    <row r="2" spans="1:6" ht="19.5" x14ac:dyDescent="0.45">
      <c r="A2" s="2" t="s">
        <v>3</v>
      </c>
    </row>
    <row r="3" spans="1:6" x14ac:dyDescent="0.35">
      <c r="A3" s="8" t="s">
        <v>4</v>
      </c>
    </row>
    <row r="4" spans="1:6" x14ac:dyDescent="0.35">
      <c r="B4" s="1"/>
      <c r="C4" s="1"/>
      <c r="E4" s="1"/>
      <c r="F4" s="1"/>
    </row>
    <row r="5" spans="1:6" x14ac:dyDescent="0.35">
      <c r="A5" s="16" t="s">
        <v>5</v>
      </c>
      <c r="B5" s="16"/>
      <c r="C5" s="5"/>
      <c r="F5" s="5"/>
    </row>
    <row r="6" spans="1:6" x14ac:dyDescent="0.35">
      <c r="A6" s="17" t="s">
        <v>6</v>
      </c>
      <c r="B6" s="17" t="s">
        <v>0</v>
      </c>
      <c r="C6" s="5"/>
      <c r="F6" s="5"/>
    </row>
    <row r="7" spans="1:6" x14ac:dyDescent="0.35">
      <c r="A7" s="16">
        <v>0.8</v>
      </c>
      <c r="B7" s="18">
        <v>299.72287020222478</v>
      </c>
      <c r="C7" s="7"/>
      <c r="F7" s="7"/>
    </row>
    <row r="8" spans="1:6" x14ac:dyDescent="0.35">
      <c r="A8" s="16">
        <v>1.2</v>
      </c>
      <c r="B8" s="18">
        <v>499.53811700370795</v>
      </c>
      <c r="C8" s="7"/>
      <c r="F8" s="7"/>
    </row>
    <row r="9" spans="1:6" x14ac:dyDescent="0.35">
      <c r="A9" s="16">
        <v>1.68</v>
      </c>
      <c r="B9" s="19">
        <v>750</v>
      </c>
      <c r="C9" s="7"/>
      <c r="F9" s="7"/>
    </row>
    <row r="10" spans="1:6" x14ac:dyDescent="0.35">
      <c r="A10" s="16">
        <v>2.12</v>
      </c>
      <c r="B10" s="19">
        <v>1000</v>
      </c>
      <c r="C10" s="7"/>
      <c r="F10" s="7"/>
    </row>
    <row r="11" spans="1:6" x14ac:dyDescent="0.35">
      <c r="A11" s="16">
        <v>2.4</v>
      </c>
      <c r="B11" s="19">
        <v>1250</v>
      </c>
      <c r="C11" s="7"/>
      <c r="F11" s="7"/>
    </row>
    <row r="12" spans="1:6" x14ac:dyDescent="0.35">
      <c r="A12" s="16">
        <v>2.85</v>
      </c>
      <c r="B12" s="19">
        <v>1500</v>
      </c>
      <c r="C12" s="1"/>
      <c r="E12" s="1"/>
      <c r="F12" s="1"/>
    </row>
    <row r="13" spans="1:6" x14ac:dyDescent="0.35">
      <c r="A13" s="16">
        <v>3.37</v>
      </c>
      <c r="B13" s="19">
        <v>2000</v>
      </c>
    </row>
    <row r="14" spans="1:6" x14ac:dyDescent="0.35">
      <c r="A14" s="20">
        <v>4.05</v>
      </c>
      <c r="B14" s="20">
        <v>2500</v>
      </c>
      <c r="C14" s="3"/>
      <c r="D14" s="3"/>
    </row>
    <row r="15" spans="1:6" x14ac:dyDescent="0.35">
      <c r="B15" s="3"/>
      <c r="C15" s="3"/>
      <c r="D15" s="3"/>
    </row>
    <row r="16" spans="1:6" x14ac:dyDescent="0.35">
      <c r="B16" s="3"/>
      <c r="C16" s="3"/>
      <c r="D16" s="37" t="s">
        <v>2</v>
      </c>
      <c r="E16" s="37"/>
    </row>
    <row r="18" spans="1:26" s="21" customFormat="1" ht="7" customHeight="1" x14ac:dyDescent="0.35">
      <c r="S18" s="22"/>
      <c r="T18" s="22"/>
      <c r="U18" s="22"/>
    </row>
    <row r="21" spans="1:26" x14ac:dyDescent="0.35">
      <c r="A21" s="34" t="s">
        <v>7</v>
      </c>
      <c r="B21" s="34"/>
    </row>
    <row r="22" spans="1:26" x14ac:dyDescent="0.35">
      <c r="A22" s="17" t="s">
        <v>6</v>
      </c>
      <c r="B22" s="17" t="s">
        <v>0</v>
      </c>
      <c r="J22" s="39" t="s">
        <v>23</v>
      </c>
      <c r="K22" s="39"/>
      <c r="R22" s="14" t="s">
        <v>28</v>
      </c>
      <c r="S22" s="15"/>
      <c r="T22" s="15"/>
      <c r="U22" s="15" t="s">
        <v>34</v>
      </c>
      <c r="V22" s="15"/>
    </row>
    <row r="23" spans="1:26" x14ac:dyDescent="0.35">
      <c r="A23" s="16">
        <v>2.15</v>
      </c>
      <c r="B23" s="18">
        <v>1000</v>
      </c>
      <c r="J23" s="13" t="s">
        <v>10</v>
      </c>
      <c r="K23" s="13" t="s">
        <v>9</v>
      </c>
      <c r="R23" s="14" t="s">
        <v>10</v>
      </c>
      <c r="S23" s="14" t="s">
        <v>9</v>
      </c>
      <c r="T23" s="15"/>
      <c r="U23" s="14" t="s">
        <v>16</v>
      </c>
      <c r="V23" s="14" t="s">
        <v>17</v>
      </c>
    </row>
    <row r="24" spans="1:26" x14ac:dyDescent="0.35">
      <c r="A24" s="16">
        <v>3.5</v>
      </c>
      <c r="B24" s="18">
        <v>2000</v>
      </c>
      <c r="J24" s="12">
        <v>38</v>
      </c>
      <c r="K24" s="12">
        <v>4.8</v>
      </c>
      <c r="R24" s="15">
        <v>38</v>
      </c>
      <c r="S24" s="15">
        <v>4.8</v>
      </c>
      <c r="T24" s="15"/>
      <c r="U24" s="15">
        <v>-9.5</v>
      </c>
      <c r="V24" s="15">
        <v>-0.8</v>
      </c>
      <c r="Y24" s="32" t="s">
        <v>29</v>
      </c>
      <c r="Z24" s="33"/>
    </row>
    <row r="25" spans="1:26" x14ac:dyDescent="0.35">
      <c r="A25" s="16">
        <v>4</v>
      </c>
      <c r="B25" s="19">
        <v>2500</v>
      </c>
      <c r="J25" s="12">
        <v>35.5</v>
      </c>
      <c r="K25" s="12">
        <v>4.6500000000000004</v>
      </c>
      <c r="R25" s="14">
        <v>28.5</v>
      </c>
      <c r="S25" s="14">
        <v>4</v>
      </c>
      <c r="T25" s="15"/>
      <c r="U25" s="15">
        <v>0</v>
      </c>
      <c r="V25" s="15">
        <v>0</v>
      </c>
      <c r="Y25" s="33" t="s">
        <v>8</v>
      </c>
      <c r="Z25" s="33">
        <v>22</v>
      </c>
    </row>
    <row r="26" spans="1:26" x14ac:dyDescent="0.35">
      <c r="I26" s="30" t="s">
        <v>24</v>
      </c>
      <c r="J26" s="30">
        <v>28.5</v>
      </c>
      <c r="K26" s="30">
        <v>4</v>
      </c>
      <c r="R26" s="31">
        <v>15.5</v>
      </c>
      <c r="S26" s="15">
        <v>3.28</v>
      </c>
      <c r="T26" s="15"/>
      <c r="U26" s="15">
        <v>13</v>
      </c>
      <c r="V26" s="15">
        <v>0.72</v>
      </c>
      <c r="Y26" s="33" t="s">
        <v>9</v>
      </c>
      <c r="Z26" s="33">
        <v>3.6779999999999999</v>
      </c>
    </row>
    <row r="27" spans="1:26" x14ac:dyDescent="0.35">
      <c r="A27" s="16" t="s">
        <v>22</v>
      </c>
      <c r="B27" s="25" t="s">
        <v>12</v>
      </c>
      <c r="J27" s="12">
        <v>15.5</v>
      </c>
      <c r="K27" s="12">
        <v>3.28</v>
      </c>
      <c r="Y27" s="33"/>
      <c r="Z27" s="33"/>
    </row>
    <row r="28" spans="1:26" x14ac:dyDescent="0.35">
      <c r="G28" s="6"/>
      <c r="J28" s="4"/>
      <c r="Y28" s="33" t="s">
        <v>32</v>
      </c>
      <c r="Z28" s="33">
        <v>6.5</v>
      </c>
    </row>
    <row r="29" spans="1:26" x14ac:dyDescent="0.35">
      <c r="J29" s="11" t="s">
        <v>11</v>
      </c>
      <c r="Y29" s="33" t="s">
        <v>36</v>
      </c>
      <c r="Z29" s="33">
        <v>0.32900000000000001</v>
      </c>
    </row>
    <row r="30" spans="1:26" x14ac:dyDescent="0.35">
      <c r="Y30" s="33"/>
      <c r="Z30" s="33"/>
    </row>
    <row r="31" spans="1:26" x14ac:dyDescent="0.35">
      <c r="D31" s="36" t="s">
        <v>13</v>
      </c>
      <c r="E31" s="36"/>
      <c r="Y31" s="32" t="s">
        <v>33</v>
      </c>
      <c r="Z31" s="32">
        <f>Z26+Z29</f>
        <v>4.0069999999999997</v>
      </c>
    </row>
    <row r="32" spans="1:26" x14ac:dyDescent="0.35">
      <c r="D32" t="s">
        <v>14</v>
      </c>
      <c r="L32" s="38" t="s">
        <v>18</v>
      </c>
      <c r="M32" s="38"/>
    </row>
    <row r="34" spans="1:21" x14ac:dyDescent="0.35">
      <c r="A34" s="23" t="s">
        <v>19</v>
      </c>
      <c r="B34" s="24"/>
      <c r="C34" s="24"/>
      <c r="D34" s="24"/>
      <c r="E34" s="24"/>
      <c r="J34" s="9" t="s">
        <v>15</v>
      </c>
      <c r="K34" s="9"/>
      <c r="L34" s="9"/>
    </row>
    <row r="35" spans="1:21" x14ac:dyDescent="0.35">
      <c r="A35" s="24" t="s">
        <v>20</v>
      </c>
      <c r="B35" s="24"/>
      <c r="C35" s="24"/>
      <c r="D35" s="24"/>
      <c r="E35" s="24"/>
      <c r="J35" s="10" t="s">
        <v>8</v>
      </c>
      <c r="K35" s="10" t="s">
        <v>9</v>
      </c>
      <c r="L35" s="10" t="s">
        <v>1</v>
      </c>
      <c r="M35" s="8" t="s">
        <v>26</v>
      </c>
    </row>
    <row r="36" spans="1:21" x14ac:dyDescent="0.35">
      <c r="A36" s="24" t="s">
        <v>21</v>
      </c>
      <c r="B36" s="23"/>
      <c r="C36" s="23"/>
      <c r="D36" s="23"/>
      <c r="E36" s="23"/>
      <c r="G36" s="1"/>
      <c r="H36" s="1"/>
      <c r="I36" s="1"/>
      <c r="J36" s="9">
        <v>27</v>
      </c>
      <c r="K36" s="9">
        <v>3.9173</v>
      </c>
      <c r="L36" s="26">
        <v>2323</v>
      </c>
      <c r="M36" s="8" t="s">
        <v>27</v>
      </c>
    </row>
    <row r="37" spans="1:21" x14ac:dyDescent="0.35">
      <c r="C37" s="5"/>
      <c r="D37" s="5"/>
      <c r="E37" s="5"/>
      <c r="G37" s="5"/>
      <c r="H37" s="5"/>
      <c r="I37" s="5"/>
      <c r="J37" s="9">
        <v>33</v>
      </c>
      <c r="K37" s="9">
        <v>4.2496999999999998</v>
      </c>
      <c r="L37" s="26">
        <v>2550</v>
      </c>
    </row>
    <row r="38" spans="1:21" x14ac:dyDescent="0.35">
      <c r="C38" s="5"/>
      <c r="D38" s="5"/>
      <c r="E38" s="5"/>
      <c r="G38" s="5"/>
      <c r="H38" s="5"/>
      <c r="I38" s="5"/>
      <c r="J38" s="9"/>
      <c r="K38" s="9"/>
      <c r="L38" s="9"/>
      <c r="S38" s="35" t="s">
        <v>35</v>
      </c>
      <c r="T38" s="35"/>
      <c r="U38" s="35"/>
    </row>
    <row r="39" spans="1:21" x14ac:dyDescent="0.35">
      <c r="C39" s="5"/>
      <c r="D39" s="5"/>
      <c r="E39" s="5"/>
      <c r="G39" s="5"/>
      <c r="H39" s="5"/>
      <c r="I39" s="27" t="s">
        <v>25</v>
      </c>
      <c r="J39" s="28">
        <v>6</v>
      </c>
      <c r="K39" s="28">
        <v>0.33239999999999997</v>
      </c>
      <c r="L39" s="29">
        <v>227</v>
      </c>
    </row>
    <row r="40" spans="1:21" x14ac:dyDescent="0.35">
      <c r="C40" s="5"/>
      <c r="D40" s="5"/>
      <c r="E40" s="5"/>
      <c r="G40" s="5"/>
      <c r="H40" s="5"/>
      <c r="I40" s="5"/>
      <c r="J40" s="5"/>
      <c r="R40" t="s">
        <v>30</v>
      </c>
    </row>
    <row r="41" spans="1:21" x14ac:dyDescent="0.35">
      <c r="C41" s="5"/>
      <c r="D41" s="5"/>
      <c r="E41" s="5"/>
      <c r="G41" s="5"/>
      <c r="H41" s="5"/>
      <c r="I41" s="5"/>
      <c r="R41" t="s">
        <v>31</v>
      </c>
    </row>
    <row r="42" spans="1:21" s="21" customFormat="1" ht="7" customHeight="1" x14ac:dyDescent="0.35">
      <c r="S42" s="22"/>
      <c r="T42" s="22"/>
      <c r="U42" s="22"/>
    </row>
    <row r="43" spans="1:21" x14ac:dyDescent="0.35">
      <c r="C43" s="5"/>
      <c r="D43" s="5"/>
      <c r="E43" s="5"/>
      <c r="G43" s="5"/>
      <c r="H43" s="5"/>
      <c r="I43" s="5"/>
      <c r="J43" s="5"/>
    </row>
    <row r="44" spans="1:21" x14ac:dyDescent="0.35">
      <c r="C44" s="5"/>
      <c r="D44" s="5"/>
      <c r="E44" s="5"/>
      <c r="G44" s="5"/>
      <c r="H44" s="5"/>
      <c r="J44" s="5"/>
    </row>
    <row r="45" spans="1:21" x14ac:dyDescent="0.35">
      <c r="A45" s="34" t="s">
        <v>37</v>
      </c>
      <c r="B45" s="34"/>
      <c r="C45" s="4"/>
      <c r="D45" s="4"/>
      <c r="E45" s="6"/>
      <c r="J45" s="7"/>
    </row>
    <row r="46" spans="1:21" x14ac:dyDescent="0.35">
      <c r="A46" s="17" t="s">
        <v>6</v>
      </c>
      <c r="B46" s="17" t="s">
        <v>0</v>
      </c>
      <c r="D46" s="4"/>
    </row>
    <row r="47" spans="1:21" x14ac:dyDescent="0.35">
      <c r="A47" s="16">
        <v>1.5</v>
      </c>
      <c r="B47" s="18">
        <v>500</v>
      </c>
    </row>
    <row r="48" spans="1:21" x14ac:dyDescent="0.35">
      <c r="A48" s="16">
        <v>1.96</v>
      </c>
      <c r="B48" s="18">
        <v>750</v>
      </c>
    </row>
    <row r="49" spans="1:3" x14ac:dyDescent="0.35">
      <c r="A49" s="16">
        <v>2.88</v>
      </c>
      <c r="B49" s="16">
        <v>1250</v>
      </c>
    </row>
    <row r="50" spans="1:3" x14ac:dyDescent="0.35">
      <c r="A50" s="16">
        <v>3.24</v>
      </c>
      <c r="B50" s="16">
        <v>1500</v>
      </c>
    </row>
    <row r="51" spans="1:3" x14ac:dyDescent="0.35">
      <c r="A51" s="16">
        <v>3.46</v>
      </c>
      <c r="B51" s="16">
        <v>1750</v>
      </c>
    </row>
    <row r="52" spans="1:3" x14ac:dyDescent="0.35">
      <c r="A52" s="16">
        <v>3.75</v>
      </c>
      <c r="B52" s="16">
        <v>2000</v>
      </c>
    </row>
    <row r="53" spans="1:3" x14ac:dyDescent="0.35">
      <c r="A53" s="16">
        <v>4.16</v>
      </c>
      <c r="B53" s="16">
        <v>2500</v>
      </c>
    </row>
    <row r="54" spans="1:3" x14ac:dyDescent="0.35">
      <c r="C54" t="s">
        <v>38</v>
      </c>
    </row>
    <row r="55" spans="1:3" x14ac:dyDescent="0.35">
      <c r="C55" t="s">
        <v>39</v>
      </c>
    </row>
  </sheetData>
  <mergeCells count="7">
    <mergeCell ref="A45:B45"/>
    <mergeCell ref="S38:U38"/>
    <mergeCell ref="D31:E31"/>
    <mergeCell ref="D16:E16"/>
    <mergeCell ref="L32:M32"/>
    <mergeCell ref="A21:B21"/>
    <mergeCell ref="J22:K2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azriel</dc:creator>
  <cp:lastModifiedBy>azriel</cp:lastModifiedBy>
  <dcterms:created xsi:type="dcterms:W3CDTF">2019-06-19T10:14:27Z</dcterms:created>
  <dcterms:modified xsi:type="dcterms:W3CDTF">2019-07-31T09:23:39Z</dcterms:modified>
</cp:coreProperties>
</file>