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lege\Semester 6\Pharos\Notes Ambil Data\"/>
    </mc:Choice>
  </mc:AlternateContent>
  <xr:revisionPtr revIDLastSave="0" documentId="13_ncr:1_{C36BC1D1-54DE-4FD8-BB01-822538DDE09D}" xr6:coauthVersionLast="43" xr6:coauthVersionMax="43" xr10:uidLastSave="{00000000-0000-0000-0000-000000000000}"/>
  <bookViews>
    <workbookView xWindow="3020" yWindow="680" windowWidth="14400" windowHeight="7360" xr2:uid="{D5123C3E-095F-4ADB-B938-A98FA403B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B11" i="1"/>
  <c r="B6" i="1"/>
  <c r="B7" i="1"/>
  <c r="B8" i="1"/>
  <c r="B9" i="1"/>
  <c r="B10" i="1"/>
  <c r="B12" i="1"/>
  <c r="B13" i="1"/>
  <c r="B5" i="1"/>
  <c r="H36" i="1" l="1"/>
  <c r="J37" i="1" s="1"/>
  <c r="E37" i="1" l="1"/>
  <c r="C37" i="1" s="1"/>
  <c r="D36" i="1"/>
  <c r="I36" i="1" s="1"/>
  <c r="E38" i="1" l="1"/>
  <c r="C38" i="1" s="1"/>
  <c r="H37" i="1"/>
  <c r="J38" i="1" s="1"/>
  <c r="D37" i="1"/>
  <c r="I37" i="1" s="1"/>
  <c r="E39" i="1" l="1"/>
  <c r="C39" i="1" s="1"/>
  <c r="H38" i="1"/>
  <c r="J39" i="1" s="1"/>
  <c r="D38" i="1"/>
  <c r="I38" i="1" s="1"/>
  <c r="D39" i="1" l="1"/>
  <c r="I39" i="1" s="1"/>
  <c r="H39" i="1"/>
  <c r="J40" i="1" s="1"/>
  <c r="E40" i="1"/>
  <c r="C40" i="1" s="1"/>
  <c r="E41" i="1" l="1"/>
  <c r="C41" i="1" s="1"/>
  <c r="H40" i="1"/>
  <c r="J41" i="1" s="1"/>
  <c r="D40" i="1"/>
  <c r="I40" i="1" s="1"/>
  <c r="D41" i="1" l="1"/>
  <c r="I41" i="1" s="1"/>
  <c r="E42" i="1"/>
  <c r="H41" i="1"/>
  <c r="J42" i="1" s="1"/>
  <c r="C42" i="1" l="1"/>
  <c r="E43" i="1" s="1"/>
  <c r="C43" i="1" l="1"/>
  <c r="D43" i="1"/>
  <c r="I43" i="1" s="1"/>
  <c r="H42" i="1"/>
  <c r="J43" i="1" s="1"/>
  <c r="D42" i="1"/>
  <c r="I42" i="1" s="1"/>
  <c r="E44" i="1" l="1"/>
  <c r="H43" i="1"/>
  <c r="J44" i="1" s="1"/>
  <c r="G43" i="1" l="1"/>
  <c r="G42" i="1" s="1"/>
  <c r="G41" i="1" s="1"/>
  <c r="G40" i="1" s="1"/>
  <c r="G39" i="1" s="1"/>
  <c r="G38" i="1" s="1"/>
  <c r="G37" i="1" s="1"/>
  <c r="G36" i="1" s="1"/>
</calcChain>
</file>

<file path=xl/sharedStrings.xml><?xml version="1.0" encoding="utf-8"?>
<sst xmlns="http://schemas.openxmlformats.org/spreadsheetml/2006/main" count="14" uniqueCount="11">
  <si>
    <t>TDS (ppm)</t>
  </si>
  <si>
    <t>Volt</t>
  </si>
  <si>
    <t>TDS Calibration 1.0</t>
  </si>
  <si>
    <t>total</t>
  </si>
  <si>
    <t>Larutan n+1</t>
  </si>
  <si>
    <t>No</t>
  </si>
  <si>
    <t>Air</t>
  </si>
  <si>
    <t>ppm</t>
  </si>
  <si>
    <t>Actual ppm</t>
  </si>
  <si>
    <t>y = 159.88e0.564x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</si>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</sst>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6800087489063869E-3"/>
                  <c:y val="8.22944006999125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Sheet1!$B$5:$B$13</c:f>
              <c:numCache>
                <c:formatCode>0.00</c:formatCode>
                <c:ptCount val="9"/>
                <c:pt idx="0">
                  <c:v>1.286</c:v>
                </c:pt>
                <c:pt idx="1">
                  <c:v>1.9566666666666668</c:v>
                </c:pt>
                <c:pt idx="2">
                  <c:v>2.6199999999999997</c:v>
                </c:pt>
                <c:pt idx="3">
                  <c:v>3.1666666666666665</c:v>
                </c:pt>
                <c:pt idx="4">
                  <c:v>3.6</c:v>
                </c:pt>
                <c:pt idx="5">
                  <c:v>3.94</c:v>
                </c:pt>
                <c:pt idx="6">
                  <c:v>4.2959999999999994</c:v>
                </c:pt>
                <c:pt idx="7">
                  <c:v>4.5026666666666673</c:v>
                </c:pt>
                <c:pt idx="8">
                  <c:v>4.9466666666666663</c:v>
                </c:pt>
              </c:numCache>
            </c:numRef>
          </c:xVal>
          <c:yVal>
            <c:numRef>
              <c:f>Sheet1!$C$5:$C$13</c:f>
              <c:numCache>
                <c:formatCode>0</c:formatCode>
                <c:ptCount val="9"/>
                <c:pt idx="0">
                  <c:v>299.72287020222478</c:v>
                </c:pt>
                <c:pt idx="1">
                  <c:v>499.53811700370795</c:v>
                </c:pt>
                <c:pt idx="2">
                  <c:v>749.30717550556187</c:v>
                </c:pt>
                <c:pt idx="3">
                  <c:v>990.15591048949238</c:v>
                </c:pt>
                <c:pt idx="4">
                  <c:v>1252.2560044425934</c:v>
                </c:pt>
                <c:pt idx="5">
                  <c:v>1496.5986394557824</c:v>
                </c:pt>
                <c:pt idx="6">
                  <c:v>1746.031746031746</c:v>
                </c:pt>
                <c:pt idx="7">
                  <c:v>2000</c:v>
                </c:pt>
                <c:pt idx="8" formatCode="General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8-4560-8669-0A17A8B9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60336"/>
        <c:axId val="573258696"/>
      </c:scatterChart>
      <c:valAx>
        <c:axId val="5732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58696"/>
        <c:crosses val="autoZero"/>
        <c:crossBetween val="midCat"/>
      </c:valAx>
      <c:valAx>
        <c:axId val="57325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14</xdr:row>
      <xdr:rowOff>88900</xdr:rowOff>
    </xdr:from>
    <xdr:to>
      <xdr:col>7</xdr:col>
      <xdr:colOff>574675</xdr:colOff>
      <xdr:row>29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74D10-7EC6-424F-B5BF-EB467A1B8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6397-190F-4012-BCA8-9855BC266838}">
  <dimension ref="A2:J45"/>
  <sheetViews>
    <sheetView tabSelected="1" topLeftCell="B1" workbookViewId="0">
      <selection activeCell="I4" sqref="I4"/>
    </sheetView>
  </sheetViews>
  <sheetFormatPr defaultRowHeight="14.5" x14ac:dyDescent="0.35"/>
  <cols>
    <col min="2" max="2" width="11.6328125" customWidth="1"/>
    <col min="3" max="3" width="11.453125" customWidth="1"/>
    <col min="12" max="12" width="12.453125" customWidth="1"/>
    <col min="16" max="16" width="10.36328125" bestFit="1" customWidth="1"/>
  </cols>
  <sheetData>
    <row r="2" spans="1:7" ht="19.5" x14ac:dyDescent="0.45">
      <c r="B2" s="2" t="s">
        <v>2</v>
      </c>
    </row>
    <row r="4" spans="1:7" x14ac:dyDescent="0.35">
      <c r="A4" t="s">
        <v>5</v>
      </c>
      <c r="B4" s="1" t="s">
        <v>1</v>
      </c>
      <c r="C4" s="1" t="s">
        <v>0</v>
      </c>
      <c r="E4" t="s">
        <v>10</v>
      </c>
    </row>
    <row r="5" spans="1:7" x14ac:dyDescent="0.35">
      <c r="A5">
        <v>1</v>
      </c>
      <c r="B5" s="4">
        <f t="shared" ref="B5:B13" si="0">(E5+F5+G5)/3</f>
        <v>1.286</v>
      </c>
      <c r="C5" s="5">
        <v>299.72287020222478</v>
      </c>
      <c r="E5">
        <v>1.278</v>
      </c>
      <c r="F5">
        <v>1.29</v>
      </c>
      <c r="G5">
        <v>1.29</v>
      </c>
    </row>
    <row r="6" spans="1:7" x14ac:dyDescent="0.35">
      <c r="A6">
        <v>2</v>
      </c>
      <c r="B6" s="4">
        <f t="shared" si="0"/>
        <v>1.9566666666666668</v>
      </c>
      <c r="C6" s="5">
        <v>499.53811700370795</v>
      </c>
      <c r="E6">
        <v>1.94</v>
      </c>
      <c r="F6">
        <v>1.96</v>
      </c>
      <c r="G6">
        <v>1.97</v>
      </c>
    </row>
    <row r="7" spans="1:7" x14ac:dyDescent="0.35">
      <c r="A7">
        <v>3</v>
      </c>
      <c r="B7" s="4">
        <f t="shared" si="0"/>
        <v>2.6199999999999997</v>
      </c>
      <c r="C7" s="7">
        <v>749.30717550556187</v>
      </c>
      <c r="E7">
        <v>2.59</v>
      </c>
      <c r="F7">
        <v>2.63</v>
      </c>
      <c r="G7">
        <v>2.64</v>
      </c>
    </row>
    <row r="8" spans="1:7" x14ac:dyDescent="0.35">
      <c r="A8">
        <v>4</v>
      </c>
      <c r="B8" s="4">
        <f t="shared" si="0"/>
        <v>3.1666666666666665</v>
      </c>
      <c r="C8" s="7">
        <v>990.15591048949238</v>
      </c>
      <c r="E8">
        <v>3.15</v>
      </c>
      <c r="F8">
        <v>3.17</v>
      </c>
      <c r="G8">
        <v>3.18</v>
      </c>
    </row>
    <row r="9" spans="1:7" x14ac:dyDescent="0.35">
      <c r="A9">
        <v>5</v>
      </c>
      <c r="B9" s="4">
        <f t="shared" si="0"/>
        <v>3.6</v>
      </c>
      <c r="C9" s="7">
        <v>1252.2560044425934</v>
      </c>
      <c r="E9">
        <v>3.58</v>
      </c>
      <c r="F9">
        <v>3.6</v>
      </c>
      <c r="G9">
        <v>3.62</v>
      </c>
    </row>
    <row r="10" spans="1:7" x14ac:dyDescent="0.35">
      <c r="A10">
        <v>6</v>
      </c>
      <c r="B10" s="4">
        <f t="shared" si="0"/>
        <v>3.94</v>
      </c>
      <c r="C10" s="7">
        <v>1496.5986394557824</v>
      </c>
      <c r="E10">
        <v>3.93</v>
      </c>
      <c r="F10">
        <v>3.95</v>
      </c>
      <c r="G10">
        <v>3.94</v>
      </c>
    </row>
    <row r="11" spans="1:7" x14ac:dyDescent="0.35">
      <c r="A11">
        <v>7</v>
      </c>
      <c r="B11" s="4">
        <f t="shared" si="0"/>
        <v>4.2959999999999994</v>
      </c>
      <c r="C11" s="7">
        <v>1746.031746031746</v>
      </c>
      <c r="E11">
        <v>4.2649999999999997</v>
      </c>
      <c r="F11">
        <v>4.298</v>
      </c>
      <c r="G11">
        <v>4.3250000000000002</v>
      </c>
    </row>
    <row r="12" spans="1:7" x14ac:dyDescent="0.35">
      <c r="A12">
        <v>8</v>
      </c>
      <c r="B12" s="4">
        <f t="shared" si="0"/>
        <v>4.5026666666666673</v>
      </c>
      <c r="C12" s="7">
        <v>2000</v>
      </c>
      <c r="E12">
        <v>4.45</v>
      </c>
      <c r="F12">
        <v>4.4749999999999996</v>
      </c>
      <c r="G12">
        <v>4.5830000000000002</v>
      </c>
    </row>
    <row r="13" spans="1:7" x14ac:dyDescent="0.35">
      <c r="A13">
        <v>9</v>
      </c>
      <c r="B13" s="4">
        <f t="shared" si="0"/>
        <v>4.9466666666666663</v>
      </c>
      <c r="C13" s="3">
        <v>2500</v>
      </c>
      <c r="E13">
        <v>4.92</v>
      </c>
      <c r="F13">
        <v>4.95</v>
      </c>
      <c r="G13">
        <v>4.97</v>
      </c>
    </row>
    <row r="14" spans="1:7" x14ac:dyDescent="0.35">
      <c r="B14" s="3"/>
      <c r="C14" s="3"/>
      <c r="D14" s="3"/>
    </row>
    <row r="15" spans="1:7" x14ac:dyDescent="0.35">
      <c r="B15" s="3"/>
      <c r="C15" s="3"/>
      <c r="D15" s="3"/>
    </row>
    <row r="16" spans="1:7" x14ac:dyDescent="0.35">
      <c r="B16" s="3"/>
      <c r="C16" s="3"/>
      <c r="D16" s="3"/>
    </row>
    <row r="21" spans="10:10" x14ac:dyDescent="0.35">
      <c r="J21" t="s">
        <v>9</v>
      </c>
    </row>
    <row r="27" spans="10:10" x14ac:dyDescent="0.35">
      <c r="J27" s="4"/>
    </row>
    <row r="35" spans="2:10" x14ac:dyDescent="0.35">
      <c r="B35" s="1" t="s">
        <v>7</v>
      </c>
      <c r="C35" s="1" t="s">
        <v>4</v>
      </c>
      <c r="D35" s="1" t="s">
        <v>6</v>
      </c>
      <c r="E35" s="1" t="s">
        <v>3</v>
      </c>
      <c r="G35" s="1" t="s">
        <v>8</v>
      </c>
      <c r="H35" s="1" t="s">
        <v>4</v>
      </c>
      <c r="I35" s="1" t="s">
        <v>6</v>
      </c>
      <c r="J35" s="1" t="s">
        <v>3</v>
      </c>
    </row>
    <row r="36" spans="2:10" x14ac:dyDescent="0.35">
      <c r="B36">
        <v>300</v>
      </c>
      <c r="C36" s="5">
        <f>E36*B36/B37</f>
        <v>36</v>
      </c>
      <c r="D36" s="5">
        <f>E36-C36</f>
        <v>24</v>
      </c>
      <c r="E36" s="5">
        <v>60</v>
      </c>
      <c r="G36" s="5">
        <f t="shared" ref="G36:G42" si="1">H36*G37/J36</f>
        <v>299.72287020222478</v>
      </c>
      <c r="H36" s="5">
        <f t="shared" ref="H36:H42" si="2">ROUND(C36,0)</f>
        <v>36</v>
      </c>
      <c r="I36" s="5">
        <f t="shared" ref="I36:I42" si="3">ROUND(D36,0)</f>
        <v>24</v>
      </c>
      <c r="J36" s="5">
        <v>60</v>
      </c>
    </row>
    <row r="37" spans="2:10" x14ac:dyDescent="0.35">
      <c r="B37">
        <v>500</v>
      </c>
      <c r="C37" s="5">
        <f t="shared" ref="C37:C43" si="4">E37*B37/B38</f>
        <v>44</v>
      </c>
      <c r="D37" s="5">
        <f t="shared" ref="D37:D43" si="5">E37-C37</f>
        <v>22</v>
      </c>
      <c r="E37" s="5">
        <f t="shared" ref="E37:E42" si="6">30+C36</f>
        <v>66</v>
      </c>
      <c r="G37" s="5">
        <f t="shared" si="1"/>
        <v>499.53811700370795</v>
      </c>
      <c r="H37" s="5">
        <f t="shared" si="2"/>
        <v>44</v>
      </c>
      <c r="I37" s="5">
        <f t="shared" si="3"/>
        <v>22</v>
      </c>
      <c r="J37" s="5">
        <f t="shared" ref="J37:J42" si="7">30+H36</f>
        <v>66</v>
      </c>
    </row>
    <row r="38" spans="2:10" x14ac:dyDescent="0.35">
      <c r="B38">
        <v>750</v>
      </c>
      <c r="C38" s="5">
        <f t="shared" si="4"/>
        <v>55.5</v>
      </c>
      <c r="D38" s="5">
        <f t="shared" si="5"/>
        <v>18.5</v>
      </c>
      <c r="E38" s="5">
        <f t="shared" si="6"/>
        <v>74</v>
      </c>
      <c r="G38" s="5">
        <f t="shared" si="1"/>
        <v>749.30717550556187</v>
      </c>
      <c r="H38" s="5">
        <f t="shared" si="2"/>
        <v>56</v>
      </c>
      <c r="I38" s="5">
        <f t="shared" si="3"/>
        <v>19</v>
      </c>
      <c r="J38" s="5">
        <f t="shared" si="7"/>
        <v>74</v>
      </c>
    </row>
    <row r="39" spans="2:10" x14ac:dyDescent="0.35">
      <c r="B39">
        <v>1000</v>
      </c>
      <c r="C39" s="5">
        <f t="shared" si="4"/>
        <v>68.400000000000006</v>
      </c>
      <c r="D39" s="5">
        <f t="shared" si="5"/>
        <v>17.099999999999994</v>
      </c>
      <c r="E39" s="5">
        <f t="shared" si="6"/>
        <v>85.5</v>
      </c>
      <c r="G39" s="5">
        <f t="shared" si="1"/>
        <v>990.15591048949238</v>
      </c>
      <c r="H39" s="5">
        <f t="shared" si="2"/>
        <v>68</v>
      </c>
      <c r="I39" s="5">
        <f t="shared" si="3"/>
        <v>17</v>
      </c>
      <c r="J39" s="5">
        <f t="shared" si="7"/>
        <v>86</v>
      </c>
    </row>
    <row r="40" spans="2:10" x14ac:dyDescent="0.35">
      <c r="B40">
        <v>1250</v>
      </c>
      <c r="C40" s="5">
        <f t="shared" si="4"/>
        <v>82</v>
      </c>
      <c r="D40" s="5">
        <f t="shared" si="5"/>
        <v>16.400000000000006</v>
      </c>
      <c r="E40" s="5">
        <f t="shared" si="6"/>
        <v>98.4</v>
      </c>
      <c r="G40" s="5">
        <f t="shared" si="1"/>
        <v>1252.2560044425934</v>
      </c>
      <c r="H40" s="5">
        <f t="shared" si="2"/>
        <v>82</v>
      </c>
      <c r="I40" s="5">
        <f t="shared" si="3"/>
        <v>16</v>
      </c>
      <c r="J40" s="5">
        <f t="shared" si="7"/>
        <v>98</v>
      </c>
    </row>
    <row r="41" spans="2:10" x14ac:dyDescent="0.35">
      <c r="B41">
        <v>1500</v>
      </c>
      <c r="C41" s="5">
        <f t="shared" si="4"/>
        <v>96</v>
      </c>
      <c r="D41" s="5">
        <f t="shared" si="5"/>
        <v>16</v>
      </c>
      <c r="E41" s="5">
        <f t="shared" si="6"/>
        <v>112</v>
      </c>
      <c r="G41" s="5">
        <f t="shared" si="1"/>
        <v>1496.5986394557824</v>
      </c>
      <c r="H41" s="5">
        <f t="shared" si="2"/>
        <v>96</v>
      </c>
      <c r="I41" s="5">
        <f t="shared" si="3"/>
        <v>16</v>
      </c>
      <c r="J41" s="5">
        <f t="shared" si="7"/>
        <v>112</v>
      </c>
    </row>
    <row r="42" spans="2:10" x14ac:dyDescent="0.35">
      <c r="B42">
        <v>1750</v>
      </c>
      <c r="C42" s="5">
        <f t="shared" si="4"/>
        <v>110.25</v>
      </c>
      <c r="D42" s="5">
        <f t="shared" si="5"/>
        <v>15.75</v>
      </c>
      <c r="E42" s="5">
        <f t="shared" si="6"/>
        <v>126</v>
      </c>
      <c r="G42" s="5">
        <f t="shared" si="1"/>
        <v>1746.031746031746</v>
      </c>
      <c r="H42" s="5">
        <f t="shared" si="2"/>
        <v>110</v>
      </c>
      <c r="I42" s="5">
        <f t="shared" si="3"/>
        <v>16</v>
      </c>
      <c r="J42" s="5">
        <f t="shared" si="7"/>
        <v>126</v>
      </c>
    </row>
    <row r="43" spans="2:10" x14ac:dyDescent="0.35">
      <c r="B43">
        <v>2000</v>
      </c>
      <c r="C43" s="5">
        <f t="shared" si="4"/>
        <v>112.2</v>
      </c>
      <c r="D43" s="5">
        <f t="shared" si="5"/>
        <v>28.049999999999997</v>
      </c>
      <c r="E43" s="5">
        <f>C42+30</f>
        <v>140.25</v>
      </c>
      <c r="G43" s="5">
        <f>H43*G44/J43</f>
        <v>2000</v>
      </c>
      <c r="H43" s="5">
        <f>ROUND(C43,0)</f>
        <v>112</v>
      </c>
      <c r="I43" s="5">
        <f>ROUND(D43,0)</f>
        <v>28</v>
      </c>
      <c r="J43" s="5">
        <f>H42+30</f>
        <v>140</v>
      </c>
    </row>
    <row r="44" spans="2:10" x14ac:dyDescent="0.35">
      <c r="B44">
        <v>2500</v>
      </c>
      <c r="C44" s="4"/>
      <c r="D44" s="4"/>
      <c r="E44" s="6">
        <f>C43</f>
        <v>112.2</v>
      </c>
      <c r="G44">
        <v>2500</v>
      </c>
      <c r="J44" s="6">
        <f>H43</f>
        <v>112</v>
      </c>
    </row>
    <row r="45" spans="2:10" x14ac:dyDescent="0.35">
      <c r="D45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azriel</dc:creator>
  <cp:lastModifiedBy>azriel</cp:lastModifiedBy>
  <dcterms:created xsi:type="dcterms:W3CDTF">2019-06-19T10:14:27Z</dcterms:created>
  <dcterms:modified xsi:type="dcterms:W3CDTF">2019-06-21T15:52:44Z</dcterms:modified>
</cp:coreProperties>
</file>