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oni\Copy\University\sagol\Thesis\Experiment\letter_position\"/>
    </mc:Choice>
  </mc:AlternateContent>
  <bookViews>
    <workbookView xWindow="4920" yWindow="0" windowWidth="16296" windowHeight="7812" activeTab="2"/>
  </bookViews>
  <sheets>
    <sheet name="z2-z3" sheetId="1" r:id="rId1"/>
    <sheet name="Adaptation" sheetId="2" r:id="rId2"/>
    <sheet name="localiz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" l="1"/>
  <c r="E142" i="1"/>
  <c r="E71" i="1"/>
  <c r="E41" i="1"/>
  <c r="E121" i="1"/>
  <c r="E20" i="1"/>
  <c r="E14" i="1"/>
  <c r="E106" i="1"/>
  <c r="E27" i="1"/>
  <c r="E85" i="1"/>
  <c r="E52" i="1"/>
  <c r="E131" i="1"/>
  <c r="E6" i="1"/>
  <c r="E116" i="1"/>
  <c r="E114" i="1"/>
  <c r="E3" i="1"/>
  <c r="E92" i="1"/>
  <c r="E9" i="1"/>
  <c r="E105" i="1"/>
  <c r="E148" i="1"/>
  <c r="E107" i="1"/>
  <c r="E35" i="1"/>
  <c r="E132" i="1"/>
  <c r="E26" i="1"/>
  <c r="E43" i="1"/>
  <c r="E42" i="1"/>
  <c r="E32" i="1"/>
  <c r="E139" i="1"/>
  <c r="E21" i="1"/>
  <c r="E144" i="1"/>
  <c r="E30" i="1"/>
  <c r="E109" i="1"/>
  <c r="E90" i="1"/>
  <c r="D46" i="1"/>
  <c r="D142" i="1"/>
  <c r="D71" i="1"/>
  <c r="D41" i="1"/>
  <c r="D121" i="1"/>
  <c r="D20" i="1"/>
  <c r="D14" i="1"/>
  <c r="D106" i="1"/>
  <c r="D27" i="1"/>
  <c r="D85" i="1"/>
  <c r="D52" i="1"/>
  <c r="D131" i="1"/>
  <c r="D6" i="1"/>
  <c r="D116" i="1"/>
  <c r="D114" i="1"/>
  <c r="D3" i="1"/>
  <c r="D92" i="1"/>
  <c r="D9" i="1"/>
  <c r="D105" i="1"/>
  <c r="D148" i="1"/>
  <c r="D107" i="1"/>
  <c r="D35" i="1"/>
  <c r="D132" i="1"/>
  <c r="D26" i="1"/>
  <c r="D43" i="1"/>
  <c r="D42" i="1"/>
  <c r="D32" i="1"/>
  <c r="D139" i="1"/>
  <c r="D21" i="1"/>
  <c r="D144" i="1"/>
  <c r="D30" i="1"/>
  <c r="D109" i="1"/>
  <c r="D90" i="1"/>
  <c r="C46" i="1"/>
  <c r="C142" i="1"/>
  <c r="C71" i="1"/>
  <c r="C41" i="1"/>
  <c r="C121" i="1"/>
  <c r="C20" i="1"/>
  <c r="C14" i="1"/>
  <c r="C106" i="1"/>
  <c r="C27" i="1"/>
  <c r="C85" i="1"/>
  <c r="C52" i="1"/>
  <c r="C131" i="1"/>
  <c r="C6" i="1"/>
  <c r="C116" i="1"/>
  <c r="C114" i="1"/>
  <c r="C3" i="1"/>
  <c r="C92" i="1"/>
  <c r="C9" i="1"/>
  <c r="C105" i="1"/>
  <c r="C148" i="1"/>
  <c r="C107" i="1"/>
  <c r="C35" i="1"/>
  <c r="C132" i="1"/>
  <c r="C26" i="1"/>
  <c r="C43" i="1"/>
  <c r="C42" i="1"/>
  <c r="C32" i="1"/>
  <c r="C139" i="1"/>
  <c r="C21" i="1"/>
  <c r="C144" i="1"/>
  <c r="C30" i="1"/>
  <c r="C109" i="1"/>
  <c r="C90" i="1"/>
  <c r="E79" i="1"/>
  <c r="E64" i="1"/>
  <c r="E128" i="1"/>
  <c r="E94" i="1"/>
  <c r="E112" i="1"/>
  <c r="E31" i="1"/>
  <c r="D79" i="1"/>
  <c r="D64" i="1"/>
  <c r="D128" i="1"/>
  <c r="D94" i="1"/>
  <c r="D112" i="1"/>
  <c r="D31" i="1"/>
  <c r="C79" i="1"/>
  <c r="C64" i="1"/>
  <c r="C128" i="1"/>
  <c r="C94" i="1"/>
  <c r="C112" i="1"/>
  <c r="C31" i="1"/>
  <c r="E96" i="1"/>
  <c r="E100" i="1"/>
  <c r="E102" i="1"/>
  <c r="E134" i="1"/>
  <c r="E140" i="1"/>
  <c r="E88" i="1"/>
  <c r="E91" i="1"/>
  <c r="E95" i="1"/>
  <c r="E99" i="1"/>
  <c r="E101" i="1"/>
  <c r="E103" i="1"/>
  <c r="E133" i="1"/>
  <c r="E136" i="1"/>
  <c r="E146" i="1"/>
  <c r="E149" i="1"/>
  <c r="E150" i="1"/>
  <c r="E153" i="1"/>
  <c r="E154" i="1"/>
  <c r="E159" i="1"/>
  <c r="E4" i="1"/>
  <c r="E2" i="1"/>
  <c r="E11" i="1"/>
  <c r="E12" i="1"/>
  <c r="E16" i="1"/>
  <c r="E97" i="1"/>
  <c r="E98" i="1"/>
  <c r="E104" i="1"/>
  <c r="E108" i="1"/>
  <c r="E111" i="1"/>
  <c r="E117" i="1"/>
  <c r="E123" i="1"/>
  <c r="E82" i="1"/>
  <c r="E33" i="1"/>
  <c r="E40" i="1"/>
  <c r="E44" i="1"/>
  <c r="E22" i="1"/>
  <c r="E24" i="1"/>
  <c r="E29" i="1"/>
  <c r="E152" i="1"/>
  <c r="E7" i="1"/>
  <c r="E10" i="1"/>
  <c r="E15" i="1"/>
  <c r="E13" i="1"/>
  <c r="E118" i="1"/>
  <c r="E122" i="1"/>
  <c r="E86" i="1"/>
  <c r="E93" i="1"/>
  <c r="E138" i="1"/>
  <c r="E119" i="1"/>
  <c r="E127" i="1"/>
  <c r="E55" i="1"/>
  <c r="E56" i="1"/>
  <c r="E58" i="1"/>
  <c r="E60" i="1"/>
  <c r="E83" i="1"/>
  <c r="E87" i="1"/>
  <c r="E89" i="1"/>
  <c r="E110" i="1"/>
  <c r="E130" i="1"/>
  <c r="E137" i="1"/>
  <c r="E141" i="1"/>
  <c r="E143" i="1"/>
  <c r="E34" i="1"/>
  <c r="E36" i="1"/>
  <c r="E39" i="1"/>
  <c r="E47" i="1"/>
  <c r="E145" i="1"/>
  <c r="E156" i="1"/>
  <c r="E160" i="1"/>
  <c r="E38" i="1"/>
  <c r="E120" i="1"/>
  <c r="E124" i="1"/>
  <c r="E18" i="1"/>
  <c r="E17" i="1"/>
  <c r="E50" i="1"/>
  <c r="E61" i="1"/>
  <c r="E155" i="1"/>
  <c r="E157" i="1"/>
  <c r="E126" i="1"/>
  <c r="E147" i="1"/>
  <c r="E158" i="1"/>
  <c r="E1" i="1"/>
  <c r="E49" i="1"/>
  <c r="E63" i="1"/>
  <c r="E81" i="1"/>
  <c r="E84" i="1"/>
  <c r="E113" i="1"/>
  <c r="E129" i="1"/>
  <c r="E135" i="1"/>
  <c r="E45" i="1"/>
  <c r="E25" i="1"/>
  <c r="E28" i="1"/>
  <c r="E48" i="1"/>
  <c r="E51" i="1"/>
  <c r="E54" i="1"/>
  <c r="E37" i="1"/>
  <c r="E19" i="1"/>
  <c r="E23" i="1"/>
  <c r="E59" i="1"/>
  <c r="E62" i="1"/>
  <c r="E151" i="1"/>
  <c r="E5" i="1"/>
  <c r="E8" i="1"/>
  <c r="E53" i="1"/>
  <c r="E65" i="1"/>
  <c r="E66" i="1"/>
  <c r="E75" i="1"/>
  <c r="E76" i="1"/>
  <c r="E115" i="1"/>
  <c r="E125" i="1"/>
  <c r="E77" i="1"/>
  <c r="E57" i="1"/>
  <c r="E72" i="1"/>
  <c r="E80" i="1"/>
  <c r="E67" i="1"/>
  <c r="E69" i="1"/>
  <c r="E78" i="1"/>
  <c r="E70" i="1"/>
  <c r="E73" i="1"/>
  <c r="E74" i="1"/>
  <c r="E68" i="1"/>
  <c r="D96" i="1"/>
  <c r="D100" i="1"/>
  <c r="D102" i="1"/>
  <c r="D134" i="1"/>
  <c r="D140" i="1"/>
  <c r="D88" i="1"/>
  <c r="D91" i="1"/>
  <c r="D95" i="1"/>
  <c r="D99" i="1"/>
  <c r="D101" i="1"/>
  <c r="D103" i="1"/>
  <c r="D133" i="1"/>
  <c r="D136" i="1"/>
  <c r="D146" i="1"/>
  <c r="D149" i="1"/>
  <c r="D150" i="1"/>
  <c r="D153" i="1"/>
  <c r="D154" i="1"/>
  <c r="D159" i="1"/>
  <c r="D4" i="1"/>
  <c r="D2" i="1"/>
  <c r="D11" i="1"/>
  <c r="D12" i="1"/>
  <c r="D16" i="1"/>
  <c r="D97" i="1"/>
  <c r="D98" i="1"/>
  <c r="D104" i="1"/>
  <c r="D108" i="1"/>
  <c r="D111" i="1"/>
  <c r="D117" i="1"/>
  <c r="D123" i="1"/>
  <c r="D82" i="1"/>
  <c r="D33" i="1"/>
  <c r="D40" i="1"/>
  <c r="D44" i="1"/>
  <c r="D22" i="1"/>
  <c r="D24" i="1"/>
  <c r="D29" i="1"/>
  <c r="D152" i="1"/>
  <c r="D7" i="1"/>
  <c r="D10" i="1"/>
  <c r="D15" i="1"/>
  <c r="D13" i="1"/>
  <c r="D118" i="1"/>
  <c r="D122" i="1"/>
  <c r="D86" i="1"/>
  <c r="D93" i="1"/>
  <c r="D138" i="1"/>
  <c r="D119" i="1"/>
  <c r="D127" i="1"/>
  <c r="D55" i="1"/>
  <c r="D56" i="1"/>
  <c r="D58" i="1"/>
  <c r="D60" i="1"/>
  <c r="D83" i="1"/>
  <c r="D87" i="1"/>
  <c r="D89" i="1"/>
  <c r="D110" i="1"/>
  <c r="D130" i="1"/>
  <c r="D137" i="1"/>
  <c r="D141" i="1"/>
  <c r="D143" i="1"/>
  <c r="D34" i="1"/>
  <c r="D36" i="1"/>
  <c r="D39" i="1"/>
  <c r="D47" i="1"/>
  <c r="D145" i="1"/>
  <c r="D156" i="1"/>
  <c r="D160" i="1"/>
  <c r="D38" i="1"/>
  <c r="D120" i="1"/>
  <c r="D124" i="1"/>
  <c r="D18" i="1"/>
  <c r="D17" i="1"/>
  <c r="D50" i="1"/>
  <c r="D61" i="1"/>
  <c r="D155" i="1"/>
  <c r="D157" i="1"/>
  <c r="D126" i="1"/>
  <c r="D147" i="1"/>
  <c r="D158" i="1"/>
  <c r="D1" i="1"/>
  <c r="D49" i="1"/>
  <c r="D63" i="1"/>
  <c r="D81" i="1"/>
  <c r="D84" i="1"/>
  <c r="D113" i="1"/>
  <c r="D129" i="1"/>
  <c r="D135" i="1"/>
  <c r="D45" i="1"/>
  <c r="D25" i="1"/>
  <c r="D28" i="1"/>
  <c r="D48" i="1"/>
  <c r="D51" i="1"/>
  <c r="D54" i="1"/>
  <c r="D37" i="1"/>
  <c r="D19" i="1"/>
  <c r="D23" i="1"/>
  <c r="D59" i="1"/>
  <c r="D62" i="1"/>
  <c r="D151" i="1"/>
  <c r="D5" i="1"/>
  <c r="D8" i="1"/>
  <c r="D53" i="1"/>
  <c r="D65" i="1"/>
  <c r="D66" i="1"/>
  <c r="D75" i="1"/>
  <c r="D76" i="1"/>
  <c r="D115" i="1"/>
  <c r="D125" i="1"/>
  <c r="D77" i="1"/>
  <c r="D57" i="1"/>
  <c r="D72" i="1"/>
  <c r="D80" i="1"/>
  <c r="D67" i="1"/>
  <c r="D69" i="1"/>
  <c r="D78" i="1"/>
  <c r="D70" i="1"/>
  <c r="D73" i="1"/>
  <c r="D74" i="1"/>
  <c r="D68" i="1"/>
  <c r="C96" i="1"/>
  <c r="C100" i="1"/>
  <c r="C102" i="1"/>
  <c r="C134" i="1"/>
  <c r="C140" i="1"/>
  <c r="C88" i="1"/>
  <c r="C91" i="1"/>
  <c r="C95" i="1"/>
  <c r="C99" i="1"/>
  <c r="C101" i="1"/>
  <c r="C103" i="1"/>
  <c r="C133" i="1"/>
  <c r="C136" i="1"/>
  <c r="C146" i="1"/>
  <c r="C149" i="1"/>
  <c r="C150" i="1"/>
  <c r="C153" i="1"/>
  <c r="C154" i="1"/>
  <c r="C159" i="1"/>
  <c r="C4" i="1"/>
  <c r="C2" i="1"/>
  <c r="C11" i="1"/>
  <c r="C12" i="1"/>
  <c r="C16" i="1"/>
  <c r="C97" i="1"/>
  <c r="C98" i="1"/>
  <c r="C104" i="1"/>
  <c r="C108" i="1"/>
  <c r="C111" i="1"/>
  <c r="C117" i="1"/>
  <c r="C123" i="1"/>
  <c r="C82" i="1"/>
  <c r="C33" i="1"/>
  <c r="C40" i="1"/>
  <c r="C44" i="1"/>
  <c r="C22" i="1"/>
  <c r="C24" i="1"/>
  <c r="C29" i="1"/>
  <c r="C152" i="1"/>
  <c r="C7" i="1"/>
  <c r="C10" i="1"/>
  <c r="C15" i="1"/>
  <c r="C13" i="1"/>
  <c r="C118" i="1"/>
  <c r="C122" i="1"/>
  <c r="C86" i="1"/>
  <c r="C93" i="1"/>
  <c r="C138" i="1"/>
  <c r="C119" i="1"/>
  <c r="C127" i="1"/>
  <c r="C55" i="1"/>
  <c r="C56" i="1"/>
  <c r="C58" i="1"/>
  <c r="C60" i="1"/>
  <c r="C83" i="1"/>
  <c r="C87" i="1"/>
  <c r="C89" i="1"/>
  <c r="C110" i="1"/>
  <c r="C130" i="1"/>
  <c r="C137" i="1"/>
  <c r="C141" i="1"/>
  <c r="C143" i="1"/>
  <c r="C34" i="1"/>
  <c r="C36" i="1"/>
  <c r="C39" i="1"/>
  <c r="C47" i="1"/>
  <c r="C145" i="1"/>
  <c r="C156" i="1"/>
  <c r="C160" i="1"/>
  <c r="C38" i="1"/>
  <c r="C120" i="1"/>
  <c r="C124" i="1"/>
  <c r="C18" i="1"/>
  <c r="C17" i="1"/>
  <c r="C50" i="1"/>
  <c r="C61" i="1"/>
  <c r="C155" i="1"/>
  <c r="C157" i="1"/>
  <c r="C126" i="1"/>
  <c r="C147" i="1"/>
  <c r="C158" i="1"/>
  <c r="C1" i="1"/>
  <c r="C49" i="1"/>
  <c r="C63" i="1"/>
  <c r="C81" i="1"/>
  <c r="C84" i="1"/>
  <c r="C113" i="1"/>
  <c r="C129" i="1"/>
  <c r="C135" i="1"/>
  <c r="C45" i="1"/>
  <c r="C25" i="1"/>
  <c r="C28" i="1"/>
  <c r="C48" i="1"/>
  <c r="C51" i="1"/>
  <c r="C54" i="1"/>
  <c r="C37" i="1"/>
  <c r="C19" i="1"/>
  <c r="C23" i="1"/>
  <c r="C59" i="1"/>
  <c r="C62" i="1"/>
  <c r="C151" i="1"/>
  <c r="C5" i="1"/>
  <c r="C8" i="1"/>
  <c r="C53" i="1"/>
  <c r="C65" i="1"/>
  <c r="C66" i="1"/>
  <c r="C75" i="1"/>
  <c r="C76" i="1"/>
  <c r="C115" i="1"/>
  <c r="C125" i="1"/>
  <c r="C77" i="1"/>
  <c r="C57" i="1"/>
  <c r="C72" i="1"/>
  <c r="C80" i="1"/>
  <c r="C67" i="1"/>
  <c r="C69" i="1"/>
  <c r="C78" i="1"/>
  <c r="C70" i="1"/>
  <c r="C73" i="1"/>
  <c r="C74" i="1"/>
  <c r="C68" i="1"/>
  <c r="P2" i="1" l="1"/>
  <c r="G52" i="1" s="1"/>
  <c r="P3" i="1"/>
  <c r="G2" i="1" s="1"/>
  <c r="P4" i="1"/>
  <c r="G118" i="1" s="1"/>
  <c r="P5" i="1"/>
  <c r="G67" i="1" s="1"/>
  <c r="P6" i="1"/>
  <c r="G35" i="1" s="1"/>
  <c r="P7" i="1"/>
  <c r="G150" i="1" s="1"/>
  <c r="P8" i="1"/>
  <c r="G151" i="1" s="1"/>
  <c r="P9" i="1"/>
  <c r="G107" i="1" s="1"/>
  <c r="P10" i="1"/>
  <c r="P11" i="1"/>
  <c r="G124" i="1" s="1"/>
  <c r="P12" i="1"/>
  <c r="G46" i="1" s="1"/>
  <c r="P13" i="1"/>
  <c r="G109" i="1" s="1"/>
  <c r="P14" i="1"/>
  <c r="P15" i="1"/>
  <c r="G78" i="1" s="1"/>
  <c r="P16" i="1"/>
  <c r="P17" i="1"/>
  <c r="P1" i="1"/>
  <c r="G114" i="1" s="1"/>
  <c r="M1" i="1"/>
  <c r="G20" i="1" l="1"/>
  <c r="G142" i="1"/>
  <c r="G116" i="1"/>
  <c r="G43" i="1"/>
  <c r="G71" i="1"/>
  <c r="G26" i="1"/>
  <c r="G6" i="1"/>
  <c r="G41" i="1"/>
  <c r="G3" i="1"/>
  <c r="G32" i="1"/>
  <c r="G131" i="1"/>
  <c r="G121" i="1"/>
  <c r="G92" i="1"/>
  <c r="G139" i="1"/>
  <c r="G42" i="1"/>
  <c r="G9" i="1"/>
  <c r="G14" i="1"/>
  <c r="G144" i="1"/>
  <c r="G105" i="1"/>
  <c r="G106" i="1"/>
  <c r="G148" i="1"/>
  <c r="G85" i="1"/>
  <c r="G27" i="1"/>
  <c r="G30" i="1"/>
  <c r="G132" i="1"/>
  <c r="G21" i="1"/>
  <c r="G90" i="1"/>
  <c r="G94" i="1"/>
  <c r="G112" i="1"/>
  <c r="G128" i="1"/>
  <c r="G64" i="1"/>
  <c r="G31" i="1"/>
  <c r="G79" i="1"/>
  <c r="G63" i="1"/>
  <c r="G136" i="1"/>
  <c r="G135" i="1"/>
  <c r="G96" i="1"/>
  <c r="G16" i="1"/>
  <c r="G19" i="1"/>
  <c r="G95" i="1"/>
  <c r="G84" i="1"/>
  <c r="G24" i="1"/>
  <c r="G75" i="1"/>
  <c r="G153" i="1"/>
  <c r="G140" i="1"/>
  <c r="G72" i="1"/>
  <c r="G54" i="1"/>
  <c r="G39" i="1"/>
  <c r="G70" i="1"/>
  <c r="G152" i="1"/>
  <c r="G23" i="1"/>
  <c r="G130" i="1"/>
  <c r="G18" i="1"/>
  <c r="G147" i="1"/>
  <c r="G115" i="1"/>
  <c r="G129" i="1"/>
  <c r="G81" i="1"/>
  <c r="G65" i="1"/>
  <c r="G97" i="1"/>
  <c r="G108" i="1"/>
  <c r="G11" i="1"/>
  <c r="G51" i="1"/>
  <c r="G50" i="1"/>
  <c r="G49" i="1"/>
  <c r="G113" i="1"/>
  <c r="G17" i="1"/>
  <c r="G60" i="1"/>
  <c r="G48" i="1"/>
  <c r="G125" i="1"/>
  <c r="G111" i="1"/>
  <c r="G159" i="1"/>
  <c r="G133" i="1"/>
  <c r="G103" i="1"/>
  <c r="G104" i="1"/>
  <c r="G36" i="1"/>
  <c r="G141" i="1"/>
  <c r="G93" i="1"/>
  <c r="G33" i="1"/>
  <c r="G145" i="1"/>
  <c r="G77" i="1"/>
  <c r="G110" i="1"/>
  <c r="G1" i="1"/>
  <c r="G61" i="1"/>
  <c r="G137" i="1"/>
  <c r="G123" i="1"/>
  <c r="G86" i="1"/>
  <c r="G154" i="1"/>
  <c r="G88" i="1"/>
  <c r="G87" i="1"/>
  <c r="G126" i="1"/>
  <c r="G127" i="1"/>
  <c r="G62" i="1"/>
  <c r="G12" i="1"/>
  <c r="G56" i="1"/>
  <c r="G146" i="1"/>
  <c r="G158" i="1"/>
  <c r="G134" i="1"/>
  <c r="G149" i="1"/>
  <c r="G29" i="1"/>
  <c r="G119" i="1"/>
  <c r="G34" i="1"/>
  <c r="G68" i="1"/>
  <c r="G4" i="1"/>
  <c r="G44" i="1"/>
  <c r="G15" i="1"/>
  <c r="G38" i="1"/>
  <c r="G69" i="1"/>
  <c r="G122" i="1"/>
  <c r="G143" i="1"/>
  <c r="G59" i="1"/>
  <c r="G102" i="1"/>
  <c r="G22" i="1"/>
  <c r="G156" i="1"/>
  <c r="G13" i="1"/>
  <c r="G120" i="1"/>
  <c r="G8" i="1"/>
  <c r="G45" i="1"/>
  <c r="G82" i="1"/>
  <c r="G7" i="1"/>
  <c r="G83" i="1"/>
  <c r="G157" i="1"/>
  <c r="G28" i="1"/>
  <c r="G5" i="1"/>
  <c r="G57" i="1"/>
  <c r="G47" i="1"/>
  <c r="G100" i="1"/>
  <c r="G99" i="1"/>
  <c r="G58" i="1"/>
  <c r="G73" i="1"/>
  <c r="G138" i="1"/>
  <c r="G155" i="1"/>
  <c r="G66" i="1"/>
  <c r="G98" i="1"/>
  <c r="G25" i="1"/>
  <c r="G55" i="1"/>
  <c r="G160" i="1"/>
  <c r="G37" i="1"/>
  <c r="G53" i="1"/>
  <c r="G80" i="1"/>
  <c r="G40" i="1"/>
  <c r="G10" i="1"/>
  <c r="G117" i="1"/>
  <c r="G89" i="1"/>
  <c r="G76" i="1"/>
  <c r="G101" i="1"/>
  <c r="G74" i="1"/>
  <c r="G9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" i="1"/>
  <c r="K2" i="1"/>
  <c r="M2" i="1"/>
  <c r="M3" i="1"/>
  <c r="M4" i="1"/>
  <c r="M5" i="1"/>
  <c r="M6" i="1"/>
  <c r="M7" i="1"/>
  <c r="M8" i="1"/>
  <c r="M9" i="1"/>
  <c r="M10" i="1"/>
  <c r="F71" i="1" s="1"/>
  <c r="M11" i="1"/>
  <c r="M12" i="1"/>
  <c r="M13" i="1"/>
  <c r="M14" i="1"/>
  <c r="M15" i="1"/>
  <c r="M16" i="1"/>
  <c r="M17" i="1"/>
  <c r="F107" i="1" l="1"/>
  <c r="F106" i="1"/>
  <c r="F105" i="1"/>
  <c r="F109" i="1"/>
  <c r="F35" i="1"/>
  <c r="F42" i="1"/>
  <c r="F41" i="1"/>
  <c r="F46" i="1"/>
  <c r="F43" i="1"/>
  <c r="H30" i="1"/>
  <c r="H32" i="1"/>
  <c r="H26" i="1"/>
  <c r="H3" i="1"/>
  <c r="H41" i="1"/>
  <c r="H42" i="1"/>
  <c r="H144" i="1"/>
  <c r="H148" i="1"/>
  <c r="H106" i="1"/>
  <c r="H92" i="1"/>
  <c r="H46" i="1"/>
  <c r="F148" i="1"/>
  <c r="F90" i="1"/>
  <c r="F92" i="1"/>
  <c r="F85" i="1"/>
  <c r="F31" i="1"/>
  <c r="F21" i="1"/>
  <c r="F27" i="1"/>
  <c r="F30" i="1"/>
  <c r="F20" i="1"/>
  <c r="F32" i="1"/>
  <c r="F26" i="1"/>
  <c r="H27" i="1"/>
  <c r="H35" i="1"/>
  <c r="H20" i="1"/>
  <c r="F131" i="1"/>
  <c r="F144" i="1"/>
  <c r="F139" i="1"/>
  <c r="F132" i="1"/>
  <c r="F142" i="1"/>
  <c r="F14" i="1"/>
  <c r="F9" i="1"/>
  <c r="F3" i="1"/>
  <c r="F6" i="1"/>
  <c r="H52" i="1"/>
  <c r="H21" i="1"/>
  <c r="H6" i="1"/>
  <c r="H71" i="1"/>
  <c r="I71" i="1" s="1"/>
  <c r="H90" i="1"/>
  <c r="H107" i="1"/>
  <c r="H131" i="1"/>
  <c r="H139" i="1"/>
  <c r="H109" i="1"/>
  <c r="F114" i="1"/>
  <c r="F121" i="1"/>
  <c r="F116" i="1"/>
  <c r="F52" i="1"/>
  <c r="H9" i="1"/>
  <c r="H114" i="1"/>
  <c r="H85" i="1"/>
  <c r="H43" i="1"/>
  <c r="H105" i="1"/>
  <c r="H121" i="1"/>
  <c r="H116" i="1"/>
  <c r="H132" i="1"/>
  <c r="H14" i="1"/>
  <c r="H142" i="1"/>
  <c r="F64" i="1"/>
  <c r="F112" i="1"/>
  <c r="F128" i="1"/>
  <c r="H79" i="1"/>
  <c r="H128" i="1"/>
  <c r="F94" i="1"/>
  <c r="H31" i="1"/>
  <c r="H64" i="1"/>
  <c r="F79" i="1"/>
  <c r="H94" i="1"/>
  <c r="H112" i="1"/>
  <c r="F93" i="1"/>
  <c r="F82" i="1"/>
  <c r="F91" i="1"/>
  <c r="F83" i="1"/>
  <c r="F89" i="1"/>
  <c r="F88" i="1"/>
  <c r="F95" i="1"/>
  <c r="F96" i="1"/>
  <c r="F84" i="1"/>
  <c r="F87" i="1"/>
  <c r="F86" i="1"/>
  <c r="F81" i="1"/>
  <c r="F29" i="1"/>
  <c r="F28" i="1"/>
  <c r="F19" i="1"/>
  <c r="F22" i="1"/>
  <c r="F18" i="1"/>
  <c r="F23" i="1"/>
  <c r="F25" i="1"/>
  <c r="F24" i="1"/>
  <c r="F17" i="1"/>
  <c r="H89" i="1"/>
  <c r="H23" i="1"/>
  <c r="H143" i="1"/>
  <c r="H130" i="1"/>
  <c r="H70" i="1"/>
  <c r="H19" i="1"/>
  <c r="H158" i="1"/>
  <c r="H137" i="1"/>
  <c r="H74" i="1"/>
  <c r="H110" i="1"/>
  <c r="H37" i="1"/>
  <c r="F68" i="1"/>
  <c r="F75" i="1"/>
  <c r="F80" i="1"/>
  <c r="F66" i="1"/>
  <c r="F77" i="1"/>
  <c r="F69" i="1"/>
  <c r="F65" i="1"/>
  <c r="F70" i="1"/>
  <c r="F76" i="1"/>
  <c r="F72" i="1"/>
  <c r="F78" i="1"/>
  <c r="F74" i="1"/>
  <c r="F67" i="1"/>
  <c r="F73" i="1"/>
  <c r="F5" i="1"/>
  <c r="F16" i="1"/>
  <c r="F13" i="1"/>
  <c r="F4" i="1"/>
  <c r="F12" i="1"/>
  <c r="F15" i="1"/>
  <c r="F1" i="1"/>
  <c r="F8" i="1"/>
  <c r="F7" i="1"/>
  <c r="F11" i="1"/>
  <c r="F10" i="1"/>
  <c r="F2" i="1"/>
  <c r="F134" i="1"/>
  <c r="F136" i="1"/>
  <c r="F129" i="1"/>
  <c r="F138" i="1"/>
  <c r="F141" i="1"/>
  <c r="F137" i="1"/>
  <c r="F135" i="1"/>
  <c r="F140" i="1"/>
  <c r="F130" i="1"/>
  <c r="F143" i="1"/>
  <c r="F133" i="1"/>
  <c r="H16" i="1"/>
  <c r="H150" i="1"/>
  <c r="H76" i="1"/>
  <c r="H153" i="1"/>
  <c r="H149" i="1"/>
  <c r="H12" i="1"/>
  <c r="H102" i="1"/>
  <c r="H159" i="1"/>
  <c r="H140" i="1"/>
  <c r="H4" i="1"/>
  <c r="H147" i="1"/>
  <c r="H113" i="1"/>
  <c r="H1" i="1"/>
  <c r="H141" i="1"/>
  <c r="H73" i="1"/>
  <c r="H53" i="1"/>
  <c r="H87" i="1"/>
  <c r="H83" i="1"/>
  <c r="F125" i="1"/>
  <c r="F123" i="1"/>
  <c r="F113" i="1"/>
  <c r="F118" i="1"/>
  <c r="F126" i="1"/>
  <c r="F120" i="1"/>
  <c r="F122" i="1"/>
  <c r="F124" i="1"/>
  <c r="F115" i="1"/>
  <c r="F119" i="1"/>
  <c r="F117" i="1"/>
  <c r="F127" i="1"/>
  <c r="F63" i="1"/>
  <c r="F57" i="1"/>
  <c r="F55" i="1"/>
  <c r="F51" i="1"/>
  <c r="F61" i="1"/>
  <c r="F62" i="1"/>
  <c r="F59" i="1"/>
  <c r="F50" i="1"/>
  <c r="F60" i="1"/>
  <c r="F49" i="1"/>
  <c r="F58" i="1"/>
  <c r="F54" i="1"/>
  <c r="F53" i="1"/>
  <c r="F56" i="1"/>
  <c r="H13" i="1"/>
  <c r="H133" i="1"/>
  <c r="H136" i="1"/>
  <c r="H50" i="1"/>
  <c r="H88" i="1"/>
  <c r="H47" i="1"/>
  <c r="H39" i="1"/>
  <c r="H101" i="1"/>
  <c r="H77" i="1"/>
  <c r="H49" i="1"/>
  <c r="H108" i="1"/>
  <c r="H104" i="1"/>
  <c r="H111" i="1"/>
  <c r="H119" i="1"/>
  <c r="H18" i="1"/>
  <c r="H38" i="1"/>
  <c r="H127" i="1"/>
  <c r="H97" i="1"/>
  <c r="H98" i="1"/>
  <c r="H17" i="1"/>
  <c r="H63" i="1"/>
  <c r="H25" i="1"/>
  <c r="H156" i="1"/>
  <c r="H72" i="1"/>
  <c r="H45" i="1"/>
  <c r="H124" i="1"/>
  <c r="H120" i="1"/>
  <c r="H51" i="1"/>
  <c r="H80" i="1"/>
  <c r="H160" i="1"/>
  <c r="H82" i="1"/>
  <c r="H54" i="1"/>
  <c r="H28" i="1"/>
  <c r="H145" i="1"/>
  <c r="H125" i="1"/>
  <c r="H135" i="1"/>
  <c r="H68" i="1"/>
  <c r="H8" i="1"/>
  <c r="H115" i="1"/>
  <c r="H84" i="1"/>
  <c r="H81" i="1"/>
  <c r="H151" i="1"/>
  <c r="H129" i="1"/>
  <c r="H5" i="1"/>
  <c r="H57" i="1"/>
  <c r="F147" i="1"/>
  <c r="F150" i="1"/>
  <c r="F154" i="1"/>
  <c r="F160" i="1"/>
  <c r="F157" i="1"/>
  <c r="F149" i="1"/>
  <c r="F158" i="1"/>
  <c r="F159" i="1"/>
  <c r="F156" i="1"/>
  <c r="F155" i="1"/>
  <c r="F152" i="1"/>
  <c r="F146" i="1"/>
  <c r="F145" i="1"/>
  <c r="F153" i="1"/>
  <c r="F151" i="1"/>
  <c r="F111" i="1"/>
  <c r="F99" i="1"/>
  <c r="F100" i="1"/>
  <c r="F102" i="1"/>
  <c r="F101" i="1"/>
  <c r="F97" i="1"/>
  <c r="F108" i="1"/>
  <c r="F110" i="1"/>
  <c r="F103" i="1"/>
  <c r="F104" i="1"/>
  <c r="F98" i="1"/>
  <c r="F37" i="1"/>
  <c r="F39" i="1"/>
  <c r="F48" i="1"/>
  <c r="F47" i="1"/>
  <c r="F40" i="1"/>
  <c r="F44" i="1"/>
  <c r="F38" i="1"/>
  <c r="F36" i="1"/>
  <c r="F34" i="1"/>
  <c r="F45" i="1"/>
  <c r="F33" i="1"/>
  <c r="H138" i="1"/>
  <c r="H86" i="1"/>
  <c r="H62" i="1"/>
  <c r="H155" i="1"/>
  <c r="H67" i="1"/>
  <c r="H59" i="1"/>
  <c r="H48" i="1"/>
  <c r="H157" i="1"/>
  <c r="H93" i="1"/>
  <c r="H78" i="1"/>
  <c r="H126" i="1"/>
  <c r="H69" i="1"/>
  <c r="H2" i="1"/>
  <c r="H96" i="1"/>
  <c r="H55" i="1"/>
  <c r="H100" i="1"/>
  <c r="H75" i="1"/>
  <c r="H65" i="1"/>
  <c r="H123" i="1"/>
  <c r="H29" i="1"/>
  <c r="H146" i="1"/>
  <c r="H11" i="1"/>
  <c r="H24" i="1"/>
  <c r="H61" i="1"/>
  <c r="H95" i="1"/>
  <c r="H91" i="1"/>
  <c r="H34" i="1"/>
  <c r="H118" i="1"/>
  <c r="H122" i="1"/>
  <c r="H99" i="1"/>
  <c r="H10" i="1"/>
  <c r="H7" i="1"/>
  <c r="H15" i="1"/>
  <c r="H103" i="1"/>
  <c r="H36" i="1"/>
  <c r="H152" i="1"/>
  <c r="H22" i="1"/>
  <c r="H117" i="1"/>
  <c r="H56" i="1"/>
  <c r="H66" i="1"/>
  <c r="H58" i="1"/>
  <c r="H154" i="1"/>
  <c r="H40" i="1"/>
  <c r="H134" i="1"/>
  <c r="H60" i="1"/>
  <c r="H44" i="1"/>
  <c r="H33" i="1"/>
  <c r="I116" i="1" l="1"/>
  <c r="I41" i="1"/>
  <c r="I43" i="1"/>
  <c r="I95" i="1"/>
  <c r="I28" i="1"/>
  <c r="I105" i="1"/>
  <c r="I22" i="1"/>
  <c r="I85" i="1"/>
  <c r="I14" i="1"/>
  <c r="I132" i="1"/>
  <c r="I134" i="1"/>
  <c r="I106" i="1"/>
  <c r="I9" i="1"/>
  <c r="I35" i="1"/>
  <c r="I15" i="1"/>
  <c r="I93" i="1"/>
  <c r="I109" i="1"/>
  <c r="I107" i="1"/>
  <c r="I139" i="1"/>
  <c r="I21" i="1"/>
  <c r="I46" i="1"/>
  <c r="I6" i="1"/>
  <c r="I142" i="1"/>
  <c r="I114" i="1"/>
  <c r="I31" i="1"/>
  <c r="I131" i="1"/>
  <c r="I90" i="1"/>
  <c r="I42" i="1"/>
  <c r="I121" i="1"/>
  <c r="I20" i="1"/>
  <c r="I27" i="1"/>
  <c r="I92" i="1"/>
  <c r="I26" i="1"/>
  <c r="I52" i="1"/>
  <c r="I148" i="1"/>
  <c r="I32" i="1"/>
  <c r="I144" i="1"/>
  <c r="I3" i="1"/>
  <c r="I30" i="1"/>
  <c r="I24" i="1"/>
  <c r="I75" i="1"/>
  <c r="I63" i="1"/>
  <c r="I87" i="1"/>
  <c r="I80" i="1"/>
  <c r="I59" i="1"/>
  <c r="I77" i="1"/>
  <c r="I128" i="1"/>
  <c r="I112" i="1"/>
  <c r="I123" i="1"/>
  <c r="I94" i="1"/>
  <c r="I1" i="1"/>
  <c r="I56" i="1"/>
  <c r="I86" i="1"/>
  <c r="I7" i="1"/>
  <c r="I67" i="1"/>
  <c r="I79" i="1"/>
  <c r="I2" i="1"/>
  <c r="I83" i="1"/>
  <c r="I64" i="1"/>
  <c r="I126" i="1"/>
  <c r="I13" i="1"/>
  <c r="I78" i="1"/>
  <c r="I122" i="1"/>
  <c r="I129" i="1"/>
  <c r="I84" i="1"/>
  <c r="I4" i="1"/>
  <c r="I19" i="1"/>
  <c r="I69" i="1"/>
  <c r="I17" i="1"/>
  <c r="I91" i="1"/>
  <c r="I25" i="1"/>
  <c r="I96" i="1"/>
  <c r="I82" i="1"/>
  <c r="I72" i="1"/>
  <c r="I60" i="1"/>
  <c r="I62" i="1"/>
  <c r="I66" i="1"/>
  <c r="I118" i="1"/>
  <c r="I55" i="1"/>
  <c r="I8" i="1"/>
  <c r="I54" i="1"/>
  <c r="I136" i="1"/>
  <c r="I127" i="1"/>
  <c r="I124" i="1"/>
  <c r="I40" i="1"/>
  <c r="I133" i="1"/>
  <c r="I61" i="1"/>
  <c r="I81" i="1"/>
  <c r="I135" i="1"/>
  <c r="I89" i="1"/>
  <c r="I152" i="1"/>
  <c r="I100" i="1"/>
  <c r="I119" i="1"/>
  <c r="I44" i="1"/>
  <c r="I140" i="1"/>
  <c r="I157" i="1"/>
  <c r="I50" i="1"/>
  <c r="I73" i="1"/>
  <c r="I16" i="1"/>
  <c r="I155" i="1"/>
  <c r="I57" i="1"/>
  <c r="I99" i="1"/>
  <c r="I146" i="1"/>
  <c r="I51" i="1"/>
  <c r="I49" i="1"/>
  <c r="I23" i="1"/>
  <c r="I154" i="1"/>
  <c r="I120" i="1"/>
  <c r="I36" i="1"/>
  <c r="I141" i="1"/>
  <c r="I11" i="1"/>
  <c r="I29" i="1"/>
  <c r="I65" i="1"/>
  <c r="I115" i="1"/>
  <c r="I125" i="1"/>
  <c r="I18" i="1"/>
  <c r="I12" i="1"/>
  <c r="I76" i="1"/>
  <c r="I103" i="1"/>
  <c r="I10" i="1"/>
  <c r="I33" i="1"/>
  <c r="I58" i="1"/>
  <c r="I117" i="1"/>
  <c r="I34" i="1"/>
  <c r="I48" i="1"/>
  <c r="I138" i="1"/>
  <c r="I5" i="1"/>
  <c r="I68" i="1"/>
  <c r="I88" i="1"/>
  <c r="I145" i="1"/>
  <c r="I156" i="1"/>
  <c r="I111" i="1"/>
  <c r="I39" i="1"/>
  <c r="I147" i="1"/>
  <c r="I102" i="1"/>
  <c r="I153" i="1"/>
  <c r="I158" i="1"/>
  <c r="I160" i="1"/>
  <c r="I98" i="1"/>
  <c r="I38" i="1"/>
  <c r="I108" i="1"/>
  <c r="I110" i="1"/>
  <c r="I143" i="1"/>
  <c r="I151" i="1"/>
  <c r="I45" i="1"/>
  <c r="I47" i="1"/>
  <c r="I159" i="1"/>
  <c r="I150" i="1"/>
  <c r="I37" i="1"/>
  <c r="I74" i="1"/>
  <c r="I70" i="1"/>
  <c r="I97" i="1"/>
  <c r="I104" i="1"/>
  <c r="I101" i="1"/>
  <c r="I53" i="1"/>
  <c r="I113" i="1"/>
  <c r="I149" i="1"/>
  <c r="I137" i="1"/>
  <c r="I130" i="1"/>
</calcChain>
</file>

<file path=xl/sharedStrings.xml><?xml version="1.0" encoding="utf-8"?>
<sst xmlns="http://schemas.openxmlformats.org/spreadsheetml/2006/main" count="788" uniqueCount="729">
  <si>
    <t>גחזש</t>
  </si>
  <si>
    <t>גזחש</t>
  </si>
  <si>
    <t>גנזס</t>
  </si>
  <si>
    <t>גזנס</t>
  </si>
  <si>
    <t>געזד</t>
  </si>
  <si>
    <t>גזעד</t>
  </si>
  <si>
    <t>גשזר</t>
  </si>
  <si>
    <t>גזשר</t>
  </si>
  <si>
    <t>דבזע</t>
  </si>
  <si>
    <t>דזבע</t>
  </si>
  <si>
    <t>דחזט</t>
  </si>
  <si>
    <t>דזחט</t>
  </si>
  <si>
    <t>דמזל</t>
  </si>
  <si>
    <t>דזמל</t>
  </si>
  <si>
    <t>חמזג</t>
  </si>
  <si>
    <t>חזמג</t>
  </si>
  <si>
    <t>חעזל</t>
  </si>
  <si>
    <t>חזעל</t>
  </si>
  <si>
    <t>חפזר</t>
  </si>
  <si>
    <t>חזפר</t>
  </si>
  <si>
    <t>חקזב</t>
  </si>
  <si>
    <t>חזקב</t>
  </si>
  <si>
    <t>טבזר</t>
  </si>
  <si>
    <t>טזבר</t>
  </si>
  <si>
    <t>טגזל</t>
  </si>
  <si>
    <t>טזגל</t>
  </si>
  <si>
    <t>טגזש</t>
  </si>
  <si>
    <t>טזגש</t>
  </si>
  <si>
    <t>טכזג</t>
  </si>
  <si>
    <t>טזכג</t>
  </si>
  <si>
    <t>טפזג</t>
  </si>
  <si>
    <t>טזפג</t>
  </si>
  <si>
    <t>טצזב</t>
  </si>
  <si>
    <t>טזצב</t>
  </si>
  <si>
    <t>סגזק</t>
  </si>
  <si>
    <t>סזגק</t>
  </si>
  <si>
    <t>סטזב</t>
  </si>
  <si>
    <t>סזטב</t>
  </si>
  <si>
    <t>סטזד</t>
  </si>
  <si>
    <t>סזטד</t>
  </si>
  <si>
    <t>ספזל</t>
  </si>
  <si>
    <t>סזפל</t>
  </si>
  <si>
    <t>סקזר</t>
  </si>
  <si>
    <t>סזקר</t>
  </si>
  <si>
    <t>סרזב</t>
  </si>
  <si>
    <t>סזרב</t>
  </si>
  <si>
    <t>עדזל</t>
  </si>
  <si>
    <t>עזדל</t>
  </si>
  <si>
    <t>עלזד</t>
  </si>
  <si>
    <t>עזלד</t>
  </si>
  <si>
    <t>עסזב</t>
  </si>
  <si>
    <t>עזסב</t>
  </si>
  <si>
    <t>עסזח</t>
  </si>
  <si>
    <t>עזסח</t>
  </si>
  <si>
    <t>עסזר</t>
  </si>
  <si>
    <t>עזסר</t>
  </si>
  <si>
    <t>עפזט</t>
  </si>
  <si>
    <t>עזפט</t>
  </si>
  <si>
    <t>עצזס</t>
  </si>
  <si>
    <t>עזצס</t>
  </si>
  <si>
    <t>פגזע</t>
  </si>
  <si>
    <t>פזגע</t>
  </si>
  <si>
    <t>פדזע</t>
  </si>
  <si>
    <t>פזדע</t>
  </si>
  <si>
    <t>פחזס</t>
  </si>
  <si>
    <t>פזחס</t>
  </si>
  <si>
    <t>פטזק</t>
  </si>
  <si>
    <t>פזטק</t>
  </si>
  <si>
    <t>פכזס</t>
  </si>
  <si>
    <t>פזכס</t>
  </si>
  <si>
    <t>פקזט</t>
  </si>
  <si>
    <t>פזקט</t>
  </si>
  <si>
    <t>פקזע</t>
  </si>
  <si>
    <t>פזקע</t>
  </si>
  <si>
    <t>צבזח</t>
  </si>
  <si>
    <t>צזבח</t>
  </si>
  <si>
    <t>צגזד</t>
  </si>
  <si>
    <t>צזגד</t>
  </si>
  <si>
    <t>צטזל</t>
  </si>
  <si>
    <t>צזטל</t>
  </si>
  <si>
    <t>צמזס</t>
  </si>
  <si>
    <t>צזמס</t>
  </si>
  <si>
    <t>צסזק</t>
  </si>
  <si>
    <t>צזסק</t>
  </si>
  <si>
    <t>צעזל</t>
  </si>
  <si>
    <t>צזעל</t>
  </si>
  <si>
    <t>צקזד</t>
  </si>
  <si>
    <t>צזקד</t>
  </si>
  <si>
    <t>צרזב</t>
  </si>
  <si>
    <t>צזרב</t>
  </si>
  <si>
    <t>קכזר</t>
  </si>
  <si>
    <t>קזכר</t>
  </si>
  <si>
    <t>קמזג</t>
  </si>
  <si>
    <t>קזמג</t>
  </si>
  <si>
    <t>קמזד</t>
  </si>
  <si>
    <t>קזמד</t>
  </si>
  <si>
    <t>קמזר</t>
  </si>
  <si>
    <t>קזמר</t>
  </si>
  <si>
    <t>קסזט</t>
  </si>
  <si>
    <t>קזסט</t>
  </si>
  <si>
    <t>קעזב</t>
  </si>
  <si>
    <t>קזעב</t>
  </si>
  <si>
    <t>קפזש</t>
  </si>
  <si>
    <t>קזפש</t>
  </si>
  <si>
    <t>קתזט</t>
  </si>
  <si>
    <t>קזתט</t>
  </si>
  <si>
    <t>רבזל</t>
  </si>
  <si>
    <t>רזבל</t>
  </si>
  <si>
    <t>רבזק</t>
  </si>
  <si>
    <t>רזבק</t>
  </si>
  <si>
    <t>רגזח</t>
  </si>
  <si>
    <t>רזגח</t>
  </si>
  <si>
    <t>רחזש</t>
  </si>
  <si>
    <t>רזחש</t>
  </si>
  <si>
    <t>רלזש</t>
  </si>
  <si>
    <t>רזלש</t>
  </si>
  <si>
    <t>רנזס</t>
  </si>
  <si>
    <t>רזנס</t>
  </si>
  <si>
    <t>רנזש</t>
  </si>
  <si>
    <t>רזנש</t>
  </si>
  <si>
    <t>רסזג</t>
  </si>
  <si>
    <t>רזסג</t>
  </si>
  <si>
    <t>רעזב</t>
  </si>
  <si>
    <t>רזעב</t>
  </si>
  <si>
    <t>רקזש</t>
  </si>
  <si>
    <t>רזקש</t>
  </si>
  <si>
    <t>רתזל</t>
  </si>
  <si>
    <t>רזתל</t>
  </si>
  <si>
    <t>ב</t>
  </si>
  <si>
    <t>ג</t>
  </si>
  <si>
    <t>ד</t>
  </si>
  <si>
    <t>ח</t>
  </si>
  <si>
    <t>ט</t>
  </si>
  <si>
    <t>כ</t>
  </si>
  <si>
    <t>ל</t>
  </si>
  <si>
    <t>מ</t>
  </si>
  <si>
    <t>נ</t>
  </si>
  <si>
    <t>ס</t>
  </si>
  <si>
    <t>ע</t>
  </si>
  <si>
    <t>פ</t>
  </si>
  <si>
    <t>צ</t>
  </si>
  <si>
    <t>ק</t>
  </si>
  <si>
    <t>ר</t>
  </si>
  <si>
    <t>ש</t>
  </si>
  <si>
    <t>ת</t>
  </si>
  <si>
    <t>תגנבו</t>
  </si>
  <si>
    <t>תנגבו</t>
  </si>
  <si>
    <t>לצפות</t>
  </si>
  <si>
    <t>לפצות</t>
  </si>
  <si>
    <t>לקנות</t>
  </si>
  <si>
    <t>לנקות</t>
  </si>
  <si>
    <t>לקרוע</t>
  </si>
  <si>
    <t>לרקוע</t>
  </si>
  <si>
    <t>לעבור</t>
  </si>
  <si>
    <t>לבעור</t>
  </si>
  <si>
    <t>לבחור</t>
  </si>
  <si>
    <t>לחבור</t>
  </si>
  <si>
    <t>למחוק</t>
  </si>
  <si>
    <t>לחמוק</t>
  </si>
  <si>
    <t>העשרה</t>
  </si>
  <si>
    <t>השערה</t>
  </si>
  <si>
    <t>מרצפת</t>
  </si>
  <si>
    <t>מצרפת</t>
  </si>
  <si>
    <t>משקרת</t>
  </si>
  <si>
    <t>מקשרת</t>
  </si>
  <si>
    <t>הפעלה</t>
  </si>
  <si>
    <t>העפלה</t>
  </si>
  <si>
    <t>כלבים</t>
  </si>
  <si>
    <t>כבלים</t>
  </si>
  <si>
    <t>רבעים</t>
  </si>
  <si>
    <t>רעבים</t>
  </si>
  <si>
    <t>חדרים</t>
  </si>
  <si>
    <t>חרדים</t>
  </si>
  <si>
    <t>סגרתי</t>
  </si>
  <si>
    <t>סרגתי</t>
  </si>
  <si>
    <t>סרבתי</t>
  </si>
  <si>
    <t>סברתי</t>
  </si>
  <si>
    <t>תרעבו</t>
  </si>
  <si>
    <t>לרמות</t>
  </si>
  <si>
    <t>לעלות</t>
  </si>
  <si>
    <t>לבצוע</t>
  </si>
  <si>
    <t>לגזור</t>
  </si>
  <si>
    <t>לגמור</t>
  </si>
  <si>
    <t>לבדוק</t>
  </si>
  <si>
    <t>החמרה</t>
  </si>
  <si>
    <t>מקלפת</t>
  </si>
  <si>
    <t>מחזרת</t>
  </si>
  <si>
    <t>הגרלה</t>
  </si>
  <si>
    <t>כפרים</t>
  </si>
  <si>
    <t>רבדים</t>
  </si>
  <si>
    <t>חגבים</t>
  </si>
  <si>
    <t>סלחתי</t>
  </si>
  <si>
    <t>ספגתי</t>
  </si>
  <si>
    <t>הפשטה</t>
  </si>
  <si>
    <t>השפטה</t>
  </si>
  <si>
    <t>הנציח</t>
  </si>
  <si>
    <t>הצניח</t>
  </si>
  <si>
    <t>הלחמה</t>
  </si>
  <si>
    <t>החלמה</t>
  </si>
  <si>
    <t>תעמלי</t>
  </si>
  <si>
    <t>תמעלי</t>
  </si>
  <si>
    <t>הקריב</t>
  </si>
  <si>
    <t>הרקיב</t>
  </si>
  <si>
    <t>חדשות</t>
  </si>
  <si>
    <t>חשדות</t>
  </si>
  <si>
    <t>גברים</t>
  </si>
  <si>
    <t>גרבים</t>
  </si>
  <si>
    <t>קשרים</t>
  </si>
  <si>
    <t>קרשים</t>
  </si>
  <si>
    <t>חרקנו</t>
  </si>
  <si>
    <t>חקרנו</t>
  </si>
  <si>
    <t>קערה</t>
  </si>
  <si>
    <t>זמרת</t>
  </si>
  <si>
    <t>פשרה</t>
  </si>
  <si>
    <t>מחבר</t>
  </si>
  <si>
    <t>מכסה</t>
  </si>
  <si>
    <t>חשבה</t>
  </si>
  <si>
    <t>קפצת</t>
  </si>
  <si>
    <t>לסרק</t>
  </si>
  <si>
    <t>מדען</t>
  </si>
  <si>
    <t>דגרה</t>
  </si>
  <si>
    <t>לאתר</t>
  </si>
  <si>
    <t>התקלח</t>
  </si>
  <si>
    <t>התגבר</t>
  </si>
  <si>
    <t>תברחי</t>
  </si>
  <si>
    <t>מבשרת</t>
  </si>
  <si>
    <t>תוספת</t>
  </si>
  <si>
    <t>קרעה</t>
  </si>
  <si>
    <t>זרמת</t>
  </si>
  <si>
    <t>פרשה</t>
  </si>
  <si>
    <t>מבחר</t>
  </si>
  <si>
    <t>מסכה</t>
  </si>
  <si>
    <t>חבשה</t>
  </si>
  <si>
    <t>קצפת</t>
  </si>
  <si>
    <t>לרסק</t>
  </si>
  <si>
    <t>מעדן</t>
  </si>
  <si>
    <t>דרגה</t>
  </si>
  <si>
    <t>לתאר</t>
  </si>
  <si>
    <t>התלקח</t>
  </si>
  <si>
    <t>התבגר</t>
  </si>
  <si>
    <t>תבחרי</t>
  </si>
  <si>
    <t>מברשת</t>
  </si>
  <si>
    <t>תופסת</t>
  </si>
  <si>
    <t>מקריב</t>
  </si>
  <si>
    <t>מרקיב</t>
  </si>
  <si>
    <t>לבחוש</t>
  </si>
  <si>
    <t>לחבוש</t>
  </si>
  <si>
    <t>יבדקו</t>
  </si>
  <si>
    <t>ידבקו</t>
  </si>
  <si>
    <t>ישפוט</t>
  </si>
  <si>
    <t>יפשוט</t>
  </si>
  <si>
    <t>מרגיל</t>
  </si>
  <si>
    <t>מגריל</t>
  </si>
  <si>
    <t>יתארו</t>
  </si>
  <si>
    <t>יאתרו</t>
  </si>
  <si>
    <t>להכשיר</t>
  </si>
  <si>
    <t>להשכיר</t>
  </si>
  <si>
    <t>יחרקו</t>
  </si>
  <si>
    <t>יחקרו</t>
  </si>
  <si>
    <t>חושבת</t>
  </si>
  <si>
    <t>חובשת</t>
  </si>
  <si>
    <t>פורשת</t>
  </si>
  <si>
    <t>פושרת</t>
  </si>
  <si>
    <t>תשקרו</t>
  </si>
  <si>
    <t>תשרקו</t>
  </si>
  <si>
    <t>לעמוד</t>
  </si>
  <si>
    <t>למעוד</t>
  </si>
  <si>
    <t>יגרעו</t>
  </si>
  <si>
    <t>ירגעו</t>
  </si>
  <si>
    <t>מפרות</t>
  </si>
  <si>
    <t>מרפות</t>
  </si>
  <si>
    <t>לצבוע</t>
  </si>
  <si>
    <t>פיטרה</t>
  </si>
  <si>
    <t>פירטה</t>
  </si>
  <si>
    <t>בקרים</t>
  </si>
  <si>
    <t>ברקים</t>
  </si>
  <si>
    <t>ברחה</t>
  </si>
  <si>
    <t>בחרה</t>
  </si>
  <si>
    <t>חוקרת</t>
  </si>
  <si>
    <t>חורקת</t>
  </si>
  <si>
    <t>חודשים</t>
  </si>
  <si>
    <t>חושדים</t>
  </si>
  <si>
    <t>יקשרו</t>
  </si>
  <si>
    <t>ישקרו</t>
  </si>
  <si>
    <t>חרבות</t>
  </si>
  <si>
    <t>חברות</t>
  </si>
  <si>
    <t>ערבית</t>
  </si>
  <si>
    <t>עברית</t>
  </si>
  <si>
    <t>מדענים</t>
  </si>
  <si>
    <t>מעדנים</t>
  </si>
  <si>
    <t>נופשים</t>
  </si>
  <si>
    <t>נושפים</t>
  </si>
  <si>
    <t>קוצרים</t>
  </si>
  <si>
    <t>קורצים</t>
  </si>
  <si>
    <t>גלמים</t>
  </si>
  <si>
    <t>גמלים</t>
  </si>
  <si>
    <t>קלפים</t>
  </si>
  <si>
    <t>קפלים</t>
  </si>
  <si>
    <t>הפסיק</t>
  </si>
  <si>
    <t>הספיק</t>
  </si>
  <si>
    <t>מקשר</t>
  </si>
  <si>
    <t>משקר</t>
  </si>
  <si>
    <t>רשעים</t>
  </si>
  <si>
    <t>רעשים</t>
  </si>
  <si>
    <t>כבאים</t>
  </si>
  <si>
    <t>כאבים</t>
  </si>
  <si>
    <t>תאנים</t>
  </si>
  <si>
    <t>תנאים</t>
  </si>
  <si>
    <t>מפסידה</t>
  </si>
  <si>
    <t>מספידה</t>
  </si>
  <si>
    <t>חוברות</t>
  </si>
  <si>
    <t>חורבות</t>
  </si>
  <si>
    <t>חוזרים</t>
  </si>
  <si>
    <t>חורזים</t>
  </si>
  <si>
    <t>תלחשו</t>
  </si>
  <si>
    <t>תחלשו</t>
  </si>
  <si>
    <t>מתגרשים</t>
  </si>
  <si>
    <t>מתרגשים</t>
  </si>
  <si>
    <t xml:space="preserve">תמחקו </t>
  </si>
  <si>
    <t>תחמקו</t>
  </si>
  <si>
    <t xml:space="preserve">ירצחו </t>
  </si>
  <si>
    <t>יצרחו</t>
  </si>
  <si>
    <t xml:space="preserve">לעמוד </t>
  </si>
  <si>
    <t>יצרפו</t>
  </si>
  <si>
    <t xml:space="preserve">ירצפו </t>
  </si>
  <si>
    <t xml:space="preserve">תסרקי    </t>
  </si>
  <si>
    <t>תסקרי</t>
  </si>
  <si>
    <t xml:space="preserve">מדרגה </t>
  </si>
  <si>
    <t>מדגרה</t>
  </si>
  <si>
    <t xml:space="preserve">חבלן   </t>
  </si>
  <si>
    <t>חלבן</t>
  </si>
  <si>
    <t xml:space="preserve"> הרעשנו</t>
  </si>
  <si>
    <t>הרשענו</t>
  </si>
  <si>
    <t xml:space="preserve"> סוגרת</t>
  </si>
  <si>
    <t>סורגת</t>
  </si>
  <si>
    <t xml:space="preserve"> חשדן</t>
  </si>
  <si>
    <t>חדשן</t>
  </si>
  <si>
    <t xml:space="preserve"> נדבק</t>
  </si>
  <si>
    <t>נבדק</t>
  </si>
  <si>
    <t xml:space="preserve">  ילחש </t>
  </si>
  <si>
    <t>יחלש</t>
  </si>
  <si>
    <t xml:space="preserve"> לעמול</t>
  </si>
  <si>
    <t>למעול</t>
  </si>
  <si>
    <t xml:space="preserve">פרשנות </t>
  </si>
  <si>
    <t>פשרנות</t>
  </si>
  <si>
    <t xml:space="preserve">מתערבת </t>
  </si>
  <si>
    <t>מתעברת</t>
  </si>
  <si>
    <t xml:space="preserve">  חוקרים</t>
  </si>
  <si>
    <t>חורקים</t>
  </si>
  <si>
    <t xml:space="preserve"> ינצח </t>
  </si>
  <si>
    <t>יצנח</t>
  </si>
  <si>
    <t xml:space="preserve"> התנגב</t>
  </si>
  <si>
    <t>התגנב</t>
  </si>
  <si>
    <t xml:space="preserve"> יחבלו</t>
  </si>
  <si>
    <t>יחלבו</t>
  </si>
  <si>
    <t xml:space="preserve"> לקשר</t>
  </si>
  <si>
    <t>לשקר</t>
  </si>
  <si>
    <t>ችኅስር</t>
  </si>
  <si>
    <t>בסדר</t>
  </si>
  <si>
    <t>128762)</t>
  </si>
  <si>
    <t>גינופיט</t>
  </si>
  <si>
    <t>ሩኡምቭ</t>
  </si>
  <si>
    <t>רוצה</t>
  </si>
  <si>
    <t>109110)</t>
  </si>
  <si>
    <t>נולר</t>
  </si>
  <si>
    <t>ትብጅቡኡ</t>
  </si>
  <si>
    <t>אנחנו</t>
  </si>
  <si>
    <t>94163)</t>
  </si>
  <si>
    <t>שוצי</t>
  </si>
  <si>
    <t>ቱኡ፣ል</t>
  </si>
  <si>
    <t>אותך</t>
  </si>
  <si>
    <t>89234)</t>
  </si>
  <si>
    <t>בוף</t>
  </si>
  <si>
    <t>ሁኡስግ</t>
  </si>
  <si>
    <t>יודע</t>
  </si>
  <si>
    <t>89141)</t>
  </si>
  <si>
    <t>חיוולת</t>
  </si>
  <si>
    <t>ቱኡ፣ኡ</t>
  </si>
  <si>
    <t>אותו</t>
  </si>
  <si>
    <t>81989)</t>
  </si>
  <si>
    <t>גומיל</t>
  </si>
  <si>
    <t>ህጉኡክ</t>
  </si>
  <si>
    <t>יכול</t>
  </si>
  <si>
    <t>78217)</t>
  </si>
  <si>
    <t>עוזמת</t>
  </si>
  <si>
    <t>ቱኡ፣ህ</t>
  </si>
  <si>
    <t>אותי</t>
  </si>
  <si>
    <t>73817)</t>
  </si>
  <si>
    <t>מוזף</t>
  </si>
  <si>
    <t>ሁኡ፣ር</t>
  </si>
  <si>
    <t>יותר</t>
  </si>
  <si>
    <t>73799)</t>
  </si>
  <si>
    <t>סנמר</t>
  </si>
  <si>
    <t>ግፏኣሁኡ</t>
  </si>
  <si>
    <t>עכשיו</t>
  </si>
  <si>
    <t>62548)</t>
  </si>
  <si>
    <t>ארפץ</t>
  </si>
  <si>
    <t>ኗኣቩኡ</t>
  </si>
  <si>
    <t>משהו</t>
  </si>
  <si>
    <t>61326)</t>
  </si>
  <si>
    <t>סיצו</t>
  </si>
  <si>
    <t>ክቭሁኡ፣</t>
  </si>
  <si>
    <t>להיות</t>
  </si>
  <si>
    <t>58268)</t>
  </si>
  <si>
    <t>משקז</t>
  </si>
  <si>
    <t>፣ኡስቭ</t>
  </si>
  <si>
    <t>תודה</t>
  </si>
  <si>
    <t>56736)</t>
  </si>
  <si>
    <t>צחתו</t>
  </si>
  <si>
    <t>ብፉኡኢ</t>
  </si>
  <si>
    <t>נכון</t>
  </si>
  <si>
    <t>52845)</t>
  </si>
  <si>
    <t>שרופל</t>
  </si>
  <si>
    <t>ምርህል</t>
  </si>
  <si>
    <t>צריך</t>
  </si>
  <si>
    <t>49621)</t>
  </si>
  <si>
    <t>טקק</t>
  </si>
  <si>
    <t>ክዏኣኡ፣</t>
  </si>
  <si>
    <t>לעשות</t>
  </si>
  <si>
    <t>49337)</t>
  </si>
  <si>
    <t>בולך</t>
  </si>
  <si>
    <t>አሽህንቭ</t>
  </si>
  <si>
    <t>קדימה</t>
  </si>
  <si>
    <t>47464)</t>
  </si>
  <si>
    <t>ישמג</t>
  </si>
  <si>
    <t>ጁኡኣች</t>
  </si>
  <si>
    <t>חושב</t>
  </si>
  <si>
    <t>45687)</t>
  </si>
  <si>
    <t>לומיטר</t>
  </si>
  <si>
    <t>ሁኡስግ፣</t>
  </si>
  <si>
    <t>יודעת</t>
  </si>
  <si>
    <t>42211)</t>
  </si>
  <si>
    <t>עוקה</t>
  </si>
  <si>
    <t>ችትን፣</t>
  </si>
  <si>
    <t>באמת</t>
  </si>
  <si>
    <t>40641)</t>
  </si>
  <si>
    <t>לורג</t>
  </si>
  <si>
    <t>ቭሕሕ፣ሕ</t>
  </si>
  <si>
    <t>הייתי</t>
  </si>
  <si>
    <t>40545)</t>
  </si>
  <si>
    <t>זוגר</t>
  </si>
  <si>
    <t>ጉኡኣቭ</t>
  </si>
  <si>
    <t>עושה</t>
  </si>
  <si>
    <t>37350)</t>
  </si>
  <si>
    <t>אבליעם</t>
  </si>
  <si>
    <t>ችቼአኣቭ</t>
  </si>
  <si>
    <t>בבקשה</t>
  </si>
  <si>
    <t>37312)</t>
  </si>
  <si>
    <t>כוגדת</t>
  </si>
  <si>
    <t>ፗኣኡይ</t>
  </si>
  <si>
    <t>פשוט</t>
  </si>
  <si>
    <t>37158)</t>
  </si>
  <si>
    <t>מתקבש</t>
  </si>
  <si>
    <t>ንቱኡስ</t>
  </si>
  <si>
    <t>מאוד</t>
  </si>
  <si>
    <t>35920)</t>
  </si>
  <si>
    <t>מחוגס</t>
  </si>
  <si>
    <t>ክግዝግዝክ</t>
  </si>
  <si>
    <t>לעזאזל</t>
  </si>
  <si>
    <t>33985)</t>
  </si>
  <si>
    <t>לצובן</t>
  </si>
  <si>
    <t>ብርትቭ</t>
  </si>
  <si>
    <t>נראה</t>
  </si>
  <si>
    <t>33705)</t>
  </si>
  <si>
    <t>נובש</t>
  </si>
  <si>
    <t>ትኩኡቭሆኦ</t>
  </si>
  <si>
    <t>אלוהים</t>
  </si>
  <si>
    <t>33001)</t>
  </si>
  <si>
    <t>צחמר</t>
  </si>
  <si>
    <t>ቭርችቭ</t>
  </si>
  <si>
    <t>הרבה</t>
  </si>
  <si>
    <t>30481)</t>
  </si>
  <si>
    <t>פואש</t>
  </si>
  <si>
    <t>ህፉኡክቭ</t>
  </si>
  <si>
    <t>יכולה</t>
  </si>
  <si>
    <t>29482)</t>
  </si>
  <si>
    <t>קוגם</t>
  </si>
  <si>
    <t>ቱኡንር</t>
  </si>
  <si>
    <t>אומר</t>
  </si>
  <si>
    <t>28861)</t>
  </si>
  <si>
    <t>פצנש</t>
  </si>
  <si>
    <t>ቱኡ፣ኦ</t>
  </si>
  <si>
    <t>אותם</t>
  </si>
  <si>
    <t>28641)</t>
  </si>
  <si>
    <t>עוגץ</t>
  </si>
  <si>
    <t>ክፕብህ</t>
  </si>
  <si>
    <t>לפני</t>
  </si>
  <si>
    <t xml:space="preserve">28409) </t>
  </si>
  <si>
    <t>עיבלו</t>
  </si>
  <si>
    <t>ቩኡክል</t>
  </si>
  <si>
    <t>הולך</t>
  </si>
  <si>
    <t xml:space="preserve">26746) </t>
  </si>
  <si>
    <t>מודיב</t>
  </si>
  <si>
    <t>ክርቱኡ፣</t>
  </si>
  <si>
    <t>לראות</t>
  </si>
  <si>
    <t xml:space="preserve">25601) </t>
  </si>
  <si>
    <t>חסיטל</t>
  </si>
  <si>
    <t>ንዏኣቩኡ</t>
  </si>
  <si>
    <t>מישהו</t>
  </si>
  <si>
    <t xml:space="preserve">25239) </t>
  </si>
  <si>
    <t>גילב</t>
  </si>
  <si>
    <t>ግሽሕሒኢ</t>
  </si>
  <si>
    <t>עדיין</t>
  </si>
  <si>
    <t xml:space="preserve">24791) </t>
  </si>
  <si>
    <t>ችሽሁኡአ</t>
  </si>
  <si>
    <t>בדיוק</t>
  </si>
  <si>
    <t xml:space="preserve">23806) </t>
  </si>
  <si>
    <t>ትቧኣሆኦ</t>
  </si>
  <si>
    <t>אנשים</t>
  </si>
  <si>
    <t xml:space="preserve">22586) </t>
  </si>
  <si>
    <t>ንምይግር</t>
  </si>
  <si>
    <t>מצטער</t>
  </si>
  <si>
    <t xml:space="preserve">22581) </t>
  </si>
  <si>
    <t>ኣኩኡኦ</t>
  </si>
  <si>
    <t>שלום</t>
  </si>
  <si>
    <t xml:space="preserve">21946) </t>
  </si>
  <si>
    <t>ቱኡቭች</t>
  </si>
  <si>
    <t>אוהב</t>
  </si>
  <si>
    <t xml:space="preserve">21477) </t>
  </si>
  <si>
    <t>ጇኣች፣ህ</t>
  </si>
  <si>
    <t>חשבתי</t>
  </si>
  <si>
    <t xml:space="preserve">21032) </t>
  </si>
  <si>
    <t>ክስችር</t>
  </si>
  <si>
    <t>לדבר</t>
  </si>
  <si>
    <t xml:space="preserve">20766) </t>
  </si>
  <si>
    <t>ጁኡኣች፣</t>
  </si>
  <si>
    <t xml:space="preserve">20311) </t>
  </si>
  <si>
    <t>ምርህፍቭ</t>
  </si>
  <si>
    <t>צריכה</t>
  </si>
  <si>
    <t xml:space="preserve">20278) </t>
  </si>
  <si>
    <t>፣ንህስ</t>
  </si>
  <si>
    <t>תמיד</t>
  </si>
  <si>
    <t xml:space="preserve">20251) </t>
  </si>
  <si>
    <t>RW</t>
  </si>
  <si>
    <t>PW</t>
  </si>
  <si>
    <t>false-font</t>
  </si>
  <si>
    <t>word-count</t>
  </si>
  <si>
    <t>דלזג</t>
  </si>
  <si>
    <t>רפזל</t>
  </si>
  <si>
    <t>ערזב</t>
  </si>
  <si>
    <t>חסזר</t>
  </si>
  <si>
    <t>קרזח</t>
  </si>
  <si>
    <t>עגזד</t>
  </si>
  <si>
    <t>קגזד</t>
  </si>
  <si>
    <t>פסזע</t>
  </si>
  <si>
    <t>רצזב</t>
  </si>
  <si>
    <t>צחזע</t>
  </si>
  <si>
    <t>סחזג</t>
  </si>
  <si>
    <t>דנזט</t>
  </si>
  <si>
    <t>חלזט</t>
  </si>
  <si>
    <t>חעזג</t>
  </si>
  <si>
    <t>טדזק</t>
  </si>
  <si>
    <t>טקזס</t>
  </si>
  <si>
    <t>דעזק</t>
  </si>
  <si>
    <t>רמזד</t>
  </si>
  <si>
    <t>סצזק</t>
  </si>
  <si>
    <t>רצזט</t>
  </si>
  <si>
    <t>חדזס</t>
  </si>
  <si>
    <t>סמזט</t>
  </si>
  <si>
    <t>גפזס</t>
  </si>
  <si>
    <t>חבזג</t>
  </si>
  <si>
    <t>פצזח</t>
  </si>
  <si>
    <t>עטזח</t>
  </si>
  <si>
    <t>צחזס</t>
  </si>
  <si>
    <t>צרזע</t>
  </si>
  <si>
    <t>עתזק</t>
  </si>
  <si>
    <t>צחזג</t>
  </si>
  <si>
    <t>פטזש</t>
  </si>
  <si>
    <t>גטזד</t>
  </si>
  <si>
    <t>עתזס</t>
  </si>
  <si>
    <t>קגזט</t>
  </si>
  <si>
    <t>דעזל</t>
  </si>
  <si>
    <t>טבזע</t>
  </si>
  <si>
    <t>דגזע</t>
  </si>
  <si>
    <t>סתזל</t>
  </si>
  <si>
    <t>גבזח</t>
  </si>
  <si>
    <t>סצזט</t>
  </si>
  <si>
    <t>טקזג</t>
  </si>
  <si>
    <t>סצזח</t>
  </si>
  <si>
    <t>טרזב</t>
  </si>
  <si>
    <t>גרזש</t>
  </si>
  <si>
    <t>פטזר</t>
  </si>
  <si>
    <t>טרזע</t>
  </si>
  <si>
    <t>סצזש</t>
  </si>
  <si>
    <t>גרזק</t>
  </si>
  <si>
    <t>סלזב</t>
  </si>
  <si>
    <t>פכזע</t>
  </si>
  <si>
    <t>גזבח</t>
  </si>
  <si>
    <t>גזטד</t>
  </si>
  <si>
    <t>גזפס</t>
  </si>
  <si>
    <t>גזרק</t>
  </si>
  <si>
    <t>גזרש</t>
  </si>
  <si>
    <t>דזגע</t>
  </si>
  <si>
    <t>דזלג</t>
  </si>
  <si>
    <t>דזנט</t>
  </si>
  <si>
    <t>דזעל</t>
  </si>
  <si>
    <t>דזעק</t>
  </si>
  <si>
    <t>חזבג</t>
  </si>
  <si>
    <t>חזדס</t>
  </si>
  <si>
    <t>חזלט</t>
  </si>
  <si>
    <t>חזסר</t>
  </si>
  <si>
    <t>חזעג</t>
  </si>
  <si>
    <t>טזבע</t>
  </si>
  <si>
    <t>טזדק</t>
  </si>
  <si>
    <t>טזקג</t>
  </si>
  <si>
    <t>טזקס</t>
  </si>
  <si>
    <t>טזרב</t>
  </si>
  <si>
    <t>טזרע</t>
  </si>
  <si>
    <t>סזחג</t>
  </si>
  <si>
    <t>סזלב</t>
  </si>
  <si>
    <t>סזמט</t>
  </si>
  <si>
    <t>סזצח</t>
  </si>
  <si>
    <t>סזצט</t>
  </si>
  <si>
    <t>סזצק</t>
  </si>
  <si>
    <t>סזצש</t>
  </si>
  <si>
    <t>סזתל</t>
  </si>
  <si>
    <t>עזגד</t>
  </si>
  <si>
    <t>עזטח</t>
  </si>
  <si>
    <t>עזרב</t>
  </si>
  <si>
    <t>עזתס</t>
  </si>
  <si>
    <t>עזתק</t>
  </si>
  <si>
    <t>פזטר</t>
  </si>
  <si>
    <t>פזטש</t>
  </si>
  <si>
    <t>פזכע</t>
  </si>
  <si>
    <t>פזסע</t>
  </si>
  <si>
    <t>פזצח</t>
  </si>
  <si>
    <t>צזחג</t>
  </si>
  <si>
    <t>צזחס</t>
  </si>
  <si>
    <t>צזחע</t>
  </si>
  <si>
    <t>צזרע</t>
  </si>
  <si>
    <t>קזגד</t>
  </si>
  <si>
    <t>קזגט</t>
  </si>
  <si>
    <t>קזרח</t>
  </si>
  <si>
    <t>רזמד</t>
  </si>
  <si>
    <t>רזפל</t>
  </si>
  <si>
    <t>רזצב</t>
  </si>
  <si>
    <t>רזצט</t>
  </si>
  <si>
    <t>גדזק</t>
  </si>
  <si>
    <t>חכזס</t>
  </si>
  <si>
    <t>דתזב</t>
  </si>
  <si>
    <t>גתזס</t>
  </si>
  <si>
    <t>גתזש</t>
  </si>
  <si>
    <t>דלזט</t>
  </si>
  <si>
    <t>טדזח</t>
  </si>
  <si>
    <t>טדזל</t>
  </si>
  <si>
    <t>חלזר</t>
  </si>
  <si>
    <t>חלזע</t>
  </si>
  <si>
    <t>טנזד</t>
  </si>
  <si>
    <t>דלזק</t>
  </si>
  <si>
    <t>גזדק</t>
  </si>
  <si>
    <t>גזתס</t>
  </si>
  <si>
    <t>גזתש</t>
  </si>
  <si>
    <t>דזלט</t>
  </si>
  <si>
    <t>דזלק</t>
  </si>
  <si>
    <t>דזתב</t>
  </si>
  <si>
    <t>חזכס</t>
  </si>
  <si>
    <t>חזלע</t>
  </si>
  <si>
    <t>חזלר</t>
  </si>
  <si>
    <t>טזדח</t>
  </si>
  <si>
    <t>טזדל</t>
  </si>
  <si>
    <t>טזנד</t>
  </si>
  <si>
    <t>סשזר</t>
  </si>
  <si>
    <t>סזשר</t>
  </si>
  <si>
    <t>קשזד</t>
  </si>
  <si>
    <t>קזשד</t>
  </si>
  <si>
    <t>טשזס</t>
  </si>
  <si>
    <t>טזשס</t>
  </si>
  <si>
    <t>צשזק</t>
  </si>
  <si>
    <t>צזשק</t>
  </si>
  <si>
    <t>עשזח</t>
  </si>
  <si>
    <t>עזשח</t>
  </si>
  <si>
    <t>פשזח</t>
  </si>
  <si>
    <t>פזשח</t>
  </si>
  <si>
    <t>דשזט</t>
  </si>
  <si>
    <t>דזשט</t>
  </si>
  <si>
    <t>חפזג</t>
  </si>
  <si>
    <t>חזפג</t>
  </si>
  <si>
    <t>סנזש</t>
  </si>
  <si>
    <t>סזנש</t>
  </si>
  <si>
    <t>חמזק</t>
  </si>
  <si>
    <t>חזמק</t>
  </si>
  <si>
    <t>צכזע</t>
  </si>
  <si>
    <t>צזכע</t>
  </si>
  <si>
    <t>דכזט</t>
  </si>
  <si>
    <t>דזכט</t>
  </si>
  <si>
    <t>גתזד</t>
  </si>
  <si>
    <t>גזתד</t>
  </si>
  <si>
    <t>פנזג</t>
  </si>
  <si>
    <t>פזנג</t>
  </si>
  <si>
    <t>עלזר</t>
  </si>
  <si>
    <t>עזלר</t>
  </si>
  <si>
    <t>קדזח</t>
  </si>
  <si>
    <t>קזדח</t>
  </si>
  <si>
    <t>גטזש</t>
  </si>
  <si>
    <t>גזטש</t>
  </si>
  <si>
    <t>צדזל</t>
  </si>
  <si>
    <t>צזדל</t>
  </si>
  <si>
    <t>צבזר</t>
  </si>
  <si>
    <t>צזבר</t>
  </si>
  <si>
    <t>גחזק</t>
  </si>
  <si>
    <t>גזחק</t>
  </si>
  <si>
    <t>עקזג</t>
  </si>
  <si>
    <t>עזקג</t>
  </si>
  <si>
    <t>געזר</t>
  </si>
  <si>
    <t>גזער</t>
  </si>
  <si>
    <t>פמזע</t>
  </si>
  <si>
    <t>פזמע</t>
  </si>
  <si>
    <t>רדזג</t>
  </si>
  <si>
    <t>רזדג</t>
  </si>
  <si>
    <t>פנזח</t>
  </si>
  <si>
    <t>פזנח</t>
  </si>
  <si>
    <t>חכזט</t>
  </si>
  <si>
    <t>חזכט</t>
  </si>
  <si>
    <t>קחזד</t>
  </si>
  <si>
    <t>קזחד</t>
  </si>
  <si>
    <t>דנזב</t>
  </si>
  <si>
    <t>דזנב</t>
  </si>
  <si>
    <t>חסזק</t>
  </si>
  <si>
    <t>חזסק</t>
  </si>
  <si>
    <t>קפזח</t>
  </si>
  <si>
    <t>קזפח</t>
  </si>
  <si>
    <t>דכזש</t>
  </si>
  <si>
    <t>דזכש</t>
  </si>
  <si>
    <t>קתזס</t>
  </si>
  <si>
    <t>קזתס</t>
  </si>
  <si>
    <t>דשזב</t>
  </si>
  <si>
    <t>דזשב</t>
  </si>
  <si>
    <t>עצזח</t>
  </si>
  <si>
    <t>עזצח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</si>
</sst>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byssinica SIL"/>
    </font>
    <font>
      <sz val="11"/>
      <color theme="1"/>
      <name val="Courier New"/>
      <family val="3"/>
    </font>
    <font>
      <sz val="11"/>
      <color rgb="FF0B008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right" readingOrder="2"/>
    </xf>
    <xf numFmtId="0" fontId="0" fillId="0" borderId="0" xfId="0" applyFill="1"/>
    <xf numFmtId="0" fontId="0" fillId="0" borderId="0" xfId="0" applyFont="1"/>
    <xf numFmtId="0" fontId="2" fillId="0" borderId="0" xfId="0" applyFont="1"/>
    <xf numFmtId="0" fontId="3" fillId="0" borderId="0" xfId="0" applyFont="1"/>
    <xf numFmtId="0" fontId="3" fillId="0" borderId="0" xfId="0" quotePrefix="1" applyFont="1"/>
    <xf numFmtId="49" fontId="4" fillId="0" borderId="0" xfId="0" applyNumberFormat="1" applyFont="1"/>
  </cellXfs>
  <cellStyles count="2">
    <cellStyle name="Normal" xfId="0" builtinId="0"/>
    <cellStyle name="Normal 2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60"/>
  <sheetViews>
    <sheetView workbookViewId="0">
      <selection activeCell="B100" sqref="B100"/>
    </sheetView>
  </sheetViews>
  <sheetFormatPr defaultRowHeight="14.4" x14ac:dyDescent="0.3"/>
  <cols>
    <col min="3" max="8" width="8.88671875" hidden="1" customWidth="1"/>
  </cols>
  <sheetData>
    <row r="1" spans="1:19" x14ac:dyDescent="0.3">
      <c r="A1" t="s">
        <v>575</v>
      </c>
      <c r="B1" t="s">
        <v>587</v>
      </c>
      <c r="C1" t="str">
        <f>MID(A1,1,1)</f>
        <v>ג</v>
      </c>
      <c r="D1" t="str">
        <f>MID(A1,2,1)</f>
        <v>ב</v>
      </c>
      <c r="E1" t="str">
        <f>MID(A1,4,1)</f>
        <v>ח</v>
      </c>
      <c r="F1">
        <f>VLOOKUP(C1,$L:$M,2,FALSE)</f>
        <v>16</v>
      </c>
      <c r="G1">
        <f>VLOOKUP(D1,$O:$P,2,FALSE)</f>
        <v>9</v>
      </c>
      <c r="H1">
        <f>VLOOKUP(E1,$R:$S,2,FALSE)</f>
        <v>15</v>
      </c>
      <c r="I1">
        <f>H1+G1+F1</f>
        <v>40</v>
      </c>
      <c r="L1" t="s">
        <v>128</v>
      </c>
      <c r="M1">
        <f>COUNTIF($A:$A,L1&amp;"*")</f>
        <v>0</v>
      </c>
      <c r="O1" t="s">
        <v>128</v>
      </c>
      <c r="P1">
        <f>COUNTIF($A:$A,"?*" &amp; O1&amp;"?*")</f>
        <v>9</v>
      </c>
      <c r="R1" t="s">
        <v>128</v>
      </c>
      <c r="S1">
        <f>COUNTIF($A:$A,"*" &amp;R1)</f>
        <v>15</v>
      </c>
    </row>
    <row r="2" spans="1:19" x14ac:dyDescent="0.3">
      <c r="A2" t="s">
        <v>637</v>
      </c>
      <c r="B2" t="s">
        <v>649</v>
      </c>
      <c r="C2" t="str">
        <f>MID(A2,1,1)</f>
        <v>ג</v>
      </c>
      <c r="D2" t="str">
        <f>MID(A2,2,1)</f>
        <v>ד</v>
      </c>
      <c r="E2" t="str">
        <f>MID(A2,4,1)</f>
        <v>ק</v>
      </c>
      <c r="F2">
        <f>VLOOKUP(C2,$L:$M,2,FALSE)</f>
        <v>16</v>
      </c>
      <c r="G2">
        <f>VLOOKUP(D2,$O:$P,2,FALSE)</f>
        <v>10</v>
      </c>
      <c r="H2">
        <f>VLOOKUP(E2,$R:$S,2,FALSE)</f>
        <v>15</v>
      </c>
      <c r="I2">
        <f>H2+G2+F2</f>
        <v>41</v>
      </c>
      <c r="K2">
        <f>COUNTA(A:A)</f>
        <v>160</v>
      </c>
      <c r="L2" t="s">
        <v>129</v>
      </c>
      <c r="M2">
        <f>COUNTIF($A:$A,L2&amp;"*")</f>
        <v>16</v>
      </c>
      <c r="O2" t="s">
        <v>129</v>
      </c>
      <c r="P2">
        <f>COUNTIF($A:$A,"?*" &amp; O2&amp;"?*")</f>
        <v>10</v>
      </c>
      <c r="R2" t="s">
        <v>129</v>
      </c>
      <c r="S2">
        <f>COUNTIF($A:$A,"*" &amp;R2)</f>
        <v>15</v>
      </c>
    </row>
    <row r="3" spans="1:19" x14ac:dyDescent="0.3">
      <c r="A3" t="s">
        <v>699</v>
      </c>
      <c r="B3" t="s">
        <v>700</v>
      </c>
      <c r="C3" t="str">
        <f>MID(A3,1,1)</f>
        <v>ג</v>
      </c>
      <c r="D3" t="str">
        <f>MID(A3,2,1)</f>
        <v>ח</v>
      </c>
      <c r="E3" t="str">
        <f>MID(A3,4,1)</f>
        <v>ק</v>
      </c>
      <c r="F3">
        <f>VLOOKUP(C3,$L:$M,2,FALSE)</f>
        <v>16</v>
      </c>
      <c r="G3">
        <f>VLOOKUP(D3,$O:$P,2,FALSE)</f>
        <v>10</v>
      </c>
      <c r="H3">
        <f>VLOOKUP(E3,$R:$S,2,FALSE)</f>
        <v>15</v>
      </c>
      <c r="I3">
        <f>H3+G3+F3</f>
        <v>41</v>
      </c>
      <c r="L3" t="s">
        <v>130</v>
      </c>
      <c r="M3">
        <f>COUNTIF($A:$A,L3&amp;"*")</f>
        <v>16</v>
      </c>
      <c r="O3" t="s">
        <v>130</v>
      </c>
      <c r="P3">
        <f>COUNTIF($A:$A,"?*" &amp; O3&amp;"?*")</f>
        <v>10</v>
      </c>
      <c r="R3" t="s">
        <v>130</v>
      </c>
      <c r="S3">
        <f>COUNTIF($A:$A,"*" &amp;R3)</f>
        <v>14</v>
      </c>
    </row>
    <row r="4" spans="1:19" x14ac:dyDescent="0.3">
      <c r="A4" t="s">
        <v>0</v>
      </c>
      <c r="B4" t="s">
        <v>1</v>
      </c>
      <c r="C4" t="str">
        <f>MID(A4,1,1)</f>
        <v>ג</v>
      </c>
      <c r="D4" t="str">
        <f>MID(A4,2,1)</f>
        <v>ח</v>
      </c>
      <c r="E4" t="str">
        <f>MID(A4,4,1)</f>
        <v>ש</v>
      </c>
      <c r="F4">
        <f>VLOOKUP(C4,$L:$M,2,FALSE)</f>
        <v>16</v>
      </c>
      <c r="G4">
        <f>VLOOKUP(D4,$O:$P,2,FALSE)</f>
        <v>10</v>
      </c>
      <c r="H4">
        <f>VLOOKUP(E4,$R:$S,2,FALSE)</f>
        <v>14</v>
      </c>
      <c r="I4">
        <f>H4+G4+F4</f>
        <v>40</v>
      </c>
      <c r="L4" t="s">
        <v>131</v>
      </c>
      <c r="M4">
        <f>COUNTIF($A:$A,L4&amp;"*")</f>
        <v>16</v>
      </c>
      <c r="O4" t="s">
        <v>131</v>
      </c>
      <c r="P4">
        <f>COUNTIF($A:$A,"?*" &amp; O4&amp;"?*")</f>
        <v>10</v>
      </c>
      <c r="R4" t="s">
        <v>131</v>
      </c>
      <c r="S4">
        <f>COUNTIF($A:$A,"*" &amp;R4)</f>
        <v>15</v>
      </c>
    </row>
    <row r="5" spans="1:19" x14ac:dyDescent="0.3">
      <c r="A5" t="s">
        <v>568</v>
      </c>
      <c r="B5" t="s">
        <v>588</v>
      </c>
      <c r="C5" t="str">
        <f>MID(A5,1,1)</f>
        <v>ג</v>
      </c>
      <c r="D5" t="str">
        <f>MID(A5,2,1)</f>
        <v>ט</v>
      </c>
      <c r="E5" t="str">
        <f>MID(A5,4,1)</f>
        <v>ד</v>
      </c>
      <c r="F5">
        <f>VLOOKUP(C5,$L:$M,2,FALSE)</f>
        <v>16</v>
      </c>
      <c r="G5">
        <f>VLOOKUP(D5,$O:$P,2,FALSE)</f>
        <v>9</v>
      </c>
      <c r="H5">
        <f>VLOOKUP(E5,$R:$S,2,FALSE)</f>
        <v>14</v>
      </c>
      <c r="I5">
        <f>H5+G5+F5</f>
        <v>39</v>
      </c>
      <c r="L5" t="s">
        <v>132</v>
      </c>
      <c r="M5">
        <f>COUNTIF($A:$A,L5&amp;"*")</f>
        <v>16</v>
      </c>
      <c r="O5" t="s">
        <v>132</v>
      </c>
      <c r="P5">
        <f>COUNTIF($A:$A,"?*" &amp; O5&amp;"?*")</f>
        <v>9</v>
      </c>
      <c r="R5" t="s">
        <v>132</v>
      </c>
      <c r="S5">
        <f>COUNTIF($A:$A,"*" &amp;R5)</f>
        <v>15</v>
      </c>
    </row>
    <row r="6" spans="1:19" x14ac:dyDescent="0.3">
      <c r="A6" t="s">
        <v>693</v>
      </c>
      <c r="B6" t="s">
        <v>694</v>
      </c>
      <c r="C6" t="str">
        <f>MID(A6,1,1)</f>
        <v>ג</v>
      </c>
      <c r="D6" t="str">
        <f>MID(A6,2,1)</f>
        <v>ט</v>
      </c>
      <c r="E6" t="str">
        <f>MID(A6,4,1)</f>
        <v>ש</v>
      </c>
      <c r="F6">
        <f>VLOOKUP(C6,$L:$M,2,FALSE)</f>
        <v>16</v>
      </c>
      <c r="G6">
        <f>VLOOKUP(D6,$O:$P,2,FALSE)</f>
        <v>9</v>
      </c>
      <c r="H6">
        <f>VLOOKUP(E6,$R:$S,2,FALSE)</f>
        <v>14</v>
      </c>
      <c r="I6">
        <f>H6+G6+F6</f>
        <v>39</v>
      </c>
      <c r="L6" t="s">
        <v>133</v>
      </c>
      <c r="M6">
        <f>COUNTIF($A:$A,L6&amp;"*")</f>
        <v>0</v>
      </c>
      <c r="O6" t="s">
        <v>133</v>
      </c>
      <c r="P6">
        <f>COUNTIF($A:$A,"?*" &amp; O6&amp;"?*")</f>
        <v>9</v>
      </c>
      <c r="R6" t="s">
        <v>133</v>
      </c>
      <c r="S6">
        <f>COUNTIF($A:$A,"*" &amp;R6)</f>
        <v>0</v>
      </c>
    </row>
    <row r="7" spans="1:19" x14ac:dyDescent="0.3">
      <c r="A7" t="s">
        <v>2</v>
      </c>
      <c r="B7" t="s">
        <v>3</v>
      </c>
      <c r="C7" t="str">
        <f>MID(A7,1,1)</f>
        <v>ג</v>
      </c>
      <c r="D7" t="str">
        <f>MID(A7,2,1)</f>
        <v>נ</v>
      </c>
      <c r="E7" t="str">
        <f>MID(A7,4,1)</f>
        <v>ס</v>
      </c>
      <c r="F7">
        <f>VLOOKUP(C7,$L:$M,2,FALSE)</f>
        <v>16</v>
      </c>
      <c r="G7">
        <f>VLOOKUP(D7,$O:$P,2,FALSE)</f>
        <v>9</v>
      </c>
      <c r="H7">
        <f>VLOOKUP(E7,$R:$S,2,FALSE)</f>
        <v>15</v>
      </c>
      <c r="I7">
        <f>H7+G7+F7</f>
        <v>40</v>
      </c>
      <c r="L7" t="s">
        <v>134</v>
      </c>
      <c r="M7">
        <f>COUNTIF($A:$A,L7&amp;"*")</f>
        <v>0</v>
      </c>
      <c r="O7" t="s">
        <v>134</v>
      </c>
      <c r="P7">
        <f>COUNTIF($A:$A,"?*" &amp; O7&amp;"?*")</f>
        <v>10</v>
      </c>
      <c r="R7" t="s">
        <v>134</v>
      </c>
      <c r="S7">
        <f>COUNTIF($A:$A,"*" &amp;R7)</f>
        <v>14</v>
      </c>
    </row>
    <row r="8" spans="1:19" x14ac:dyDescent="0.3">
      <c r="A8" t="s">
        <v>4</v>
      </c>
      <c r="B8" t="s">
        <v>5</v>
      </c>
      <c r="C8" t="str">
        <f>MID(A8,1,1)</f>
        <v>ג</v>
      </c>
      <c r="D8" t="str">
        <f>MID(A8,2,1)</f>
        <v>ע</v>
      </c>
      <c r="E8" t="str">
        <f>MID(A8,4,1)</f>
        <v>ד</v>
      </c>
      <c r="F8">
        <f>VLOOKUP(C8,$L:$M,2,FALSE)</f>
        <v>16</v>
      </c>
      <c r="G8">
        <f>VLOOKUP(D8,$O:$P,2,FALSE)</f>
        <v>9</v>
      </c>
      <c r="H8">
        <f>VLOOKUP(E8,$R:$S,2,FALSE)</f>
        <v>14</v>
      </c>
      <c r="I8">
        <f>H8+G8+F8</f>
        <v>39</v>
      </c>
      <c r="L8" t="s">
        <v>135</v>
      </c>
      <c r="M8">
        <f>COUNTIF($A:$A,L8&amp;"*")</f>
        <v>0</v>
      </c>
      <c r="O8" t="s">
        <v>135</v>
      </c>
      <c r="P8">
        <f>COUNTIF($A:$A,"?*" &amp; O8&amp;"?*")</f>
        <v>10</v>
      </c>
      <c r="R8" t="s">
        <v>135</v>
      </c>
      <c r="S8">
        <f>COUNTIF($A:$A,"*" &amp;R8)</f>
        <v>0</v>
      </c>
    </row>
    <row r="9" spans="1:19" x14ac:dyDescent="0.3">
      <c r="A9" t="s">
        <v>703</v>
      </c>
      <c r="B9" t="s">
        <v>704</v>
      </c>
      <c r="C9" t="str">
        <f>MID(A9,1,1)</f>
        <v>ג</v>
      </c>
      <c r="D9" t="str">
        <f>MID(A9,2,1)</f>
        <v>ע</v>
      </c>
      <c r="E9" t="str">
        <f>MID(A9,4,1)</f>
        <v>ר</v>
      </c>
      <c r="F9">
        <f>VLOOKUP(C9,$L:$M,2,FALSE)</f>
        <v>16</v>
      </c>
      <c r="G9">
        <f>VLOOKUP(D9,$O:$P,2,FALSE)</f>
        <v>9</v>
      </c>
      <c r="H9">
        <f>VLOOKUP(E9,$R:$S,2,FALSE)</f>
        <v>14</v>
      </c>
      <c r="I9">
        <f>H9+G9+F9</f>
        <v>39</v>
      </c>
      <c r="L9" t="s">
        <v>136</v>
      </c>
      <c r="M9">
        <f>COUNTIF($A:$A,L9&amp;"*")</f>
        <v>0</v>
      </c>
      <c r="O9" t="s">
        <v>136</v>
      </c>
      <c r="P9">
        <f>COUNTIF($A:$A,"?*" &amp; O9&amp;"?*")</f>
        <v>9</v>
      </c>
      <c r="R9" t="s">
        <v>136</v>
      </c>
      <c r="S9">
        <f>COUNTIF($A:$A,"*" &amp;R9)</f>
        <v>0</v>
      </c>
    </row>
    <row r="10" spans="1:19" x14ac:dyDescent="0.3">
      <c r="A10" t="s">
        <v>559</v>
      </c>
      <c r="B10" t="s">
        <v>589</v>
      </c>
      <c r="C10" t="str">
        <f>MID(A10,1,1)</f>
        <v>ג</v>
      </c>
      <c r="D10" t="str">
        <f>MID(A10,2,1)</f>
        <v>פ</v>
      </c>
      <c r="E10" t="str">
        <f>MID(A10,4,1)</f>
        <v>ס</v>
      </c>
      <c r="F10">
        <f>VLOOKUP(C10,$L:$M,2,FALSE)</f>
        <v>16</v>
      </c>
      <c r="G10">
        <f>VLOOKUP(D10,$O:$P,2,FALSE)</f>
        <v>9</v>
      </c>
      <c r="H10">
        <f>VLOOKUP(E10,$R:$S,2,FALSE)</f>
        <v>15</v>
      </c>
      <c r="I10">
        <f>H10+G10+F10</f>
        <v>40</v>
      </c>
      <c r="L10" t="s">
        <v>137</v>
      </c>
      <c r="M10">
        <f>COUNTIF($A:$A,L10&amp;"*")</f>
        <v>16</v>
      </c>
      <c r="O10" t="s">
        <v>137</v>
      </c>
      <c r="P10">
        <f>COUNTIF($A:$A,"?*" &amp; O10&amp;"?*")</f>
        <v>9</v>
      </c>
      <c r="R10" t="s">
        <v>137</v>
      </c>
      <c r="S10">
        <f>COUNTIF($A:$A,"*" &amp;R10)</f>
        <v>15</v>
      </c>
    </row>
    <row r="11" spans="1:19" x14ac:dyDescent="0.3">
      <c r="A11" t="s">
        <v>584</v>
      </c>
      <c r="B11" t="s">
        <v>590</v>
      </c>
      <c r="C11" t="str">
        <f>MID(A11,1,1)</f>
        <v>ג</v>
      </c>
      <c r="D11" t="str">
        <f>MID(A11,2,1)</f>
        <v>ר</v>
      </c>
      <c r="E11" t="str">
        <f>MID(A11,4,1)</f>
        <v>ק</v>
      </c>
      <c r="F11">
        <f>VLOOKUP(C11,$L:$M,2,FALSE)</f>
        <v>16</v>
      </c>
      <c r="G11">
        <f>VLOOKUP(D11,$O:$P,2,FALSE)</f>
        <v>9</v>
      </c>
      <c r="H11">
        <f>VLOOKUP(E11,$R:$S,2,FALSE)</f>
        <v>15</v>
      </c>
      <c r="I11">
        <f>H11+G11+F11</f>
        <v>40</v>
      </c>
      <c r="L11" t="s">
        <v>138</v>
      </c>
      <c r="M11">
        <f>COUNTIF($A:$A,L11&amp;"*")</f>
        <v>16</v>
      </c>
      <c r="O11" t="s">
        <v>138</v>
      </c>
      <c r="P11">
        <f>COUNTIF($A:$A,"?*" &amp; O11&amp;"?*")</f>
        <v>9</v>
      </c>
      <c r="R11" t="s">
        <v>138</v>
      </c>
      <c r="S11">
        <f>COUNTIF($A:$A,"*" &amp;R11)</f>
        <v>14</v>
      </c>
    </row>
    <row r="12" spans="1:19" x14ac:dyDescent="0.3">
      <c r="A12" t="s">
        <v>580</v>
      </c>
      <c r="B12" t="s">
        <v>591</v>
      </c>
      <c r="C12" t="str">
        <f>MID(A12,1,1)</f>
        <v>ג</v>
      </c>
      <c r="D12" t="str">
        <f>MID(A12,2,1)</f>
        <v>ר</v>
      </c>
      <c r="E12" t="str">
        <f>MID(A12,4,1)</f>
        <v>ש</v>
      </c>
      <c r="F12">
        <f>VLOOKUP(C12,$L:$M,2,FALSE)</f>
        <v>16</v>
      </c>
      <c r="G12">
        <f>VLOOKUP(D12,$O:$P,2,FALSE)</f>
        <v>9</v>
      </c>
      <c r="H12">
        <f>VLOOKUP(E12,$R:$S,2,FALSE)</f>
        <v>14</v>
      </c>
      <c r="I12">
        <f>H12+G12+F12</f>
        <v>39</v>
      </c>
      <c r="L12" t="s">
        <v>139</v>
      </c>
      <c r="M12">
        <f>COUNTIF($A:$A,L12&amp;"*")</f>
        <v>16</v>
      </c>
      <c r="O12" t="s">
        <v>139</v>
      </c>
      <c r="P12">
        <f>COUNTIF($A:$A,"?*" &amp; O12&amp;"?*")</f>
        <v>9</v>
      </c>
      <c r="R12" t="s">
        <v>139</v>
      </c>
      <c r="S12">
        <f>COUNTIF($A:$A,"*" &amp;R12)</f>
        <v>0</v>
      </c>
    </row>
    <row r="13" spans="1:19" x14ac:dyDescent="0.3">
      <c r="A13" t="s">
        <v>6</v>
      </c>
      <c r="B13" t="s">
        <v>7</v>
      </c>
      <c r="C13" t="str">
        <f>MID(A13,1,1)</f>
        <v>ג</v>
      </c>
      <c r="D13" t="str">
        <f>MID(A13,2,1)</f>
        <v>ש</v>
      </c>
      <c r="E13" t="str">
        <f>MID(A13,4,1)</f>
        <v>ר</v>
      </c>
      <c r="F13">
        <f>VLOOKUP(C13,$L:$M,2,FALSE)</f>
        <v>16</v>
      </c>
      <c r="G13">
        <f>VLOOKUP(D13,$O:$P,2,FALSE)</f>
        <v>9</v>
      </c>
      <c r="H13">
        <f>VLOOKUP(E13,$R:$S,2,FALSE)</f>
        <v>14</v>
      </c>
      <c r="I13">
        <f>H13+G13+F13</f>
        <v>39</v>
      </c>
      <c r="L13" t="s">
        <v>140</v>
      </c>
      <c r="M13">
        <f>COUNTIF($A:$A,L13&amp;"*")</f>
        <v>16</v>
      </c>
      <c r="O13" t="s">
        <v>140</v>
      </c>
      <c r="P13">
        <f>COUNTIF($A:$A,"?*" &amp; O13&amp;"?*")</f>
        <v>10</v>
      </c>
      <c r="R13" t="s">
        <v>140</v>
      </c>
      <c r="S13">
        <f>COUNTIF($A:$A,"*" &amp;R13)</f>
        <v>0</v>
      </c>
    </row>
    <row r="14" spans="1:19" x14ac:dyDescent="0.3">
      <c r="A14" t="s">
        <v>685</v>
      </c>
      <c r="B14" t="s">
        <v>686</v>
      </c>
      <c r="C14" t="str">
        <f>MID(A14,1,1)</f>
        <v>ג</v>
      </c>
      <c r="D14" t="str">
        <f>MID(A14,2,1)</f>
        <v>ת</v>
      </c>
      <c r="E14" t="str">
        <f>MID(A14,4,1)</f>
        <v>ד</v>
      </c>
      <c r="F14">
        <f>VLOOKUP(C14,$L:$M,2,FALSE)</f>
        <v>16</v>
      </c>
      <c r="G14">
        <f>VLOOKUP(D14,$O:$P,2,FALSE)</f>
        <v>10</v>
      </c>
      <c r="H14">
        <f>VLOOKUP(E14,$R:$S,2,FALSE)</f>
        <v>14</v>
      </c>
      <c r="I14">
        <f>H14+G14+F14</f>
        <v>40</v>
      </c>
      <c r="L14" t="s">
        <v>141</v>
      </c>
      <c r="M14">
        <f>COUNTIF($A:$A,L14&amp;"*")</f>
        <v>16</v>
      </c>
      <c r="O14" t="s">
        <v>141</v>
      </c>
      <c r="P14">
        <f>COUNTIF($A:$A,"?*" &amp; O14&amp;"?*")</f>
        <v>9</v>
      </c>
      <c r="R14" t="s">
        <v>141</v>
      </c>
      <c r="S14">
        <f>COUNTIF($A:$A,"*" &amp;R14)</f>
        <v>15</v>
      </c>
    </row>
    <row r="15" spans="1:19" x14ac:dyDescent="0.3">
      <c r="A15" t="s">
        <v>640</v>
      </c>
      <c r="B15" t="s">
        <v>650</v>
      </c>
      <c r="C15" t="str">
        <f>MID(A15,1,1)</f>
        <v>ג</v>
      </c>
      <c r="D15" t="str">
        <f>MID(A15,2,1)</f>
        <v>ת</v>
      </c>
      <c r="E15" t="str">
        <f>MID(A15,4,1)</f>
        <v>ס</v>
      </c>
      <c r="F15">
        <f>VLOOKUP(C15,$L:$M,2,FALSE)</f>
        <v>16</v>
      </c>
      <c r="G15">
        <f>VLOOKUP(D15,$O:$P,2,FALSE)</f>
        <v>10</v>
      </c>
      <c r="H15">
        <f>VLOOKUP(E15,$R:$S,2,FALSE)</f>
        <v>15</v>
      </c>
      <c r="I15">
        <f>H15+G15+F15</f>
        <v>41</v>
      </c>
      <c r="L15" t="s">
        <v>142</v>
      </c>
      <c r="M15">
        <f>COUNTIF($A:$A,L15&amp;"*")</f>
        <v>16</v>
      </c>
      <c r="O15" t="s">
        <v>142</v>
      </c>
      <c r="P15">
        <f>COUNTIF($A:$A,"?*" &amp; O15&amp;"?*")</f>
        <v>9</v>
      </c>
      <c r="R15" t="s">
        <v>142</v>
      </c>
      <c r="S15">
        <f>COUNTIF($A:$A,"*" &amp;R15)</f>
        <v>14</v>
      </c>
    </row>
    <row r="16" spans="1:19" x14ac:dyDescent="0.3">
      <c r="A16" t="s">
        <v>641</v>
      </c>
      <c r="B16" t="s">
        <v>651</v>
      </c>
      <c r="C16" t="str">
        <f>MID(A16,1,1)</f>
        <v>ג</v>
      </c>
      <c r="D16" t="str">
        <f>MID(A16,2,1)</f>
        <v>ת</v>
      </c>
      <c r="E16" t="str">
        <f>MID(A16,4,1)</f>
        <v>ש</v>
      </c>
      <c r="F16">
        <f>VLOOKUP(C16,$L:$M,2,FALSE)</f>
        <v>16</v>
      </c>
      <c r="G16">
        <f>VLOOKUP(D16,$O:$P,2,FALSE)</f>
        <v>10</v>
      </c>
      <c r="H16">
        <f>VLOOKUP(E16,$R:$S,2,FALSE)</f>
        <v>14</v>
      </c>
      <c r="I16">
        <f>H16+G16+F16</f>
        <v>40</v>
      </c>
      <c r="L16" t="s">
        <v>143</v>
      </c>
      <c r="M16">
        <f>COUNTIF($A:$A,L16&amp;"*")</f>
        <v>0</v>
      </c>
      <c r="O16" t="s">
        <v>143</v>
      </c>
      <c r="P16">
        <f>COUNTIF($A:$A,"?*" &amp; O16&amp;"?*")</f>
        <v>9</v>
      </c>
      <c r="R16" t="s">
        <v>143</v>
      </c>
      <c r="S16">
        <f>COUNTIF($A:$A,"*" &amp;R16)</f>
        <v>14</v>
      </c>
    </row>
    <row r="17" spans="1:19" x14ac:dyDescent="0.3">
      <c r="A17" t="s">
        <v>8</v>
      </c>
      <c r="B17" t="s">
        <v>9</v>
      </c>
      <c r="C17" t="str">
        <f>MID(A17,1,1)</f>
        <v>ד</v>
      </c>
      <c r="D17" t="str">
        <f>MID(A17,2,1)</f>
        <v>ב</v>
      </c>
      <c r="E17" t="str">
        <f>MID(A17,4,1)</f>
        <v>ע</v>
      </c>
      <c r="F17">
        <f>VLOOKUP(C17,$L:$M,2,FALSE)</f>
        <v>16</v>
      </c>
      <c r="G17">
        <f>VLOOKUP(D17,$O:$P,2,FALSE)</f>
        <v>9</v>
      </c>
      <c r="H17">
        <f>VLOOKUP(E17,$R:$S,2,FALSE)</f>
        <v>14</v>
      </c>
      <c r="I17">
        <f>H17+G17+F17</f>
        <v>39</v>
      </c>
      <c r="L17" t="s">
        <v>144</v>
      </c>
      <c r="M17">
        <f>COUNTIF($A:$A,L17&amp;"*")</f>
        <v>0</v>
      </c>
      <c r="O17" t="s">
        <v>144</v>
      </c>
      <c r="P17">
        <f>COUNTIF($A:$A,"?*" &amp; O17&amp;"?*")</f>
        <v>10</v>
      </c>
      <c r="R17" t="s">
        <v>144</v>
      </c>
      <c r="S17">
        <f>COUNTIF($A:$A,"*" &amp;R17)</f>
        <v>0</v>
      </c>
    </row>
    <row r="18" spans="1:19" x14ac:dyDescent="0.3">
      <c r="A18" t="s">
        <v>573</v>
      </c>
      <c r="B18" t="s">
        <v>592</v>
      </c>
      <c r="C18" t="str">
        <f>MID(A18,1,1)</f>
        <v>ד</v>
      </c>
      <c r="D18" t="str">
        <f>MID(A18,2,1)</f>
        <v>ג</v>
      </c>
      <c r="E18" t="str">
        <f>MID(A18,4,1)</f>
        <v>ע</v>
      </c>
      <c r="F18">
        <f>VLOOKUP(C18,$L:$M,2,FALSE)</f>
        <v>16</v>
      </c>
      <c r="G18">
        <f>VLOOKUP(D18,$O:$P,2,FALSE)</f>
        <v>10</v>
      </c>
      <c r="H18">
        <f>VLOOKUP(E18,$R:$S,2,FALSE)</f>
        <v>14</v>
      </c>
      <c r="I18">
        <f>H18+G18+F18</f>
        <v>40</v>
      </c>
    </row>
    <row r="19" spans="1:19" x14ac:dyDescent="0.3">
      <c r="A19" t="s">
        <v>10</v>
      </c>
      <c r="B19" t="s">
        <v>11</v>
      </c>
      <c r="C19" t="str">
        <f>MID(A19,1,1)</f>
        <v>ד</v>
      </c>
      <c r="D19" t="str">
        <f>MID(A19,2,1)</f>
        <v>ח</v>
      </c>
      <c r="E19" t="str">
        <f>MID(A19,4,1)</f>
        <v>ט</v>
      </c>
      <c r="F19">
        <f>VLOOKUP(C19,$L:$M,2,FALSE)</f>
        <v>16</v>
      </c>
      <c r="G19">
        <f>VLOOKUP(D19,$O:$P,2,FALSE)</f>
        <v>10</v>
      </c>
      <c r="H19">
        <f>VLOOKUP(E19,$R:$S,2,FALSE)</f>
        <v>15</v>
      </c>
      <c r="I19">
        <f>H19+G19+F19</f>
        <v>41</v>
      </c>
    </row>
    <row r="20" spans="1:19" x14ac:dyDescent="0.3">
      <c r="A20" t="s">
        <v>683</v>
      </c>
      <c r="B20" t="s">
        <v>684</v>
      </c>
      <c r="C20" t="str">
        <f>MID(A20,1,1)</f>
        <v>ד</v>
      </c>
      <c r="D20" t="str">
        <f>MID(A20,2,1)</f>
        <v>כ</v>
      </c>
      <c r="E20" t="str">
        <f>MID(A20,4,1)</f>
        <v>ט</v>
      </c>
      <c r="F20">
        <f>VLOOKUP(C20,$L:$M,2,FALSE)</f>
        <v>16</v>
      </c>
      <c r="G20">
        <f>VLOOKUP(D20,$O:$P,2,FALSE)</f>
        <v>9</v>
      </c>
      <c r="H20">
        <f>VLOOKUP(E20,$R:$S,2,FALSE)</f>
        <v>15</v>
      </c>
      <c r="I20">
        <f>H20+G20+F20</f>
        <v>40</v>
      </c>
    </row>
    <row r="21" spans="1:19" x14ac:dyDescent="0.3">
      <c r="A21" t="s">
        <v>721</v>
      </c>
      <c r="B21" t="s">
        <v>722</v>
      </c>
      <c r="C21" t="str">
        <f>MID(A21,1,1)</f>
        <v>ד</v>
      </c>
      <c r="D21" t="str">
        <f>MID(A21,2,1)</f>
        <v>כ</v>
      </c>
      <c r="E21" t="str">
        <f>MID(A21,4,1)</f>
        <v>ש</v>
      </c>
      <c r="F21">
        <f>VLOOKUP(C21,$L:$M,2,FALSE)</f>
        <v>16</v>
      </c>
      <c r="G21">
        <f>VLOOKUP(D21,$O:$P,2,FALSE)</f>
        <v>9</v>
      </c>
      <c r="H21">
        <f>VLOOKUP(E21,$R:$S,2,FALSE)</f>
        <v>14</v>
      </c>
      <c r="I21">
        <f>H21+G21+F21</f>
        <v>39</v>
      </c>
    </row>
    <row r="22" spans="1:19" x14ac:dyDescent="0.3">
      <c r="A22" t="s">
        <v>537</v>
      </c>
      <c r="B22" t="s">
        <v>593</v>
      </c>
      <c r="C22" t="str">
        <f>MID(A22,1,1)</f>
        <v>ד</v>
      </c>
      <c r="D22" t="str">
        <f>MID(A22,2,1)</f>
        <v>ל</v>
      </c>
      <c r="E22" t="str">
        <f>MID(A22,4,1)</f>
        <v>ג</v>
      </c>
      <c r="F22">
        <f>VLOOKUP(C22,$L:$M,2,FALSE)</f>
        <v>16</v>
      </c>
      <c r="G22">
        <f>VLOOKUP(D22,$O:$P,2,FALSE)</f>
        <v>10</v>
      </c>
      <c r="H22">
        <f>VLOOKUP(E22,$R:$S,2,FALSE)</f>
        <v>15</v>
      </c>
      <c r="I22">
        <f>H22+G22+F22</f>
        <v>41</v>
      </c>
    </row>
    <row r="23" spans="1:19" x14ac:dyDescent="0.3">
      <c r="A23" t="s">
        <v>642</v>
      </c>
      <c r="B23" t="s">
        <v>652</v>
      </c>
      <c r="C23" t="str">
        <f>MID(A23,1,1)</f>
        <v>ד</v>
      </c>
      <c r="D23" t="str">
        <f>MID(A23,2,1)</f>
        <v>ל</v>
      </c>
      <c r="E23" t="str">
        <f>MID(A23,4,1)</f>
        <v>ט</v>
      </c>
      <c r="F23">
        <f>VLOOKUP(C23,$L:$M,2,FALSE)</f>
        <v>16</v>
      </c>
      <c r="G23">
        <f>VLOOKUP(D23,$O:$P,2,FALSE)</f>
        <v>10</v>
      </c>
      <c r="H23">
        <f>VLOOKUP(E23,$R:$S,2,FALSE)</f>
        <v>15</v>
      </c>
      <c r="I23">
        <f>H23+G23+F23</f>
        <v>41</v>
      </c>
    </row>
    <row r="24" spans="1:19" x14ac:dyDescent="0.3">
      <c r="A24" t="s">
        <v>648</v>
      </c>
      <c r="B24" t="s">
        <v>653</v>
      </c>
      <c r="C24" t="str">
        <f>MID(A24,1,1)</f>
        <v>ד</v>
      </c>
      <c r="D24" t="str">
        <f>MID(A24,2,1)</f>
        <v>ל</v>
      </c>
      <c r="E24" t="str">
        <f>MID(A24,4,1)</f>
        <v>ק</v>
      </c>
      <c r="F24">
        <f>VLOOKUP(C24,$L:$M,2,FALSE)</f>
        <v>16</v>
      </c>
      <c r="G24">
        <f>VLOOKUP(D24,$O:$P,2,FALSE)</f>
        <v>10</v>
      </c>
      <c r="H24">
        <f>VLOOKUP(E24,$R:$S,2,FALSE)</f>
        <v>15</v>
      </c>
      <c r="I24">
        <f>H24+G24+F24</f>
        <v>41</v>
      </c>
    </row>
    <row r="25" spans="1:19" x14ac:dyDescent="0.3">
      <c r="A25" t="s">
        <v>12</v>
      </c>
      <c r="B25" t="s">
        <v>13</v>
      </c>
      <c r="C25" t="str">
        <f>MID(A25,1,1)</f>
        <v>ד</v>
      </c>
      <c r="D25" t="str">
        <f>MID(A25,2,1)</f>
        <v>מ</v>
      </c>
      <c r="E25" t="str">
        <f>MID(A25,4,1)</f>
        <v>ל</v>
      </c>
      <c r="F25">
        <f>VLOOKUP(C25,$L:$M,2,FALSE)</f>
        <v>16</v>
      </c>
      <c r="G25">
        <f>VLOOKUP(D25,$O:$P,2,FALSE)</f>
        <v>10</v>
      </c>
      <c r="H25">
        <f>VLOOKUP(E25,$R:$S,2,FALSE)</f>
        <v>14</v>
      </c>
      <c r="I25">
        <f>H25+G25+F25</f>
        <v>40</v>
      </c>
    </row>
    <row r="26" spans="1:19" x14ac:dyDescent="0.3">
      <c r="A26" t="s">
        <v>715</v>
      </c>
      <c r="B26" t="s">
        <v>716</v>
      </c>
      <c r="C26" t="str">
        <f>MID(A26,1,1)</f>
        <v>ד</v>
      </c>
      <c r="D26" t="str">
        <f>MID(A26,2,1)</f>
        <v>נ</v>
      </c>
      <c r="E26" t="str">
        <f>MID(A26,4,1)</f>
        <v>ב</v>
      </c>
      <c r="F26">
        <f>VLOOKUP(C26,$L:$M,2,FALSE)</f>
        <v>16</v>
      </c>
      <c r="G26">
        <f>VLOOKUP(D26,$O:$P,2,FALSE)</f>
        <v>9</v>
      </c>
      <c r="H26">
        <f>VLOOKUP(E26,$R:$S,2,FALSE)</f>
        <v>15</v>
      </c>
      <c r="I26">
        <f>H26+G26+F26</f>
        <v>40</v>
      </c>
    </row>
    <row r="27" spans="1:19" x14ac:dyDescent="0.3">
      <c r="A27" t="s">
        <v>548</v>
      </c>
      <c r="B27" t="s">
        <v>594</v>
      </c>
      <c r="C27" t="str">
        <f>MID(A27,1,1)</f>
        <v>ד</v>
      </c>
      <c r="D27" t="str">
        <f>MID(A27,2,1)</f>
        <v>נ</v>
      </c>
      <c r="E27" t="str">
        <f>MID(A27,4,1)</f>
        <v>ט</v>
      </c>
      <c r="F27">
        <f>VLOOKUP(C27,$L:$M,2,FALSE)</f>
        <v>16</v>
      </c>
      <c r="G27">
        <f>VLOOKUP(D27,$O:$P,2,FALSE)</f>
        <v>9</v>
      </c>
      <c r="H27">
        <f>VLOOKUP(E27,$R:$S,2,FALSE)</f>
        <v>15</v>
      </c>
      <c r="I27">
        <f>H27+G27+F27</f>
        <v>40</v>
      </c>
    </row>
    <row r="28" spans="1:19" x14ac:dyDescent="0.3">
      <c r="A28" t="s">
        <v>571</v>
      </c>
      <c r="B28" t="s">
        <v>595</v>
      </c>
      <c r="C28" t="str">
        <f>MID(A28,1,1)</f>
        <v>ד</v>
      </c>
      <c r="D28" t="str">
        <f>MID(A28,2,1)</f>
        <v>ע</v>
      </c>
      <c r="E28" t="str">
        <f>MID(A28,4,1)</f>
        <v>ל</v>
      </c>
      <c r="F28">
        <f>VLOOKUP(C28,$L:$M,2,FALSE)</f>
        <v>16</v>
      </c>
      <c r="G28">
        <f>VLOOKUP(D28,$O:$P,2,FALSE)</f>
        <v>9</v>
      </c>
      <c r="H28">
        <f>VLOOKUP(E28,$R:$S,2,FALSE)</f>
        <v>14</v>
      </c>
      <c r="I28">
        <f>H28+G28+F28</f>
        <v>39</v>
      </c>
    </row>
    <row r="29" spans="1:19" x14ac:dyDescent="0.3">
      <c r="A29" t="s">
        <v>553</v>
      </c>
      <c r="B29" t="s">
        <v>596</v>
      </c>
      <c r="C29" t="str">
        <f>MID(A29,1,1)</f>
        <v>ד</v>
      </c>
      <c r="D29" t="str">
        <f>MID(A29,2,1)</f>
        <v>ע</v>
      </c>
      <c r="E29" t="str">
        <f>MID(A29,4,1)</f>
        <v>ק</v>
      </c>
      <c r="F29">
        <f>VLOOKUP(C29,$L:$M,2,FALSE)</f>
        <v>16</v>
      </c>
      <c r="G29">
        <f>VLOOKUP(D29,$O:$P,2,FALSE)</f>
        <v>9</v>
      </c>
      <c r="H29">
        <f>VLOOKUP(E29,$R:$S,2,FALSE)</f>
        <v>15</v>
      </c>
      <c r="I29">
        <f>H29+G29+F29</f>
        <v>40</v>
      </c>
    </row>
    <row r="30" spans="1:19" x14ac:dyDescent="0.3">
      <c r="A30" t="s">
        <v>725</v>
      </c>
      <c r="B30" t="s">
        <v>726</v>
      </c>
      <c r="C30" t="str">
        <f>MID(A30,1,1)</f>
        <v>ד</v>
      </c>
      <c r="D30" t="str">
        <f>MID(A30,2,1)</f>
        <v>ש</v>
      </c>
      <c r="E30" t="str">
        <f>MID(A30,4,1)</f>
        <v>ב</v>
      </c>
      <c r="F30">
        <f>VLOOKUP(C30,$L:$M,2,FALSE)</f>
        <v>16</v>
      </c>
      <c r="G30">
        <f>VLOOKUP(D30,$O:$P,2,FALSE)</f>
        <v>9</v>
      </c>
      <c r="H30">
        <f>VLOOKUP(E30,$R:$S,2,FALSE)</f>
        <v>15</v>
      </c>
      <c r="I30">
        <f>H30+G30+F30</f>
        <v>40</v>
      </c>
    </row>
    <row r="31" spans="1:19" x14ac:dyDescent="0.3">
      <c r="A31" t="s">
        <v>673</v>
      </c>
      <c r="B31" t="s">
        <v>674</v>
      </c>
      <c r="C31" t="str">
        <f>MID(A31,1,1)</f>
        <v>ד</v>
      </c>
      <c r="D31" t="str">
        <f>MID(A31,2,1)</f>
        <v>ש</v>
      </c>
      <c r="E31" t="str">
        <f>MID(A31,4,1)</f>
        <v>ט</v>
      </c>
      <c r="F31">
        <f>VLOOKUP(C31,$L:$M,2,FALSE)</f>
        <v>16</v>
      </c>
      <c r="G31">
        <f>VLOOKUP(D31,$O:$P,2,FALSE)</f>
        <v>9</v>
      </c>
      <c r="H31">
        <f>VLOOKUP(E31,$R:$S,2,FALSE)</f>
        <v>15</v>
      </c>
      <c r="I31">
        <f>H31+G31+F31</f>
        <v>40</v>
      </c>
    </row>
    <row r="32" spans="1:19" x14ac:dyDescent="0.3">
      <c r="A32" t="s">
        <v>639</v>
      </c>
      <c r="B32" t="s">
        <v>654</v>
      </c>
      <c r="C32" t="str">
        <f>MID(A32,1,1)</f>
        <v>ד</v>
      </c>
      <c r="D32" t="str">
        <f>MID(A32,2,1)</f>
        <v>ת</v>
      </c>
      <c r="E32" t="str">
        <f>MID(A32,4,1)</f>
        <v>ב</v>
      </c>
      <c r="F32">
        <f>VLOOKUP(C32,$L:$M,2,FALSE)</f>
        <v>16</v>
      </c>
      <c r="G32">
        <f>VLOOKUP(D32,$O:$P,2,FALSE)</f>
        <v>10</v>
      </c>
      <c r="H32">
        <f>VLOOKUP(E32,$R:$S,2,FALSE)</f>
        <v>15</v>
      </c>
      <c r="I32">
        <f>H32+G32+F32</f>
        <v>41</v>
      </c>
    </row>
    <row r="33" spans="1:9" x14ac:dyDescent="0.3">
      <c r="A33" t="s">
        <v>560</v>
      </c>
      <c r="B33" t="s">
        <v>597</v>
      </c>
      <c r="C33" t="str">
        <f>MID(A33,1,1)</f>
        <v>ח</v>
      </c>
      <c r="D33" t="str">
        <f>MID(A33,2,1)</f>
        <v>ב</v>
      </c>
      <c r="E33" t="str">
        <f>MID(A33,4,1)</f>
        <v>ג</v>
      </c>
      <c r="F33">
        <f>VLOOKUP(C33,$L:$M,2,FALSE)</f>
        <v>16</v>
      </c>
      <c r="G33">
        <f>VLOOKUP(D33,$O:$P,2,FALSE)</f>
        <v>9</v>
      </c>
      <c r="H33">
        <f>VLOOKUP(E33,$R:$S,2,FALSE)</f>
        <v>15</v>
      </c>
      <c r="I33">
        <f>H33+G33+F33</f>
        <v>40</v>
      </c>
    </row>
    <row r="34" spans="1:9" x14ac:dyDescent="0.3">
      <c r="A34" t="s">
        <v>557</v>
      </c>
      <c r="B34" t="s">
        <v>598</v>
      </c>
      <c r="C34" t="str">
        <f>MID(A34,1,1)</f>
        <v>ח</v>
      </c>
      <c r="D34" t="str">
        <f>MID(A34,2,1)</f>
        <v>ד</v>
      </c>
      <c r="E34" t="str">
        <f>MID(A34,4,1)</f>
        <v>ס</v>
      </c>
      <c r="F34">
        <f>VLOOKUP(C34,$L:$M,2,FALSE)</f>
        <v>16</v>
      </c>
      <c r="G34">
        <f>VLOOKUP(D34,$O:$P,2,FALSE)</f>
        <v>10</v>
      </c>
      <c r="H34">
        <f>VLOOKUP(E34,$R:$S,2,FALSE)</f>
        <v>15</v>
      </c>
      <c r="I34">
        <f>H34+G34+F34</f>
        <v>41</v>
      </c>
    </row>
    <row r="35" spans="1:9" x14ac:dyDescent="0.3">
      <c r="A35" t="s">
        <v>711</v>
      </c>
      <c r="B35" t="s">
        <v>712</v>
      </c>
      <c r="C35" t="str">
        <f>MID(A35,1,1)</f>
        <v>ח</v>
      </c>
      <c r="D35" t="str">
        <f>MID(A35,2,1)</f>
        <v>כ</v>
      </c>
      <c r="E35" t="str">
        <f>MID(A35,4,1)</f>
        <v>ט</v>
      </c>
      <c r="F35">
        <f>VLOOKUP(C35,$L:$M,2,FALSE)</f>
        <v>16</v>
      </c>
      <c r="G35">
        <f>VLOOKUP(D35,$O:$P,2,FALSE)</f>
        <v>9</v>
      </c>
      <c r="H35">
        <f>VLOOKUP(E35,$R:$S,2,FALSE)</f>
        <v>15</v>
      </c>
      <c r="I35">
        <f>H35+G35+F35</f>
        <v>40</v>
      </c>
    </row>
    <row r="36" spans="1:9" x14ac:dyDescent="0.3">
      <c r="A36" t="s">
        <v>638</v>
      </c>
      <c r="B36" t="s">
        <v>655</v>
      </c>
      <c r="C36" t="str">
        <f>MID(A36,1,1)</f>
        <v>ח</v>
      </c>
      <c r="D36" t="str">
        <f>MID(A36,2,1)</f>
        <v>כ</v>
      </c>
      <c r="E36" t="str">
        <f>MID(A36,4,1)</f>
        <v>ס</v>
      </c>
      <c r="F36">
        <f>VLOOKUP(C36,$L:$M,2,FALSE)</f>
        <v>16</v>
      </c>
      <c r="G36">
        <f>VLOOKUP(D36,$O:$P,2,FALSE)</f>
        <v>9</v>
      </c>
      <c r="H36">
        <f>VLOOKUP(E36,$R:$S,2,FALSE)</f>
        <v>15</v>
      </c>
      <c r="I36">
        <f>H36+G36+F36</f>
        <v>40</v>
      </c>
    </row>
    <row r="37" spans="1:9" x14ac:dyDescent="0.3">
      <c r="A37" t="s">
        <v>549</v>
      </c>
      <c r="B37" t="s">
        <v>599</v>
      </c>
      <c r="C37" t="str">
        <f>MID(A37,1,1)</f>
        <v>ח</v>
      </c>
      <c r="D37" t="str">
        <f>MID(A37,2,1)</f>
        <v>ל</v>
      </c>
      <c r="E37" t="str">
        <f>MID(A37,4,1)</f>
        <v>ט</v>
      </c>
      <c r="F37">
        <f>VLOOKUP(C37,$L:$M,2,FALSE)</f>
        <v>16</v>
      </c>
      <c r="G37">
        <f>VLOOKUP(D37,$O:$P,2,FALSE)</f>
        <v>10</v>
      </c>
      <c r="H37">
        <f>VLOOKUP(E37,$R:$S,2,FALSE)</f>
        <v>15</v>
      </c>
      <c r="I37">
        <f>H37+G37+F37</f>
        <v>41</v>
      </c>
    </row>
    <row r="38" spans="1:9" x14ac:dyDescent="0.3">
      <c r="A38" t="s">
        <v>646</v>
      </c>
      <c r="B38" t="s">
        <v>656</v>
      </c>
      <c r="C38" t="str">
        <f>MID(A38,1,1)</f>
        <v>ח</v>
      </c>
      <c r="D38" t="str">
        <f>MID(A38,2,1)</f>
        <v>ל</v>
      </c>
      <c r="E38" t="str">
        <f>MID(A38,4,1)</f>
        <v>ע</v>
      </c>
      <c r="F38">
        <f>VLOOKUP(C38,$L:$M,2,FALSE)</f>
        <v>16</v>
      </c>
      <c r="G38">
        <f>VLOOKUP(D38,$O:$P,2,FALSE)</f>
        <v>10</v>
      </c>
      <c r="H38">
        <f>VLOOKUP(E38,$R:$S,2,FALSE)</f>
        <v>14</v>
      </c>
      <c r="I38">
        <f>H38+G38+F38</f>
        <v>40</v>
      </c>
    </row>
    <row r="39" spans="1:9" x14ac:dyDescent="0.3">
      <c r="A39" t="s">
        <v>645</v>
      </c>
      <c r="B39" t="s">
        <v>657</v>
      </c>
      <c r="C39" t="str">
        <f>MID(A39,1,1)</f>
        <v>ח</v>
      </c>
      <c r="D39" t="str">
        <f>MID(A39,2,1)</f>
        <v>ל</v>
      </c>
      <c r="E39" t="str">
        <f>MID(A39,4,1)</f>
        <v>ר</v>
      </c>
      <c r="F39">
        <f>VLOOKUP(C39,$L:$M,2,FALSE)</f>
        <v>16</v>
      </c>
      <c r="G39">
        <f>VLOOKUP(D39,$O:$P,2,FALSE)</f>
        <v>10</v>
      </c>
      <c r="H39">
        <f>VLOOKUP(E39,$R:$S,2,FALSE)</f>
        <v>14</v>
      </c>
      <c r="I39">
        <f>H39+G39+F39</f>
        <v>40</v>
      </c>
    </row>
    <row r="40" spans="1:9" x14ac:dyDescent="0.3">
      <c r="A40" t="s">
        <v>14</v>
      </c>
      <c r="B40" t="s">
        <v>15</v>
      </c>
      <c r="C40" t="str">
        <f>MID(A40,1,1)</f>
        <v>ח</v>
      </c>
      <c r="D40" t="str">
        <f>MID(A40,2,1)</f>
        <v>מ</v>
      </c>
      <c r="E40" t="str">
        <f>MID(A40,4,1)</f>
        <v>ג</v>
      </c>
      <c r="F40">
        <f>VLOOKUP(C40,$L:$M,2,FALSE)</f>
        <v>16</v>
      </c>
      <c r="G40">
        <f>VLOOKUP(D40,$O:$P,2,FALSE)</f>
        <v>10</v>
      </c>
      <c r="H40">
        <f>VLOOKUP(E40,$R:$S,2,FALSE)</f>
        <v>15</v>
      </c>
      <c r="I40">
        <f>H40+G40+F40</f>
        <v>41</v>
      </c>
    </row>
    <row r="41" spans="1:9" x14ac:dyDescent="0.3">
      <c r="A41" t="s">
        <v>679</v>
      </c>
      <c r="B41" t="s">
        <v>680</v>
      </c>
      <c r="C41" t="str">
        <f>MID(A41,1,1)</f>
        <v>ח</v>
      </c>
      <c r="D41" t="str">
        <f>MID(A41,2,1)</f>
        <v>מ</v>
      </c>
      <c r="E41" t="str">
        <f>MID(A41,4,1)</f>
        <v>ק</v>
      </c>
      <c r="F41">
        <f>VLOOKUP(C41,$L:$M,2,FALSE)</f>
        <v>16</v>
      </c>
      <c r="G41">
        <f>VLOOKUP(D41,$O:$P,2,FALSE)</f>
        <v>10</v>
      </c>
      <c r="H41">
        <f>VLOOKUP(E41,$R:$S,2,FALSE)</f>
        <v>15</v>
      </c>
      <c r="I41">
        <f>H41+G41+F41</f>
        <v>41</v>
      </c>
    </row>
    <row r="42" spans="1:9" x14ac:dyDescent="0.3">
      <c r="A42" t="s">
        <v>717</v>
      </c>
      <c r="B42" t="s">
        <v>718</v>
      </c>
      <c r="C42" t="str">
        <f>MID(A42,1,1)</f>
        <v>ח</v>
      </c>
      <c r="D42" t="str">
        <f>MID(A42,2,1)</f>
        <v>ס</v>
      </c>
      <c r="E42" t="str">
        <f>MID(A42,4,1)</f>
        <v>ק</v>
      </c>
      <c r="F42">
        <f>VLOOKUP(C42,$L:$M,2,FALSE)</f>
        <v>16</v>
      </c>
      <c r="G42">
        <f>VLOOKUP(D42,$O:$P,2,FALSE)</f>
        <v>9</v>
      </c>
      <c r="H42">
        <f>VLOOKUP(E42,$R:$S,2,FALSE)</f>
        <v>15</v>
      </c>
      <c r="I42">
        <f>H42+G42+F42</f>
        <v>40</v>
      </c>
    </row>
    <row r="43" spans="1:9" x14ac:dyDescent="0.3">
      <c r="A43" t="s">
        <v>540</v>
      </c>
      <c r="B43" t="s">
        <v>600</v>
      </c>
      <c r="C43" t="str">
        <f>MID(A43,1,1)</f>
        <v>ח</v>
      </c>
      <c r="D43" t="str">
        <f>MID(A43,2,1)</f>
        <v>ס</v>
      </c>
      <c r="E43" t="str">
        <f>MID(A43,4,1)</f>
        <v>ר</v>
      </c>
      <c r="F43">
        <f>VLOOKUP(C43,$L:$M,2,FALSE)</f>
        <v>16</v>
      </c>
      <c r="G43">
        <f>VLOOKUP(D43,$O:$P,2,FALSE)</f>
        <v>9</v>
      </c>
      <c r="H43">
        <f>VLOOKUP(E43,$R:$S,2,FALSE)</f>
        <v>14</v>
      </c>
      <c r="I43">
        <f>H43+G43+F43</f>
        <v>39</v>
      </c>
    </row>
    <row r="44" spans="1:9" x14ac:dyDescent="0.3">
      <c r="A44" t="s">
        <v>550</v>
      </c>
      <c r="B44" t="s">
        <v>601</v>
      </c>
      <c r="C44" t="str">
        <f>MID(A44,1,1)</f>
        <v>ח</v>
      </c>
      <c r="D44" t="str">
        <f>MID(A44,2,1)</f>
        <v>ע</v>
      </c>
      <c r="E44" t="str">
        <f>MID(A44,4,1)</f>
        <v>ג</v>
      </c>
      <c r="F44">
        <f>VLOOKUP(C44,$L:$M,2,FALSE)</f>
        <v>16</v>
      </c>
      <c r="G44">
        <f>VLOOKUP(D44,$O:$P,2,FALSE)</f>
        <v>9</v>
      </c>
      <c r="H44">
        <f>VLOOKUP(E44,$R:$S,2,FALSE)</f>
        <v>15</v>
      </c>
      <c r="I44">
        <f>H44+G44+F44</f>
        <v>40</v>
      </c>
    </row>
    <row r="45" spans="1:9" x14ac:dyDescent="0.3">
      <c r="A45" t="s">
        <v>16</v>
      </c>
      <c r="B45" t="s">
        <v>17</v>
      </c>
      <c r="C45" t="str">
        <f>MID(A45,1,1)</f>
        <v>ח</v>
      </c>
      <c r="D45" t="str">
        <f>MID(A45,2,1)</f>
        <v>ע</v>
      </c>
      <c r="E45" t="str">
        <f>MID(A45,4,1)</f>
        <v>ל</v>
      </c>
      <c r="F45">
        <f>VLOOKUP(C45,$L:$M,2,FALSE)</f>
        <v>16</v>
      </c>
      <c r="G45">
        <f>VLOOKUP(D45,$O:$P,2,FALSE)</f>
        <v>9</v>
      </c>
      <c r="H45">
        <f>VLOOKUP(E45,$R:$S,2,FALSE)</f>
        <v>14</v>
      </c>
      <c r="I45">
        <f>H45+G45+F45</f>
        <v>39</v>
      </c>
    </row>
    <row r="46" spans="1:9" x14ac:dyDescent="0.3">
      <c r="A46" t="s">
        <v>675</v>
      </c>
      <c r="B46" t="s">
        <v>676</v>
      </c>
      <c r="C46" t="str">
        <f>MID(A46,1,1)</f>
        <v>ח</v>
      </c>
      <c r="D46" t="str">
        <f>MID(A46,2,1)</f>
        <v>פ</v>
      </c>
      <c r="E46" t="str">
        <f>MID(A46,4,1)</f>
        <v>ג</v>
      </c>
      <c r="F46">
        <f>VLOOKUP(C46,$L:$M,2,FALSE)</f>
        <v>16</v>
      </c>
      <c r="G46">
        <f>VLOOKUP(D46,$O:$P,2,FALSE)</f>
        <v>9</v>
      </c>
      <c r="H46">
        <f>VLOOKUP(E46,$R:$S,2,FALSE)</f>
        <v>15</v>
      </c>
      <c r="I46">
        <f>H46+G46+F46</f>
        <v>40</v>
      </c>
    </row>
    <row r="47" spans="1:9" x14ac:dyDescent="0.3">
      <c r="A47" t="s">
        <v>18</v>
      </c>
      <c r="B47" t="s">
        <v>19</v>
      </c>
      <c r="C47" t="str">
        <f>MID(A47,1,1)</f>
        <v>ח</v>
      </c>
      <c r="D47" t="str">
        <f>MID(A47,2,1)</f>
        <v>פ</v>
      </c>
      <c r="E47" t="str">
        <f>MID(A47,4,1)</f>
        <v>ר</v>
      </c>
      <c r="F47">
        <f>VLOOKUP(C47,$L:$M,2,FALSE)</f>
        <v>16</v>
      </c>
      <c r="G47">
        <f>VLOOKUP(D47,$O:$P,2,FALSE)</f>
        <v>9</v>
      </c>
      <c r="H47">
        <f>VLOOKUP(E47,$R:$S,2,FALSE)</f>
        <v>14</v>
      </c>
      <c r="I47">
        <f>H47+G47+F47</f>
        <v>39</v>
      </c>
    </row>
    <row r="48" spans="1:9" x14ac:dyDescent="0.3">
      <c r="A48" t="s">
        <v>20</v>
      </c>
      <c r="B48" t="s">
        <v>21</v>
      </c>
      <c r="C48" t="str">
        <f>MID(A48,1,1)</f>
        <v>ח</v>
      </c>
      <c r="D48" t="str">
        <f>MID(A48,2,1)</f>
        <v>ק</v>
      </c>
      <c r="E48" t="str">
        <f>MID(A48,4,1)</f>
        <v>ב</v>
      </c>
      <c r="F48">
        <f>VLOOKUP(C48,$L:$M,2,FALSE)</f>
        <v>16</v>
      </c>
      <c r="G48">
        <f>VLOOKUP(D48,$O:$P,2,FALSE)</f>
        <v>9</v>
      </c>
      <c r="H48">
        <f>VLOOKUP(E48,$R:$S,2,FALSE)</f>
        <v>15</v>
      </c>
      <c r="I48">
        <f>H48+G48+F48</f>
        <v>40</v>
      </c>
    </row>
    <row r="49" spans="1:9" x14ac:dyDescent="0.3">
      <c r="A49" t="s">
        <v>572</v>
      </c>
      <c r="B49" t="s">
        <v>602</v>
      </c>
      <c r="C49" t="str">
        <f>MID(A49,1,1)</f>
        <v>ט</v>
      </c>
      <c r="D49" t="str">
        <f>MID(A49,2,1)</f>
        <v>ב</v>
      </c>
      <c r="E49" t="str">
        <f>MID(A49,4,1)</f>
        <v>ע</v>
      </c>
      <c r="F49">
        <f>VLOOKUP(C49,$L:$M,2,FALSE)</f>
        <v>16</v>
      </c>
      <c r="G49">
        <f>VLOOKUP(D49,$O:$P,2,FALSE)</f>
        <v>9</v>
      </c>
      <c r="H49">
        <f>VLOOKUP(E49,$R:$S,2,FALSE)</f>
        <v>14</v>
      </c>
      <c r="I49">
        <f>H49+G49+F49</f>
        <v>39</v>
      </c>
    </row>
    <row r="50" spans="1:9" x14ac:dyDescent="0.3">
      <c r="A50" t="s">
        <v>22</v>
      </c>
      <c r="B50" t="s">
        <v>23</v>
      </c>
      <c r="C50" t="str">
        <f>MID(A50,1,1)</f>
        <v>ט</v>
      </c>
      <c r="D50" t="str">
        <f>MID(A50,2,1)</f>
        <v>ב</v>
      </c>
      <c r="E50" t="str">
        <f>MID(A50,4,1)</f>
        <v>ר</v>
      </c>
      <c r="F50">
        <f>VLOOKUP(C50,$L:$M,2,FALSE)</f>
        <v>16</v>
      </c>
      <c r="G50">
        <f>VLOOKUP(D50,$O:$P,2,FALSE)</f>
        <v>9</v>
      </c>
      <c r="H50">
        <f>VLOOKUP(E50,$R:$S,2,FALSE)</f>
        <v>14</v>
      </c>
      <c r="I50">
        <f>H50+G50+F50</f>
        <v>39</v>
      </c>
    </row>
    <row r="51" spans="1:9" x14ac:dyDescent="0.3">
      <c r="A51" t="s">
        <v>24</v>
      </c>
      <c r="B51" t="s">
        <v>25</v>
      </c>
      <c r="C51" t="str">
        <f>MID(A51,1,1)</f>
        <v>ט</v>
      </c>
      <c r="D51" t="str">
        <f>MID(A51,2,1)</f>
        <v>ג</v>
      </c>
      <c r="E51" t="str">
        <f>MID(A51,4,1)</f>
        <v>ל</v>
      </c>
      <c r="F51">
        <f>VLOOKUP(C51,$L:$M,2,FALSE)</f>
        <v>16</v>
      </c>
      <c r="G51">
        <f>VLOOKUP(D51,$O:$P,2,FALSE)</f>
        <v>10</v>
      </c>
      <c r="H51">
        <f>VLOOKUP(E51,$R:$S,2,FALSE)</f>
        <v>14</v>
      </c>
      <c r="I51">
        <f>H51+G51+F51</f>
        <v>40</v>
      </c>
    </row>
    <row r="52" spans="1:9" x14ac:dyDescent="0.3">
      <c r="A52" t="s">
        <v>26</v>
      </c>
      <c r="B52" t="s">
        <v>27</v>
      </c>
      <c r="C52" t="str">
        <f>MID(A52,1,1)</f>
        <v>ט</v>
      </c>
      <c r="D52" t="str">
        <f>MID(A52,2,1)</f>
        <v>ג</v>
      </c>
      <c r="E52" t="str">
        <f>MID(A52,4,1)</f>
        <v>ש</v>
      </c>
      <c r="F52">
        <f>VLOOKUP(C52,$L:$M,2,FALSE)</f>
        <v>16</v>
      </c>
      <c r="G52">
        <f>VLOOKUP(D52,$O:$P,2,FALSE)</f>
        <v>10</v>
      </c>
      <c r="H52">
        <f>VLOOKUP(E52,$R:$S,2,FALSE)</f>
        <v>14</v>
      </c>
      <c r="I52">
        <f>H52+G52+F52</f>
        <v>40</v>
      </c>
    </row>
    <row r="53" spans="1:9" x14ac:dyDescent="0.3">
      <c r="A53" t="s">
        <v>643</v>
      </c>
      <c r="B53" t="s">
        <v>658</v>
      </c>
      <c r="C53" t="str">
        <f>MID(A53,1,1)</f>
        <v>ט</v>
      </c>
      <c r="D53" t="str">
        <f>MID(A53,2,1)</f>
        <v>ד</v>
      </c>
      <c r="E53" t="str">
        <f>MID(A53,4,1)</f>
        <v>ח</v>
      </c>
      <c r="F53">
        <f>VLOOKUP(C53,$L:$M,2,FALSE)</f>
        <v>16</v>
      </c>
      <c r="G53">
        <f>VLOOKUP(D53,$O:$P,2,FALSE)</f>
        <v>10</v>
      </c>
      <c r="H53">
        <f>VLOOKUP(E53,$R:$S,2,FALSE)</f>
        <v>15</v>
      </c>
      <c r="I53">
        <f>H53+G53+F53</f>
        <v>41</v>
      </c>
    </row>
    <row r="54" spans="1:9" x14ac:dyDescent="0.3">
      <c r="A54" t="s">
        <v>644</v>
      </c>
      <c r="B54" t="s">
        <v>659</v>
      </c>
      <c r="C54" t="str">
        <f>MID(A54,1,1)</f>
        <v>ט</v>
      </c>
      <c r="D54" t="str">
        <f>MID(A54,2,1)</f>
        <v>ד</v>
      </c>
      <c r="E54" t="str">
        <f>MID(A54,4,1)</f>
        <v>ל</v>
      </c>
      <c r="F54">
        <f>VLOOKUP(C54,$L:$M,2,FALSE)</f>
        <v>16</v>
      </c>
      <c r="G54">
        <f>VLOOKUP(D54,$O:$P,2,FALSE)</f>
        <v>10</v>
      </c>
      <c r="H54">
        <f>VLOOKUP(E54,$R:$S,2,FALSE)</f>
        <v>14</v>
      </c>
      <c r="I54">
        <f>H54+G54+F54</f>
        <v>40</v>
      </c>
    </row>
    <row r="55" spans="1:9" x14ac:dyDescent="0.3">
      <c r="A55" t="s">
        <v>551</v>
      </c>
      <c r="B55" t="s">
        <v>603</v>
      </c>
      <c r="C55" t="str">
        <f>MID(A55,1,1)</f>
        <v>ט</v>
      </c>
      <c r="D55" t="str">
        <f>MID(A55,2,1)</f>
        <v>ד</v>
      </c>
      <c r="E55" t="str">
        <f>MID(A55,4,1)</f>
        <v>ק</v>
      </c>
      <c r="F55">
        <f>VLOOKUP(C55,$L:$M,2,FALSE)</f>
        <v>16</v>
      </c>
      <c r="G55">
        <f>VLOOKUP(D55,$O:$P,2,FALSE)</f>
        <v>10</v>
      </c>
      <c r="H55">
        <f>VLOOKUP(E55,$R:$S,2,FALSE)</f>
        <v>15</v>
      </c>
      <c r="I55">
        <f>H55+G55+F55</f>
        <v>41</v>
      </c>
    </row>
    <row r="56" spans="1:9" x14ac:dyDescent="0.3">
      <c r="A56" t="s">
        <v>28</v>
      </c>
      <c r="B56" t="s">
        <v>29</v>
      </c>
      <c r="C56" t="str">
        <f>MID(A56,1,1)</f>
        <v>ט</v>
      </c>
      <c r="D56" t="str">
        <f>MID(A56,2,1)</f>
        <v>כ</v>
      </c>
      <c r="E56" t="str">
        <f>MID(A56,4,1)</f>
        <v>ג</v>
      </c>
      <c r="F56">
        <f>VLOOKUP(C56,$L:$M,2,FALSE)</f>
        <v>16</v>
      </c>
      <c r="G56">
        <f>VLOOKUP(D56,$O:$P,2,FALSE)</f>
        <v>9</v>
      </c>
      <c r="H56">
        <f>VLOOKUP(E56,$R:$S,2,FALSE)</f>
        <v>15</v>
      </c>
      <c r="I56">
        <f>H56+G56+F56</f>
        <v>40</v>
      </c>
    </row>
    <row r="57" spans="1:9" x14ac:dyDescent="0.3">
      <c r="A57" t="s">
        <v>647</v>
      </c>
      <c r="B57" t="s">
        <v>660</v>
      </c>
      <c r="C57" t="str">
        <f>MID(A57,1,1)</f>
        <v>ט</v>
      </c>
      <c r="D57" t="str">
        <f>MID(A57,2,1)</f>
        <v>נ</v>
      </c>
      <c r="E57" t="str">
        <f>MID(A57,4,1)</f>
        <v>ד</v>
      </c>
      <c r="F57">
        <f>VLOOKUP(C57,$L:$M,2,FALSE)</f>
        <v>16</v>
      </c>
      <c r="G57">
        <f>VLOOKUP(D57,$O:$P,2,FALSE)</f>
        <v>9</v>
      </c>
      <c r="H57">
        <f>VLOOKUP(E57,$R:$S,2,FALSE)</f>
        <v>14</v>
      </c>
      <c r="I57">
        <f>H57+G57+F57</f>
        <v>39</v>
      </c>
    </row>
    <row r="58" spans="1:9" x14ac:dyDescent="0.3">
      <c r="A58" t="s">
        <v>30</v>
      </c>
      <c r="B58" t="s">
        <v>31</v>
      </c>
      <c r="C58" t="str">
        <f>MID(A58,1,1)</f>
        <v>ט</v>
      </c>
      <c r="D58" t="str">
        <f>MID(A58,2,1)</f>
        <v>פ</v>
      </c>
      <c r="E58" t="str">
        <f>MID(A58,4,1)</f>
        <v>ג</v>
      </c>
      <c r="F58">
        <f>VLOOKUP(C58,$L:$M,2,FALSE)</f>
        <v>16</v>
      </c>
      <c r="G58">
        <f>VLOOKUP(D58,$O:$P,2,FALSE)</f>
        <v>9</v>
      </c>
      <c r="H58">
        <f>VLOOKUP(E58,$R:$S,2,FALSE)</f>
        <v>15</v>
      </c>
      <c r="I58">
        <f>H58+G58+F58</f>
        <v>40</v>
      </c>
    </row>
    <row r="59" spans="1:9" x14ac:dyDescent="0.3">
      <c r="A59" t="s">
        <v>32</v>
      </c>
      <c r="B59" t="s">
        <v>33</v>
      </c>
      <c r="C59" t="str">
        <f>MID(A59,1,1)</f>
        <v>ט</v>
      </c>
      <c r="D59" t="str">
        <f>MID(A59,2,1)</f>
        <v>צ</v>
      </c>
      <c r="E59" t="str">
        <f>MID(A59,4,1)</f>
        <v>ב</v>
      </c>
      <c r="F59">
        <f>VLOOKUP(C59,$L:$M,2,FALSE)</f>
        <v>16</v>
      </c>
      <c r="G59">
        <f>VLOOKUP(D59,$O:$P,2,FALSE)</f>
        <v>10</v>
      </c>
      <c r="H59">
        <f>VLOOKUP(E59,$R:$S,2,FALSE)</f>
        <v>15</v>
      </c>
      <c r="I59">
        <f>H59+G59+F59</f>
        <v>41</v>
      </c>
    </row>
    <row r="60" spans="1:9" x14ac:dyDescent="0.3">
      <c r="A60" t="s">
        <v>577</v>
      </c>
      <c r="B60" t="s">
        <v>604</v>
      </c>
      <c r="C60" t="str">
        <f>MID(A60,1,1)</f>
        <v>ט</v>
      </c>
      <c r="D60" t="str">
        <f>MID(A60,2,1)</f>
        <v>ק</v>
      </c>
      <c r="E60" t="str">
        <f>MID(A60,4,1)</f>
        <v>ג</v>
      </c>
      <c r="F60">
        <f>VLOOKUP(C60,$L:$M,2,FALSE)</f>
        <v>16</v>
      </c>
      <c r="G60">
        <f>VLOOKUP(D60,$O:$P,2,FALSE)</f>
        <v>9</v>
      </c>
      <c r="H60">
        <f>VLOOKUP(E60,$R:$S,2,FALSE)</f>
        <v>15</v>
      </c>
      <c r="I60">
        <f>H60+G60+F60</f>
        <v>40</v>
      </c>
    </row>
    <row r="61" spans="1:9" x14ac:dyDescent="0.3">
      <c r="A61" t="s">
        <v>552</v>
      </c>
      <c r="B61" t="s">
        <v>605</v>
      </c>
      <c r="C61" t="str">
        <f>MID(A61,1,1)</f>
        <v>ט</v>
      </c>
      <c r="D61" t="str">
        <f>MID(A61,2,1)</f>
        <v>ק</v>
      </c>
      <c r="E61" t="str">
        <f>MID(A61,4,1)</f>
        <v>ס</v>
      </c>
      <c r="F61">
        <f>VLOOKUP(C61,$L:$M,2,FALSE)</f>
        <v>16</v>
      </c>
      <c r="G61">
        <f>VLOOKUP(D61,$O:$P,2,FALSE)</f>
        <v>9</v>
      </c>
      <c r="H61">
        <f>VLOOKUP(E61,$R:$S,2,FALSE)</f>
        <v>15</v>
      </c>
      <c r="I61">
        <f>H61+G61+F61</f>
        <v>40</v>
      </c>
    </row>
    <row r="62" spans="1:9" x14ac:dyDescent="0.3">
      <c r="A62" t="s">
        <v>579</v>
      </c>
      <c r="B62" t="s">
        <v>606</v>
      </c>
      <c r="C62" t="str">
        <f>MID(A62,1,1)</f>
        <v>ט</v>
      </c>
      <c r="D62" t="str">
        <f>MID(A62,2,1)</f>
        <v>ר</v>
      </c>
      <c r="E62" t="str">
        <f>MID(A62,4,1)</f>
        <v>ב</v>
      </c>
      <c r="F62">
        <f>VLOOKUP(C62,$L:$M,2,FALSE)</f>
        <v>16</v>
      </c>
      <c r="G62">
        <f>VLOOKUP(D62,$O:$P,2,FALSE)</f>
        <v>9</v>
      </c>
      <c r="H62">
        <f>VLOOKUP(E62,$R:$S,2,FALSE)</f>
        <v>15</v>
      </c>
      <c r="I62">
        <f>H62+G62+F62</f>
        <v>40</v>
      </c>
    </row>
    <row r="63" spans="1:9" x14ac:dyDescent="0.3">
      <c r="A63" t="s">
        <v>582</v>
      </c>
      <c r="B63" t="s">
        <v>607</v>
      </c>
      <c r="C63" t="str">
        <f>MID(A63,1,1)</f>
        <v>ט</v>
      </c>
      <c r="D63" t="str">
        <f>MID(A63,2,1)</f>
        <v>ר</v>
      </c>
      <c r="E63" t="str">
        <f>MID(A63,4,1)</f>
        <v>ע</v>
      </c>
      <c r="F63">
        <f>VLOOKUP(C63,$L:$M,2,FALSE)</f>
        <v>16</v>
      </c>
      <c r="G63">
        <f>VLOOKUP(D63,$O:$P,2,FALSE)</f>
        <v>9</v>
      </c>
      <c r="H63">
        <f>VLOOKUP(E63,$R:$S,2,FALSE)</f>
        <v>14</v>
      </c>
      <c r="I63">
        <f>H63+G63+F63</f>
        <v>39</v>
      </c>
    </row>
    <row r="64" spans="1:9" x14ac:dyDescent="0.3">
      <c r="A64" t="s">
        <v>665</v>
      </c>
      <c r="B64" t="s">
        <v>666</v>
      </c>
      <c r="C64" t="str">
        <f>MID(A64,1,1)</f>
        <v>ט</v>
      </c>
      <c r="D64" t="str">
        <f>MID(A64,2,1)</f>
        <v>ש</v>
      </c>
      <c r="E64" t="str">
        <f>MID(A64,4,1)</f>
        <v>ס</v>
      </c>
      <c r="F64">
        <f>VLOOKUP(C64,$L:$M,2,FALSE)</f>
        <v>16</v>
      </c>
      <c r="G64">
        <f>VLOOKUP(D64,$O:$P,2,FALSE)</f>
        <v>9</v>
      </c>
      <c r="H64">
        <f>VLOOKUP(E64,$R:$S,2,FALSE)</f>
        <v>15</v>
      </c>
      <c r="I64">
        <f>H64+G64+F64</f>
        <v>40</v>
      </c>
    </row>
    <row r="65" spans="1:9" x14ac:dyDescent="0.3">
      <c r="A65" t="s">
        <v>34</v>
      </c>
      <c r="B65" t="s">
        <v>35</v>
      </c>
      <c r="C65" t="str">
        <f>MID(A65,1,1)</f>
        <v>ס</v>
      </c>
      <c r="D65" t="str">
        <f>MID(A65,2,1)</f>
        <v>ג</v>
      </c>
      <c r="E65" t="str">
        <f>MID(A65,4,1)</f>
        <v>ק</v>
      </c>
      <c r="F65">
        <f>VLOOKUP(C65,$L:$M,2,FALSE)</f>
        <v>16</v>
      </c>
      <c r="G65">
        <f>VLOOKUP(D65,$O:$P,2,FALSE)</f>
        <v>10</v>
      </c>
      <c r="H65">
        <f>VLOOKUP(E65,$R:$S,2,FALSE)</f>
        <v>15</v>
      </c>
      <c r="I65">
        <f>H65+G65+F65</f>
        <v>41</v>
      </c>
    </row>
    <row r="66" spans="1:9" x14ac:dyDescent="0.3">
      <c r="A66" t="s">
        <v>547</v>
      </c>
      <c r="B66" t="s">
        <v>608</v>
      </c>
      <c r="C66" t="str">
        <f>MID(A66,1,1)</f>
        <v>ס</v>
      </c>
      <c r="D66" t="str">
        <f>MID(A66,2,1)</f>
        <v>ח</v>
      </c>
      <c r="E66" t="str">
        <f>MID(A66,4,1)</f>
        <v>ג</v>
      </c>
      <c r="F66">
        <f>VLOOKUP(C66,$L:$M,2,FALSE)</f>
        <v>16</v>
      </c>
      <c r="G66">
        <f>VLOOKUP(D66,$O:$P,2,FALSE)</f>
        <v>10</v>
      </c>
      <c r="H66">
        <f>VLOOKUP(E66,$R:$S,2,FALSE)</f>
        <v>15</v>
      </c>
      <c r="I66">
        <f>H66+G66+F66</f>
        <v>41</v>
      </c>
    </row>
    <row r="67" spans="1:9" x14ac:dyDescent="0.3">
      <c r="A67" t="s">
        <v>36</v>
      </c>
      <c r="B67" t="s">
        <v>37</v>
      </c>
      <c r="C67" t="str">
        <f>MID(A67,1,1)</f>
        <v>ס</v>
      </c>
      <c r="D67" t="str">
        <f>MID(A67,2,1)</f>
        <v>ט</v>
      </c>
      <c r="E67" t="str">
        <f>MID(A67,4,1)</f>
        <v>ב</v>
      </c>
      <c r="F67">
        <f>VLOOKUP(C67,$L:$M,2,FALSE)</f>
        <v>16</v>
      </c>
      <c r="G67">
        <f>VLOOKUP(D67,$O:$P,2,FALSE)</f>
        <v>9</v>
      </c>
      <c r="H67">
        <f>VLOOKUP(E67,$R:$S,2,FALSE)</f>
        <v>15</v>
      </c>
      <c r="I67">
        <f>H67+G67+F67</f>
        <v>40</v>
      </c>
    </row>
    <row r="68" spans="1:9" x14ac:dyDescent="0.3">
      <c r="A68" t="s">
        <v>38</v>
      </c>
      <c r="B68" t="s">
        <v>39</v>
      </c>
      <c r="C68" t="str">
        <f>MID(A68,1,1)</f>
        <v>ס</v>
      </c>
      <c r="D68" t="str">
        <f>MID(A68,2,1)</f>
        <v>ט</v>
      </c>
      <c r="E68" t="str">
        <f>MID(A68,4,1)</f>
        <v>ד</v>
      </c>
      <c r="F68">
        <f>VLOOKUP(C68,$L:$M,2,FALSE)</f>
        <v>16</v>
      </c>
      <c r="G68">
        <f>VLOOKUP(D68,$O:$P,2,FALSE)</f>
        <v>9</v>
      </c>
      <c r="H68">
        <f>VLOOKUP(E68,$R:$S,2,FALSE)</f>
        <v>14</v>
      </c>
      <c r="I68">
        <f>H68+G68+F68</f>
        <v>39</v>
      </c>
    </row>
    <row r="69" spans="1:9" x14ac:dyDescent="0.3">
      <c r="A69" t="s">
        <v>585</v>
      </c>
      <c r="B69" t="s">
        <v>609</v>
      </c>
      <c r="C69" t="str">
        <f>MID(A69,1,1)</f>
        <v>ס</v>
      </c>
      <c r="D69" t="str">
        <f>MID(A69,2,1)</f>
        <v>ל</v>
      </c>
      <c r="E69" t="str">
        <f>MID(A69,4,1)</f>
        <v>ב</v>
      </c>
      <c r="F69">
        <f>VLOOKUP(C69,$L:$M,2,FALSE)</f>
        <v>16</v>
      </c>
      <c r="G69">
        <f>VLOOKUP(D69,$O:$P,2,FALSE)</f>
        <v>10</v>
      </c>
      <c r="H69">
        <f>VLOOKUP(E69,$R:$S,2,FALSE)</f>
        <v>15</v>
      </c>
      <c r="I69">
        <f>H69+G69+F69</f>
        <v>41</v>
      </c>
    </row>
    <row r="70" spans="1:9" x14ac:dyDescent="0.3">
      <c r="A70" t="s">
        <v>558</v>
      </c>
      <c r="B70" t="s">
        <v>610</v>
      </c>
      <c r="C70" t="str">
        <f>MID(A70,1,1)</f>
        <v>ס</v>
      </c>
      <c r="D70" t="str">
        <f>MID(A70,2,1)</f>
        <v>מ</v>
      </c>
      <c r="E70" t="str">
        <f>MID(A70,4,1)</f>
        <v>ט</v>
      </c>
      <c r="F70">
        <f>VLOOKUP(C70,$L:$M,2,FALSE)</f>
        <v>16</v>
      </c>
      <c r="G70">
        <f>VLOOKUP(D70,$O:$P,2,FALSE)</f>
        <v>10</v>
      </c>
      <c r="H70">
        <f>VLOOKUP(E70,$R:$S,2,FALSE)</f>
        <v>15</v>
      </c>
      <c r="I70">
        <f>H70+G70+F70</f>
        <v>41</v>
      </c>
    </row>
    <row r="71" spans="1:9" x14ac:dyDescent="0.3">
      <c r="A71" t="s">
        <v>677</v>
      </c>
      <c r="B71" t="s">
        <v>678</v>
      </c>
      <c r="C71" t="str">
        <f>MID(A71,1,1)</f>
        <v>ס</v>
      </c>
      <c r="D71" t="str">
        <f>MID(A71,2,1)</f>
        <v>נ</v>
      </c>
      <c r="E71" t="str">
        <f>MID(A71,4,1)</f>
        <v>ש</v>
      </c>
      <c r="F71">
        <f>VLOOKUP(C71,$L:$M,2,FALSE)</f>
        <v>16</v>
      </c>
      <c r="G71">
        <f>VLOOKUP(D71,$O:$P,2,FALSE)</f>
        <v>9</v>
      </c>
      <c r="H71">
        <f>VLOOKUP(E71,$R:$S,2,FALSE)</f>
        <v>14</v>
      </c>
      <c r="I71">
        <f>H71+G71+F71</f>
        <v>39</v>
      </c>
    </row>
    <row r="72" spans="1:9" x14ac:dyDescent="0.3">
      <c r="A72" t="s">
        <v>40</v>
      </c>
      <c r="B72" t="s">
        <v>41</v>
      </c>
      <c r="C72" t="str">
        <f>MID(A72,1,1)</f>
        <v>ס</v>
      </c>
      <c r="D72" t="str">
        <f>MID(A72,2,1)</f>
        <v>פ</v>
      </c>
      <c r="E72" t="str">
        <f>MID(A72,4,1)</f>
        <v>ל</v>
      </c>
      <c r="F72">
        <f>VLOOKUP(C72,$L:$M,2,FALSE)</f>
        <v>16</v>
      </c>
      <c r="G72">
        <f>VLOOKUP(D72,$O:$P,2,FALSE)</f>
        <v>9</v>
      </c>
      <c r="H72">
        <f>VLOOKUP(E72,$R:$S,2,FALSE)</f>
        <v>14</v>
      </c>
      <c r="I72">
        <f>H72+G72+F72</f>
        <v>39</v>
      </c>
    </row>
    <row r="73" spans="1:9" x14ac:dyDescent="0.3">
      <c r="A73" t="s">
        <v>578</v>
      </c>
      <c r="B73" t="s">
        <v>611</v>
      </c>
      <c r="C73" t="str">
        <f>MID(A73,1,1)</f>
        <v>ס</v>
      </c>
      <c r="D73" t="str">
        <f>MID(A73,2,1)</f>
        <v>צ</v>
      </c>
      <c r="E73" t="str">
        <f>MID(A73,4,1)</f>
        <v>ח</v>
      </c>
      <c r="F73">
        <f>VLOOKUP(C73,$L:$M,2,FALSE)</f>
        <v>16</v>
      </c>
      <c r="G73">
        <f>VLOOKUP(D73,$O:$P,2,FALSE)</f>
        <v>10</v>
      </c>
      <c r="H73">
        <f>VLOOKUP(E73,$R:$S,2,FALSE)</f>
        <v>15</v>
      </c>
      <c r="I73">
        <f>H73+G73+F73</f>
        <v>41</v>
      </c>
    </row>
    <row r="74" spans="1:9" x14ac:dyDescent="0.3">
      <c r="A74" t="s">
        <v>576</v>
      </c>
      <c r="B74" t="s">
        <v>612</v>
      </c>
      <c r="C74" t="str">
        <f>MID(A74,1,1)</f>
        <v>ס</v>
      </c>
      <c r="D74" t="str">
        <f>MID(A74,2,1)</f>
        <v>צ</v>
      </c>
      <c r="E74" t="str">
        <f>MID(A74,4,1)</f>
        <v>ט</v>
      </c>
      <c r="F74">
        <f>VLOOKUP(C74,$L:$M,2,FALSE)</f>
        <v>16</v>
      </c>
      <c r="G74">
        <f>VLOOKUP(D74,$O:$P,2,FALSE)</f>
        <v>10</v>
      </c>
      <c r="H74">
        <f>VLOOKUP(E74,$R:$S,2,FALSE)</f>
        <v>15</v>
      </c>
      <c r="I74">
        <f>H74+G74+F74</f>
        <v>41</v>
      </c>
    </row>
    <row r="75" spans="1:9" x14ac:dyDescent="0.3">
      <c r="A75" t="s">
        <v>555</v>
      </c>
      <c r="B75" t="s">
        <v>613</v>
      </c>
      <c r="C75" t="str">
        <f>MID(A75,1,1)</f>
        <v>ס</v>
      </c>
      <c r="D75" t="str">
        <f>MID(A75,2,1)</f>
        <v>צ</v>
      </c>
      <c r="E75" t="str">
        <f>MID(A75,4,1)</f>
        <v>ק</v>
      </c>
      <c r="F75">
        <f>VLOOKUP(C75,$L:$M,2,FALSE)</f>
        <v>16</v>
      </c>
      <c r="G75">
        <f>VLOOKUP(D75,$O:$P,2,FALSE)</f>
        <v>10</v>
      </c>
      <c r="H75">
        <f>VLOOKUP(E75,$R:$S,2,FALSE)</f>
        <v>15</v>
      </c>
      <c r="I75">
        <f>H75+G75+F75</f>
        <v>41</v>
      </c>
    </row>
    <row r="76" spans="1:9" x14ac:dyDescent="0.3">
      <c r="A76" t="s">
        <v>583</v>
      </c>
      <c r="B76" t="s">
        <v>614</v>
      </c>
      <c r="C76" t="str">
        <f>MID(A76,1,1)</f>
        <v>ס</v>
      </c>
      <c r="D76" t="str">
        <f>MID(A76,2,1)</f>
        <v>צ</v>
      </c>
      <c r="E76" t="str">
        <f>MID(A76,4,1)</f>
        <v>ש</v>
      </c>
      <c r="F76">
        <f>VLOOKUP(C76,$L:$M,2,FALSE)</f>
        <v>16</v>
      </c>
      <c r="G76">
        <f>VLOOKUP(D76,$O:$P,2,FALSE)</f>
        <v>10</v>
      </c>
      <c r="H76">
        <f>VLOOKUP(E76,$R:$S,2,FALSE)</f>
        <v>14</v>
      </c>
      <c r="I76">
        <f>H76+G76+F76</f>
        <v>40</v>
      </c>
    </row>
    <row r="77" spans="1:9" x14ac:dyDescent="0.3">
      <c r="A77" t="s">
        <v>42</v>
      </c>
      <c r="B77" t="s">
        <v>43</v>
      </c>
      <c r="C77" t="str">
        <f>MID(A77,1,1)</f>
        <v>ס</v>
      </c>
      <c r="D77" t="str">
        <f>MID(A77,2,1)</f>
        <v>ק</v>
      </c>
      <c r="E77" t="str">
        <f>MID(A77,4,1)</f>
        <v>ר</v>
      </c>
      <c r="F77">
        <f>VLOOKUP(C77,$L:$M,2,FALSE)</f>
        <v>16</v>
      </c>
      <c r="G77">
        <f>VLOOKUP(D77,$O:$P,2,FALSE)</f>
        <v>9</v>
      </c>
      <c r="H77">
        <f>VLOOKUP(E77,$R:$S,2,FALSE)</f>
        <v>14</v>
      </c>
      <c r="I77">
        <f>H77+G77+F77</f>
        <v>39</v>
      </c>
    </row>
    <row r="78" spans="1:9" x14ac:dyDescent="0.3">
      <c r="A78" t="s">
        <v>44</v>
      </c>
      <c r="B78" t="s">
        <v>45</v>
      </c>
      <c r="C78" t="str">
        <f>MID(A78,1,1)</f>
        <v>ס</v>
      </c>
      <c r="D78" t="str">
        <f>MID(A78,2,1)</f>
        <v>ר</v>
      </c>
      <c r="E78" t="str">
        <f>MID(A78,4,1)</f>
        <v>ב</v>
      </c>
      <c r="F78">
        <f>VLOOKUP(C78,$L:$M,2,FALSE)</f>
        <v>16</v>
      </c>
      <c r="G78">
        <f>VLOOKUP(D78,$O:$P,2,FALSE)</f>
        <v>9</v>
      </c>
      <c r="H78">
        <f>VLOOKUP(E78,$R:$S,2,FALSE)</f>
        <v>15</v>
      </c>
      <c r="I78">
        <f>H78+G78+F78</f>
        <v>40</v>
      </c>
    </row>
    <row r="79" spans="1:9" x14ac:dyDescent="0.3">
      <c r="A79" t="s">
        <v>661</v>
      </c>
      <c r="B79" t="s">
        <v>662</v>
      </c>
      <c r="C79" t="str">
        <f>MID(A79,1,1)</f>
        <v>ס</v>
      </c>
      <c r="D79" t="str">
        <f>MID(A79,2,1)</f>
        <v>ש</v>
      </c>
      <c r="E79" t="str">
        <f>MID(A79,4,1)</f>
        <v>ר</v>
      </c>
      <c r="F79">
        <f>VLOOKUP(C79,$L:$M,2,FALSE)</f>
        <v>16</v>
      </c>
      <c r="G79">
        <f>VLOOKUP(D79,$O:$P,2,FALSE)</f>
        <v>9</v>
      </c>
      <c r="H79">
        <f>VLOOKUP(E79,$R:$S,2,FALSE)</f>
        <v>14</v>
      </c>
      <c r="I79">
        <f>H79+G79+F79</f>
        <v>39</v>
      </c>
    </row>
    <row r="80" spans="1:9" x14ac:dyDescent="0.3">
      <c r="A80" t="s">
        <v>574</v>
      </c>
      <c r="B80" t="s">
        <v>615</v>
      </c>
      <c r="C80" t="str">
        <f>MID(A80,1,1)</f>
        <v>ס</v>
      </c>
      <c r="D80" t="str">
        <f>MID(A80,2,1)</f>
        <v>ת</v>
      </c>
      <c r="E80" t="str">
        <f>MID(A80,4,1)</f>
        <v>ל</v>
      </c>
      <c r="F80">
        <f>VLOOKUP(C80,$L:$M,2,FALSE)</f>
        <v>16</v>
      </c>
      <c r="G80">
        <f>VLOOKUP(D80,$O:$P,2,FALSE)</f>
        <v>10</v>
      </c>
      <c r="H80">
        <f>VLOOKUP(E80,$R:$S,2,FALSE)</f>
        <v>14</v>
      </c>
      <c r="I80">
        <f>H80+G80+F80</f>
        <v>40</v>
      </c>
    </row>
    <row r="81" spans="1:9" x14ac:dyDescent="0.3">
      <c r="A81" t="s">
        <v>542</v>
      </c>
      <c r="B81" t="s">
        <v>616</v>
      </c>
      <c r="C81" t="str">
        <f>MID(A81,1,1)</f>
        <v>ע</v>
      </c>
      <c r="D81" t="str">
        <f>MID(A81,2,1)</f>
        <v>ג</v>
      </c>
      <c r="E81" t="str">
        <f>MID(A81,4,1)</f>
        <v>ד</v>
      </c>
      <c r="F81">
        <f>VLOOKUP(C81,$L:$M,2,FALSE)</f>
        <v>16</v>
      </c>
      <c r="G81">
        <f>VLOOKUP(D81,$O:$P,2,FALSE)</f>
        <v>10</v>
      </c>
      <c r="H81">
        <f>VLOOKUP(E81,$R:$S,2,FALSE)</f>
        <v>14</v>
      </c>
      <c r="I81">
        <f>H81+G81+F81</f>
        <v>40</v>
      </c>
    </row>
    <row r="82" spans="1:9" x14ac:dyDescent="0.3">
      <c r="A82" t="s">
        <v>46</v>
      </c>
      <c r="B82" t="s">
        <v>47</v>
      </c>
      <c r="C82" t="str">
        <f>MID(A82,1,1)</f>
        <v>ע</v>
      </c>
      <c r="D82" t="str">
        <f>MID(A82,2,1)</f>
        <v>ד</v>
      </c>
      <c r="E82" t="str">
        <f>MID(A82,4,1)</f>
        <v>ל</v>
      </c>
      <c r="F82">
        <f>VLOOKUP(C82,$L:$M,2,FALSE)</f>
        <v>16</v>
      </c>
      <c r="G82">
        <f>VLOOKUP(D82,$O:$P,2,FALSE)</f>
        <v>10</v>
      </c>
      <c r="H82">
        <f>VLOOKUP(E82,$R:$S,2,FALSE)</f>
        <v>14</v>
      </c>
      <c r="I82">
        <f>H82+G82+F82</f>
        <v>40</v>
      </c>
    </row>
    <row r="83" spans="1:9" x14ac:dyDescent="0.3">
      <c r="A83" t="s">
        <v>562</v>
      </c>
      <c r="B83" t="s">
        <v>617</v>
      </c>
      <c r="C83" t="str">
        <f>MID(A83,1,1)</f>
        <v>ע</v>
      </c>
      <c r="D83" t="str">
        <f>MID(A83,2,1)</f>
        <v>ט</v>
      </c>
      <c r="E83" t="str">
        <f>MID(A83,4,1)</f>
        <v>ח</v>
      </c>
      <c r="F83">
        <f>VLOOKUP(C83,$L:$M,2,FALSE)</f>
        <v>16</v>
      </c>
      <c r="G83">
        <f>VLOOKUP(D83,$O:$P,2,FALSE)</f>
        <v>9</v>
      </c>
      <c r="H83">
        <f>VLOOKUP(E83,$R:$S,2,FALSE)</f>
        <v>15</v>
      </c>
      <c r="I83">
        <f>H83+G83+F83</f>
        <v>40</v>
      </c>
    </row>
    <row r="84" spans="1:9" x14ac:dyDescent="0.3">
      <c r="A84" t="s">
        <v>48</v>
      </c>
      <c r="B84" t="s">
        <v>49</v>
      </c>
      <c r="C84" t="str">
        <f>MID(A84,1,1)</f>
        <v>ע</v>
      </c>
      <c r="D84" t="str">
        <f>MID(A84,2,1)</f>
        <v>ל</v>
      </c>
      <c r="E84" t="str">
        <f>MID(A84,4,1)</f>
        <v>ד</v>
      </c>
      <c r="F84">
        <f>VLOOKUP(C84,$L:$M,2,FALSE)</f>
        <v>16</v>
      </c>
      <c r="G84">
        <f>VLOOKUP(D84,$O:$P,2,FALSE)</f>
        <v>10</v>
      </c>
      <c r="H84">
        <f>VLOOKUP(E84,$R:$S,2,FALSE)</f>
        <v>14</v>
      </c>
      <c r="I84">
        <f>H84+G84+F84</f>
        <v>40</v>
      </c>
    </row>
    <row r="85" spans="1:9" x14ac:dyDescent="0.3">
      <c r="A85" t="s">
        <v>689</v>
      </c>
      <c r="B85" t="s">
        <v>690</v>
      </c>
      <c r="C85" t="str">
        <f>MID(A85,1,1)</f>
        <v>ע</v>
      </c>
      <c r="D85" t="str">
        <f>MID(A85,2,1)</f>
        <v>ל</v>
      </c>
      <c r="E85" t="str">
        <f>MID(A85,4,1)</f>
        <v>ר</v>
      </c>
      <c r="F85">
        <f>VLOOKUP(C85,$L:$M,2,FALSE)</f>
        <v>16</v>
      </c>
      <c r="G85">
        <f>VLOOKUP(D85,$O:$P,2,FALSE)</f>
        <v>10</v>
      </c>
      <c r="H85">
        <f>VLOOKUP(E85,$R:$S,2,FALSE)</f>
        <v>14</v>
      </c>
      <c r="I85">
        <f>H85+G85+F85</f>
        <v>40</v>
      </c>
    </row>
    <row r="86" spans="1:9" x14ac:dyDescent="0.3">
      <c r="A86" t="s">
        <v>50</v>
      </c>
      <c r="B86" t="s">
        <v>51</v>
      </c>
      <c r="C86" t="str">
        <f>MID(A86,1,1)</f>
        <v>ע</v>
      </c>
      <c r="D86" t="str">
        <f>MID(A86,2,1)</f>
        <v>ס</v>
      </c>
      <c r="E86" t="str">
        <f>MID(A86,4,1)</f>
        <v>ב</v>
      </c>
      <c r="F86">
        <f>VLOOKUP(C86,$L:$M,2,FALSE)</f>
        <v>16</v>
      </c>
      <c r="G86">
        <f>VLOOKUP(D86,$O:$P,2,FALSE)</f>
        <v>9</v>
      </c>
      <c r="H86">
        <f>VLOOKUP(E86,$R:$S,2,FALSE)</f>
        <v>15</v>
      </c>
      <c r="I86">
        <f>H86+G86+F86</f>
        <v>40</v>
      </c>
    </row>
    <row r="87" spans="1:9" x14ac:dyDescent="0.3">
      <c r="A87" t="s">
        <v>52</v>
      </c>
      <c r="B87" t="s">
        <v>53</v>
      </c>
      <c r="C87" t="str">
        <f>MID(A87,1,1)</f>
        <v>ע</v>
      </c>
      <c r="D87" t="str">
        <f>MID(A87,2,1)</f>
        <v>ס</v>
      </c>
      <c r="E87" t="str">
        <f>MID(A87,4,1)</f>
        <v>ח</v>
      </c>
      <c r="F87">
        <f>VLOOKUP(C87,$L:$M,2,FALSE)</f>
        <v>16</v>
      </c>
      <c r="G87">
        <f>VLOOKUP(D87,$O:$P,2,FALSE)</f>
        <v>9</v>
      </c>
      <c r="H87">
        <f>VLOOKUP(E87,$R:$S,2,FALSE)</f>
        <v>15</v>
      </c>
      <c r="I87">
        <f>H87+G87+F87</f>
        <v>40</v>
      </c>
    </row>
    <row r="88" spans="1:9" x14ac:dyDescent="0.3">
      <c r="A88" t="s">
        <v>54</v>
      </c>
      <c r="B88" t="s">
        <v>55</v>
      </c>
      <c r="C88" t="str">
        <f>MID(A88,1,1)</f>
        <v>ע</v>
      </c>
      <c r="D88" t="str">
        <f>MID(A88,2,1)</f>
        <v>ס</v>
      </c>
      <c r="E88" t="str">
        <f>MID(A88,4,1)</f>
        <v>ר</v>
      </c>
      <c r="F88">
        <f>VLOOKUP(C88,$L:$M,2,FALSE)</f>
        <v>16</v>
      </c>
      <c r="G88">
        <f>VLOOKUP(D88,$O:$P,2,FALSE)</f>
        <v>9</v>
      </c>
      <c r="H88">
        <f>VLOOKUP(E88,$R:$S,2,FALSE)</f>
        <v>14</v>
      </c>
      <c r="I88">
        <f>H88+G88+F88</f>
        <v>39</v>
      </c>
    </row>
    <row r="89" spans="1:9" x14ac:dyDescent="0.3">
      <c r="A89" t="s">
        <v>56</v>
      </c>
      <c r="B89" t="s">
        <v>57</v>
      </c>
      <c r="C89" t="str">
        <f>MID(A89,1,1)</f>
        <v>ע</v>
      </c>
      <c r="D89" t="str">
        <f>MID(A89,2,1)</f>
        <v>פ</v>
      </c>
      <c r="E89" t="str">
        <f>MID(A89,4,1)</f>
        <v>ט</v>
      </c>
      <c r="F89">
        <f>VLOOKUP(C89,$L:$M,2,FALSE)</f>
        <v>16</v>
      </c>
      <c r="G89">
        <f>VLOOKUP(D89,$O:$P,2,FALSE)</f>
        <v>9</v>
      </c>
      <c r="H89">
        <f>VLOOKUP(E89,$R:$S,2,FALSE)</f>
        <v>15</v>
      </c>
      <c r="I89">
        <f>H89+G89+F89</f>
        <v>40</v>
      </c>
    </row>
    <row r="90" spans="1:9" x14ac:dyDescent="0.3">
      <c r="A90" t="s">
        <v>727</v>
      </c>
      <c r="B90" t="s">
        <v>728</v>
      </c>
      <c r="C90" t="str">
        <f>MID(A90,1,1)</f>
        <v>ע</v>
      </c>
      <c r="D90" t="str">
        <f>MID(A90,2,1)</f>
        <v>צ</v>
      </c>
      <c r="E90" t="str">
        <f>MID(A90,4,1)</f>
        <v>ח</v>
      </c>
      <c r="F90">
        <f>VLOOKUP(C90,$L:$M,2,FALSE)</f>
        <v>16</v>
      </c>
      <c r="G90">
        <f>VLOOKUP(D90,$O:$P,2,FALSE)</f>
        <v>10</v>
      </c>
      <c r="H90">
        <f>VLOOKUP(E90,$R:$S,2,FALSE)</f>
        <v>15</v>
      </c>
      <c r="I90">
        <f>H90+G90+F90</f>
        <v>41</v>
      </c>
    </row>
    <row r="91" spans="1:9" x14ac:dyDescent="0.3">
      <c r="A91" t="s">
        <v>58</v>
      </c>
      <c r="B91" t="s">
        <v>59</v>
      </c>
      <c r="C91" t="str">
        <f>MID(A91,1,1)</f>
        <v>ע</v>
      </c>
      <c r="D91" t="str">
        <f>MID(A91,2,1)</f>
        <v>צ</v>
      </c>
      <c r="E91" t="str">
        <f>MID(A91,4,1)</f>
        <v>ס</v>
      </c>
      <c r="F91">
        <f>VLOOKUP(C91,$L:$M,2,FALSE)</f>
        <v>16</v>
      </c>
      <c r="G91">
        <f>VLOOKUP(D91,$O:$P,2,FALSE)</f>
        <v>10</v>
      </c>
      <c r="H91">
        <f>VLOOKUP(E91,$R:$S,2,FALSE)</f>
        <v>15</v>
      </c>
      <c r="I91">
        <f>H91+G91+F91</f>
        <v>41</v>
      </c>
    </row>
    <row r="92" spans="1:9" x14ac:dyDescent="0.3">
      <c r="A92" t="s">
        <v>701</v>
      </c>
      <c r="B92" t="s">
        <v>702</v>
      </c>
      <c r="C92" t="str">
        <f>MID(A92,1,1)</f>
        <v>ע</v>
      </c>
      <c r="D92" t="str">
        <f>MID(A92,2,1)</f>
        <v>ק</v>
      </c>
      <c r="E92" t="str">
        <f>MID(A92,4,1)</f>
        <v>ג</v>
      </c>
      <c r="F92">
        <f>VLOOKUP(C92,$L:$M,2,FALSE)</f>
        <v>16</v>
      </c>
      <c r="G92">
        <f>VLOOKUP(D92,$O:$P,2,FALSE)</f>
        <v>9</v>
      </c>
      <c r="H92">
        <f>VLOOKUP(E92,$R:$S,2,FALSE)</f>
        <v>15</v>
      </c>
      <c r="I92">
        <f>H92+G92+F92</f>
        <v>40</v>
      </c>
    </row>
    <row r="93" spans="1:9" x14ac:dyDescent="0.3">
      <c r="A93" t="s">
        <v>539</v>
      </c>
      <c r="B93" t="s">
        <v>618</v>
      </c>
      <c r="C93" t="str">
        <f>MID(A93,1,1)</f>
        <v>ע</v>
      </c>
      <c r="D93" t="str">
        <f>MID(A93,2,1)</f>
        <v>ר</v>
      </c>
      <c r="E93" t="str">
        <f>MID(A93,4,1)</f>
        <v>ב</v>
      </c>
      <c r="F93">
        <f>VLOOKUP(C93,$L:$M,2,FALSE)</f>
        <v>16</v>
      </c>
      <c r="G93">
        <f>VLOOKUP(D93,$O:$P,2,FALSE)</f>
        <v>9</v>
      </c>
      <c r="H93">
        <f>VLOOKUP(E93,$R:$S,2,FALSE)</f>
        <v>15</v>
      </c>
      <c r="I93">
        <f>H93+G93+F93</f>
        <v>40</v>
      </c>
    </row>
    <row r="94" spans="1:9" x14ac:dyDescent="0.3">
      <c r="A94" t="s">
        <v>669</v>
      </c>
      <c r="B94" t="s">
        <v>670</v>
      </c>
      <c r="C94" t="str">
        <f>MID(A94,1,1)</f>
        <v>ע</v>
      </c>
      <c r="D94" t="str">
        <f>MID(A94,2,1)</f>
        <v>ש</v>
      </c>
      <c r="E94" t="str">
        <f>MID(A94,4,1)</f>
        <v>ח</v>
      </c>
      <c r="F94">
        <f>VLOOKUP(C94,$L:$M,2,FALSE)</f>
        <v>16</v>
      </c>
      <c r="G94">
        <f>VLOOKUP(D94,$O:$P,2,FALSE)</f>
        <v>9</v>
      </c>
      <c r="H94">
        <f>VLOOKUP(E94,$R:$S,2,FALSE)</f>
        <v>15</v>
      </c>
      <c r="I94">
        <f>H94+G94+F94</f>
        <v>40</v>
      </c>
    </row>
    <row r="95" spans="1:9" x14ac:dyDescent="0.3">
      <c r="A95" t="s">
        <v>569</v>
      </c>
      <c r="B95" t="s">
        <v>619</v>
      </c>
      <c r="C95" t="str">
        <f>MID(A95,1,1)</f>
        <v>ע</v>
      </c>
      <c r="D95" t="str">
        <f>MID(A95,2,1)</f>
        <v>ת</v>
      </c>
      <c r="E95" t="str">
        <f>MID(A95,4,1)</f>
        <v>ס</v>
      </c>
      <c r="F95">
        <f>VLOOKUP(C95,$L:$M,2,FALSE)</f>
        <v>16</v>
      </c>
      <c r="G95">
        <f>VLOOKUP(D95,$O:$P,2,FALSE)</f>
        <v>10</v>
      </c>
      <c r="H95">
        <f>VLOOKUP(E95,$R:$S,2,FALSE)</f>
        <v>15</v>
      </c>
      <c r="I95">
        <f>H95+G95+F95</f>
        <v>41</v>
      </c>
    </row>
    <row r="96" spans="1:9" x14ac:dyDescent="0.3">
      <c r="A96" t="s">
        <v>565</v>
      </c>
      <c r="B96" t="s">
        <v>620</v>
      </c>
      <c r="C96" t="str">
        <f>MID(A96,1,1)</f>
        <v>ע</v>
      </c>
      <c r="D96" t="str">
        <f>MID(A96,2,1)</f>
        <v>ת</v>
      </c>
      <c r="E96" t="str">
        <f>MID(A96,4,1)</f>
        <v>ק</v>
      </c>
      <c r="F96">
        <f>VLOOKUP(C96,$L:$M,2,FALSE)</f>
        <v>16</v>
      </c>
      <c r="G96">
        <f>VLOOKUP(D96,$O:$P,2,FALSE)</f>
        <v>10</v>
      </c>
      <c r="H96">
        <f>VLOOKUP(E96,$R:$S,2,FALSE)</f>
        <v>15</v>
      </c>
      <c r="I96">
        <f>H96+G96+F96</f>
        <v>41</v>
      </c>
    </row>
    <row r="97" spans="1:9" x14ac:dyDescent="0.3">
      <c r="A97" t="s">
        <v>60</v>
      </c>
      <c r="B97" t="s">
        <v>61</v>
      </c>
      <c r="C97" t="str">
        <f>MID(A97,1,1)</f>
        <v>פ</v>
      </c>
      <c r="D97" t="str">
        <f>MID(A97,2,1)</f>
        <v>ג</v>
      </c>
      <c r="E97" t="str">
        <f>MID(A97,4,1)</f>
        <v>ע</v>
      </c>
      <c r="F97">
        <f>VLOOKUP(C97,$L:$M,2,FALSE)</f>
        <v>16</v>
      </c>
      <c r="G97">
        <f>VLOOKUP(D97,$O:$P,2,FALSE)</f>
        <v>10</v>
      </c>
      <c r="H97">
        <f>VLOOKUP(E97,$R:$S,2,FALSE)</f>
        <v>14</v>
      </c>
      <c r="I97">
        <f>H97+G97+F97</f>
        <v>40</v>
      </c>
    </row>
    <row r="98" spans="1:9" x14ac:dyDescent="0.3">
      <c r="A98" t="s">
        <v>62</v>
      </c>
      <c r="B98" t="s">
        <v>63</v>
      </c>
      <c r="C98" t="str">
        <f>MID(A98,1,1)</f>
        <v>פ</v>
      </c>
      <c r="D98" t="str">
        <f>MID(A98,2,1)</f>
        <v>ד</v>
      </c>
      <c r="E98" t="str">
        <f>MID(A98,4,1)</f>
        <v>ע</v>
      </c>
      <c r="F98">
        <f>VLOOKUP(C98,$L:$M,2,FALSE)</f>
        <v>16</v>
      </c>
      <c r="G98">
        <f>VLOOKUP(D98,$O:$P,2,FALSE)</f>
        <v>10</v>
      </c>
      <c r="H98">
        <f>VLOOKUP(E98,$R:$S,2,FALSE)</f>
        <v>14</v>
      </c>
      <c r="I98">
        <f>H98+G98+F98</f>
        <v>40</v>
      </c>
    </row>
    <row r="99" spans="1:9" x14ac:dyDescent="0.3">
      <c r="A99" t="s">
        <v>64</v>
      </c>
      <c r="B99" t="s">
        <v>65</v>
      </c>
      <c r="C99" t="str">
        <f>MID(A99,1,1)</f>
        <v>פ</v>
      </c>
      <c r="D99" t="str">
        <f>MID(A99,2,1)</f>
        <v>ח</v>
      </c>
      <c r="E99" t="str">
        <f>MID(A99,4,1)</f>
        <v>ס</v>
      </c>
      <c r="F99">
        <f>VLOOKUP(C99,$L:$M,2,FALSE)</f>
        <v>16</v>
      </c>
      <c r="G99">
        <f>VLOOKUP(D99,$O:$P,2,FALSE)</f>
        <v>10</v>
      </c>
      <c r="H99">
        <f>VLOOKUP(E99,$R:$S,2,FALSE)</f>
        <v>15</v>
      </c>
      <c r="I99">
        <f>H99+G99+F99</f>
        <v>41</v>
      </c>
    </row>
    <row r="100" spans="1:9" x14ac:dyDescent="0.3">
      <c r="A100" t="s">
        <v>66</v>
      </c>
      <c r="B100" t="s">
        <v>67</v>
      </c>
      <c r="C100" t="str">
        <f>MID(A100,1,1)</f>
        <v>פ</v>
      </c>
      <c r="D100" t="str">
        <f>MID(A100,2,1)</f>
        <v>ט</v>
      </c>
      <c r="E100" t="str">
        <f>MID(A100,4,1)</f>
        <v>ק</v>
      </c>
      <c r="F100">
        <f>VLOOKUP(C100,$L:$M,2,FALSE)</f>
        <v>16</v>
      </c>
      <c r="G100">
        <f>VLOOKUP(D100,$O:$P,2,FALSE)</f>
        <v>9</v>
      </c>
      <c r="H100">
        <f>VLOOKUP(E100,$R:$S,2,FALSE)</f>
        <v>15</v>
      </c>
      <c r="I100">
        <f>H100+G100+F100</f>
        <v>40</v>
      </c>
    </row>
    <row r="101" spans="1:9" x14ac:dyDescent="0.3">
      <c r="A101" t="s">
        <v>581</v>
      </c>
      <c r="B101" t="s">
        <v>621</v>
      </c>
      <c r="C101" t="str">
        <f>MID(A101,1,1)</f>
        <v>פ</v>
      </c>
      <c r="D101" t="str">
        <f>MID(A101,2,1)</f>
        <v>ט</v>
      </c>
      <c r="E101" t="str">
        <f>MID(A101,4,1)</f>
        <v>ר</v>
      </c>
      <c r="F101">
        <f>VLOOKUP(C101,$L:$M,2,FALSE)</f>
        <v>16</v>
      </c>
      <c r="G101">
        <f>VLOOKUP(D101,$O:$P,2,FALSE)</f>
        <v>9</v>
      </c>
      <c r="H101">
        <f>VLOOKUP(E101,$R:$S,2,FALSE)</f>
        <v>14</v>
      </c>
      <c r="I101">
        <f>H101+G101+F101</f>
        <v>39</v>
      </c>
    </row>
    <row r="102" spans="1:9" x14ac:dyDescent="0.3">
      <c r="A102" t="s">
        <v>567</v>
      </c>
      <c r="B102" t="s">
        <v>622</v>
      </c>
      <c r="C102" t="str">
        <f>MID(A102,1,1)</f>
        <v>פ</v>
      </c>
      <c r="D102" t="str">
        <f>MID(A102,2,1)</f>
        <v>ט</v>
      </c>
      <c r="E102" t="str">
        <f>MID(A102,4,1)</f>
        <v>ש</v>
      </c>
      <c r="F102">
        <f>VLOOKUP(C102,$L:$M,2,FALSE)</f>
        <v>16</v>
      </c>
      <c r="G102">
        <f>VLOOKUP(D102,$O:$P,2,FALSE)</f>
        <v>9</v>
      </c>
      <c r="H102">
        <f>VLOOKUP(E102,$R:$S,2,FALSE)</f>
        <v>14</v>
      </c>
      <c r="I102">
        <f>H102+G102+F102</f>
        <v>39</v>
      </c>
    </row>
    <row r="103" spans="1:9" x14ac:dyDescent="0.3">
      <c r="A103" t="s">
        <v>68</v>
      </c>
      <c r="B103" t="s">
        <v>69</v>
      </c>
      <c r="C103" t="str">
        <f>MID(A103,1,1)</f>
        <v>פ</v>
      </c>
      <c r="D103" t="str">
        <f>MID(A103,2,1)</f>
        <v>כ</v>
      </c>
      <c r="E103" t="str">
        <f>MID(A103,4,1)</f>
        <v>ס</v>
      </c>
      <c r="F103">
        <f>VLOOKUP(C103,$L:$M,2,FALSE)</f>
        <v>16</v>
      </c>
      <c r="G103">
        <f>VLOOKUP(D103,$O:$P,2,FALSE)</f>
        <v>9</v>
      </c>
      <c r="H103">
        <f>VLOOKUP(E103,$R:$S,2,FALSE)</f>
        <v>15</v>
      </c>
      <c r="I103">
        <f>H103+G103+F103</f>
        <v>40</v>
      </c>
    </row>
    <row r="104" spans="1:9" x14ac:dyDescent="0.3">
      <c r="A104" t="s">
        <v>586</v>
      </c>
      <c r="B104" t="s">
        <v>623</v>
      </c>
      <c r="C104" t="str">
        <f>MID(A104,1,1)</f>
        <v>פ</v>
      </c>
      <c r="D104" t="str">
        <f>MID(A104,2,1)</f>
        <v>כ</v>
      </c>
      <c r="E104" t="str">
        <f>MID(A104,4,1)</f>
        <v>ע</v>
      </c>
      <c r="F104">
        <f>VLOOKUP(C104,$L:$M,2,FALSE)</f>
        <v>16</v>
      </c>
      <c r="G104">
        <f>VLOOKUP(D104,$O:$P,2,FALSE)</f>
        <v>9</v>
      </c>
      <c r="H104">
        <f>VLOOKUP(E104,$R:$S,2,FALSE)</f>
        <v>14</v>
      </c>
      <c r="I104">
        <f>H104+G104+F104</f>
        <v>39</v>
      </c>
    </row>
    <row r="105" spans="1:9" x14ac:dyDescent="0.3">
      <c r="A105" t="s">
        <v>705</v>
      </c>
      <c r="B105" t="s">
        <v>706</v>
      </c>
      <c r="C105" t="str">
        <f>MID(A105,1,1)</f>
        <v>פ</v>
      </c>
      <c r="D105" t="str">
        <f>MID(A105,2,1)</f>
        <v>מ</v>
      </c>
      <c r="E105" t="str">
        <f>MID(A105,4,1)</f>
        <v>ע</v>
      </c>
      <c r="F105">
        <f>VLOOKUP(C105,$L:$M,2,FALSE)</f>
        <v>16</v>
      </c>
      <c r="G105">
        <f>VLOOKUP(D105,$O:$P,2,FALSE)</f>
        <v>10</v>
      </c>
      <c r="H105">
        <f>VLOOKUP(E105,$R:$S,2,FALSE)</f>
        <v>14</v>
      </c>
      <c r="I105">
        <f>H105+G105+F105</f>
        <v>40</v>
      </c>
    </row>
    <row r="106" spans="1:9" x14ac:dyDescent="0.3">
      <c r="A106" t="s">
        <v>687</v>
      </c>
      <c r="B106" t="s">
        <v>688</v>
      </c>
      <c r="C106" t="str">
        <f>MID(A106,1,1)</f>
        <v>פ</v>
      </c>
      <c r="D106" t="str">
        <f>MID(A106,2,1)</f>
        <v>נ</v>
      </c>
      <c r="E106" t="str">
        <f>MID(A106,4,1)</f>
        <v>ג</v>
      </c>
      <c r="F106">
        <f>VLOOKUP(C106,$L:$M,2,FALSE)</f>
        <v>16</v>
      </c>
      <c r="G106">
        <f>VLOOKUP(D106,$O:$P,2,FALSE)</f>
        <v>9</v>
      </c>
      <c r="H106">
        <f>VLOOKUP(E106,$R:$S,2,FALSE)</f>
        <v>15</v>
      </c>
      <c r="I106">
        <f>H106+G106+F106</f>
        <v>40</v>
      </c>
    </row>
    <row r="107" spans="1:9" x14ac:dyDescent="0.3">
      <c r="A107" t="s">
        <v>709</v>
      </c>
      <c r="B107" t="s">
        <v>710</v>
      </c>
      <c r="C107" t="str">
        <f>MID(A107,1,1)</f>
        <v>פ</v>
      </c>
      <c r="D107" t="str">
        <f>MID(A107,2,1)</f>
        <v>נ</v>
      </c>
      <c r="E107" t="str">
        <f>MID(A107,4,1)</f>
        <v>ח</v>
      </c>
      <c r="F107">
        <f>VLOOKUP(C107,$L:$M,2,FALSE)</f>
        <v>16</v>
      </c>
      <c r="G107">
        <f>VLOOKUP(D107,$O:$P,2,FALSE)</f>
        <v>9</v>
      </c>
      <c r="H107">
        <f>VLOOKUP(E107,$R:$S,2,FALSE)</f>
        <v>15</v>
      </c>
      <c r="I107">
        <f>H107+G107+F107</f>
        <v>40</v>
      </c>
    </row>
    <row r="108" spans="1:9" x14ac:dyDescent="0.3">
      <c r="A108" t="s">
        <v>544</v>
      </c>
      <c r="B108" t="s">
        <v>624</v>
      </c>
      <c r="C108" t="str">
        <f>MID(A108,1,1)</f>
        <v>פ</v>
      </c>
      <c r="D108" t="str">
        <f>MID(A108,2,1)</f>
        <v>ס</v>
      </c>
      <c r="E108" t="str">
        <f>MID(A108,4,1)</f>
        <v>ע</v>
      </c>
      <c r="F108">
        <f>VLOOKUP(C108,$L:$M,2,FALSE)</f>
        <v>16</v>
      </c>
      <c r="G108">
        <f>VLOOKUP(D108,$O:$P,2,FALSE)</f>
        <v>9</v>
      </c>
      <c r="H108">
        <f>VLOOKUP(E108,$R:$S,2,FALSE)</f>
        <v>14</v>
      </c>
      <c r="I108">
        <f>H108+G108+F108</f>
        <v>39</v>
      </c>
    </row>
    <row r="109" spans="1:9" x14ac:dyDescent="0.3">
      <c r="A109" t="s">
        <v>561</v>
      </c>
      <c r="B109" t="s">
        <v>625</v>
      </c>
      <c r="C109" t="str">
        <f>MID(A109,1,1)</f>
        <v>פ</v>
      </c>
      <c r="D109" t="str">
        <f>MID(A109,2,1)</f>
        <v>צ</v>
      </c>
      <c r="E109" t="str">
        <f>MID(A109,4,1)</f>
        <v>ח</v>
      </c>
      <c r="F109">
        <f>VLOOKUP(C109,$L:$M,2,FALSE)</f>
        <v>16</v>
      </c>
      <c r="G109">
        <f>VLOOKUP(D109,$O:$P,2,FALSE)</f>
        <v>10</v>
      </c>
      <c r="H109">
        <f>VLOOKUP(E109,$R:$S,2,FALSE)</f>
        <v>15</v>
      </c>
      <c r="I109">
        <f>H109+G109+F109</f>
        <v>41</v>
      </c>
    </row>
    <row r="110" spans="1:9" x14ac:dyDescent="0.3">
      <c r="A110" t="s">
        <v>70</v>
      </c>
      <c r="B110" t="s">
        <v>71</v>
      </c>
      <c r="C110" t="str">
        <f>MID(A110,1,1)</f>
        <v>פ</v>
      </c>
      <c r="D110" t="str">
        <f>MID(A110,2,1)</f>
        <v>ק</v>
      </c>
      <c r="E110" t="str">
        <f>MID(A110,4,1)</f>
        <v>ט</v>
      </c>
      <c r="F110">
        <f>VLOOKUP(C110,$L:$M,2,FALSE)</f>
        <v>16</v>
      </c>
      <c r="G110">
        <f>VLOOKUP(D110,$O:$P,2,FALSE)</f>
        <v>9</v>
      </c>
      <c r="H110">
        <f>VLOOKUP(E110,$R:$S,2,FALSE)</f>
        <v>15</v>
      </c>
      <c r="I110">
        <f>H110+G110+F110</f>
        <v>40</v>
      </c>
    </row>
    <row r="111" spans="1:9" x14ac:dyDescent="0.3">
      <c r="A111" t="s">
        <v>72</v>
      </c>
      <c r="B111" t="s">
        <v>73</v>
      </c>
      <c r="C111" t="str">
        <f>MID(A111,1,1)</f>
        <v>פ</v>
      </c>
      <c r="D111" t="str">
        <f>MID(A111,2,1)</f>
        <v>ק</v>
      </c>
      <c r="E111" t="str">
        <f>MID(A111,4,1)</f>
        <v>ע</v>
      </c>
      <c r="F111">
        <f>VLOOKUP(C111,$L:$M,2,FALSE)</f>
        <v>16</v>
      </c>
      <c r="G111">
        <f>VLOOKUP(D111,$O:$P,2,FALSE)</f>
        <v>9</v>
      </c>
      <c r="H111">
        <f>VLOOKUP(E111,$R:$S,2,FALSE)</f>
        <v>14</v>
      </c>
      <c r="I111">
        <f>H111+G111+F111</f>
        <v>39</v>
      </c>
    </row>
    <row r="112" spans="1:9" x14ac:dyDescent="0.3">
      <c r="A112" t="s">
        <v>671</v>
      </c>
      <c r="B112" t="s">
        <v>672</v>
      </c>
      <c r="C112" t="str">
        <f>MID(A112,1,1)</f>
        <v>פ</v>
      </c>
      <c r="D112" t="str">
        <f>MID(A112,2,1)</f>
        <v>ש</v>
      </c>
      <c r="E112" t="str">
        <f>MID(A112,4,1)</f>
        <v>ח</v>
      </c>
      <c r="F112">
        <f>VLOOKUP(C112,$L:$M,2,FALSE)</f>
        <v>16</v>
      </c>
      <c r="G112">
        <f>VLOOKUP(D112,$O:$P,2,FALSE)</f>
        <v>9</v>
      </c>
      <c r="H112">
        <f>VLOOKUP(E112,$R:$S,2,FALSE)</f>
        <v>15</v>
      </c>
      <c r="I112">
        <f>H112+G112+F112</f>
        <v>40</v>
      </c>
    </row>
    <row r="113" spans="1:9" x14ac:dyDescent="0.3">
      <c r="A113" t="s">
        <v>74</v>
      </c>
      <c r="B113" t="s">
        <v>75</v>
      </c>
      <c r="C113" t="str">
        <f>MID(A113,1,1)</f>
        <v>צ</v>
      </c>
      <c r="D113" t="str">
        <f>MID(A113,2,1)</f>
        <v>ב</v>
      </c>
      <c r="E113" t="str">
        <f>MID(A113,4,1)</f>
        <v>ח</v>
      </c>
      <c r="F113">
        <f>VLOOKUP(C113,$L:$M,2,FALSE)</f>
        <v>16</v>
      </c>
      <c r="G113">
        <f>VLOOKUP(D113,$O:$P,2,FALSE)</f>
        <v>9</v>
      </c>
      <c r="H113">
        <f>VLOOKUP(E113,$R:$S,2,FALSE)</f>
        <v>15</v>
      </c>
      <c r="I113">
        <f>H113+G113+F113</f>
        <v>40</v>
      </c>
    </row>
    <row r="114" spans="1:9" x14ac:dyDescent="0.3">
      <c r="A114" t="s">
        <v>697</v>
      </c>
      <c r="B114" t="s">
        <v>698</v>
      </c>
      <c r="C114" t="str">
        <f>MID(A114,1,1)</f>
        <v>צ</v>
      </c>
      <c r="D114" t="str">
        <f>MID(A114,2,1)</f>
        <v>ב</v>
      </c>
      <c r="E114" t="str">
        <f>MID(A114,4,1)</f>
        <v>ר</v>
      </c>
      <c r="F114">
        <f>VLOOKUP(C114,$L:$M,2,FALSE)</f>
        <v>16</v>
      </c>
      <c r="G114">
        <f>VLOOKUP(D114,$O:$P,2,FALSE)</f>
        <v>9</v>
      </c>
      <c r="H114">
        <f>VLOOKUP(E114,$R:$S,2,FALSE)</f>
        <v>14</v>
      </c>
      <c r="I114">
        <f>H114+G114+F114</f>
        <v>39</v>
      </c>
    </row>
    <row r="115" spans="1:9" x14ac:dyDescent="0.3">
      <c r="A115" t="s">
        <v>76</v>
      </c>
      <c r="B115" t="s">
        <v>77</v>
      </c>
      <c r="C115" t="str">
        <f>MID(A115,1,1)</f>
        <v>צ</v>
      </c>
      <c r="D115" t="str">
        <f>MID(A115,2,1)</f>
        <v>ג</v>
      </c>
      <c r="E115" t="str">
        <f>MID(A115,4,1)</f>
        <v>ד</v>
      </c>
      <c r="F115">
        <f>VLOOKUP(C115,$L:$M,2,FALSE)</f>
        <v>16</v>
      </c>
      <c r="G115">
        <f>VLOOKUP(D115,$O:$P,2,FALSE)</f>
        <v>10</v>
      </c>
      <c r="H115">
        <f>VLOOKUP(E115,$R:$S,2,FALSE)</f>
        <v>14</v>
      </c>
      <c r="I115">
        <f>H115+G115+F115</f>
        <v>40</v>
      </c>
    </row>
    <row r="116" spans="1:9" x14ac:dyDescent="0.3">
      <c r="A116" t="s">
        <v>695</v>
      </c>
      <c r="B116" t="s">
        <v>696</v>
      </c>
      <c r="C116" t="str">
        <f>MID(A116,1,1)</f>
        <v>צ</v>
      </c>
      <c r="D116" t="str">
        <f>MID(A116,2,1)</f>
        <v>ד</v>
      </c>
      <c r="E116" t="str">
        <f>MID(A116,4,1)</f>
        <v>ל</v>
      </c>
      <c r="F116">
        <f>VLOOKUP(C116,$L:$M,2,FALSE)</f>
        <v>16</v>
      </c>
      <c r="G116">
        <f>VLOOKUP(D116,$O:$P,2,FALSE)</f>
        <v>10</v>
      </c>
      <c r="H116">
        <f>VLOOKUP(E116,$R:$S,2,FALSE)</f>
        <v>14</v>
      </c>
      <c r="I116">
        <f>H116+G116+F116</f>
        <v>40</v>
      </c>
    </row>
    <row r="117" spans="1:9" x14ac:dyDescent="0.3">
      <c r="A117" t="s">
        <v>566</v>
      </c>
      <c r="B117" t="s">
        <v>626</v>
      </c>
      <c r="C117" t="str">
        <f>MID(A117,1,1)</f>
        <v>צ</v>
      </c>
      <c r="D117" t="str">
        <f>MID(A117,2,1)</f>
        <v>ח</v>
      </c>
      <c r="E117" t="str">
        <f>MID(A117,4,1)</f>
        <v>ג</v>
      </c>
      <c r="F117">
        <f>VLOOKUP(C117,$L:$M,2,FALSE)</f>
        <v>16</v>
      </c>
      <c r="G117">
        <f>VLOOKUP(D117,$O:$P,2,FALSE)</f>
        <v>10</v>
      </c>
      <c r="H117">
        <f>VLOOKUP(E117,$R:$S,2,FALSE)</f>
        <v>15</v>
      </c>
      <c r="I117">
        <f>H117+G117+F117</f>
        <v>41</v>
      </c>
    </row>
    <row r="118" spans="1:9" x14ac:dyDescent="0.3">
      <c r="A118" t="s">
        <v>563</v>
      </c>
      <c r="B118" t="s">
        <v>627</v>
      </c>
      <c r="C118" t="str">
        <f>MID(A118,1,1)</f>
        <v>צ</v>
      </c>
      <c r="D118" t="str">
        <f>MID(A118,2,1)</f>
        <v>ח</v>
      </c>
      <c r="E118" t="str">
        <f>MID(A118,4,1)</f>
        <v>ס</v>
      </c>
      <c r="F118">
        <f>VLOOKUP(C118,$L:$M,2,FALSE)</f>
        <v>16</v>
      </c>
      <c r="G118">
        <f>VLOOKUP(D118,$O:$P,2,FALSE)</f>
        <v>10</v>
      </c>
      <c r="H118">
        <f>VLOOKUP(E118,$R:$S,2,FALSE)</f>
        <v>15</v>
      </c>
      <c r="I118">
        <f>H118+G118+F118</f>
        <v>41</v>
      </c>
    </row>
    <row r="119" spans="1:9" x14ac:dyDescent="0.3">
      <c r="A119" t="s">
        <v>546</v>
      </c>
      <c r="B119" t="s">
        <v>628</v>
      </c>
      <c r="C119" t="str">
        <f>MID(A119,1,1)</f>
        <v>צ</v>
      </c>
      <c r="D119" t="str">
        <f>MID(A119,2,1)</f>
        <v>ח</v>
      </c>
      <c r="E119" t="str">
        <f>MID(A119,4,1)</f>
        <v>ע</v>
      </c>
      <c r="F119">
        <f>VLOOKUP(C119,$L:$M,2,FALSE)</f>
        <v>16</v>
      </c>
      <c r="G119">
        <f>VLOOKUP(D119,$O:$P,2,FALSE)</f>
        <v>10</v>
      </c>
      <c r="H119">
        <f>VLOOKUP(E119,$R:$S,2,FALSE)</f>
        <v>14</v>
      </c>
      <c r="I119">
        <f>H119+G119+F119</f>
        <v>40</v>
      </c>
    </row>
    <row r="120" spans="1:9" x14ac:dyDescent="0.3">
      <c r="A120" t="s">
        <v>78</v>
      </c>
      <c r="B120" t="s">
        <v>79</v>
      </c>
      <c r="C120" t="str">
        <f>MID(A120,1,1)</f>
        <v>צ</v>
      </c>
      <c r="D120" t="str">
        <f>MID(A120,2,1)</f>
        <v>ט</v>
      </c>
      <c r="E120" t="str">
        <f>MID(A120,4,1)</f>
        <v>ל</v>
      </c>
      <c r="F120">
        <f>VLOOKUP(C120,$L:$M,2,FALSE)</f>
        <v>16</v>
      </c>
      <c r="G120">
        <f>VLOOKUP(D120,$O:$P,2,FALSE)</f>
        <v>9</v>
      </c>
      <c r="H120">
        <f>VLOOKUP(E120,$R:$S,2,FALSE)</f>
        <v>14</v>
      </c>
      <c r="I120">
        <f>H120+G120+F120</f>
        <v>39</v>
      </c>
    </row>
    <row r="121" spans="1:9" x14ac:dyDescent="0.3">
      <c r="A121" t="s">
        <v>681</v>
      </c>
      <c r="B121" t="s">
        <v>682</v>
      </c>
      <c r="C121" t="str">
        <f>MID(A121,1,1)</f>
        <v>צ</v>
      </c>
      <c r="D121" t="str">
        <f>MID(A121,2,1)</f>
        <v>כ</v>
      </c>
      <c r="E121" t="str">
        <f>MID(A121,4,1)</f>
        <v>ע</v>
      </c>
      <c r="F121">
        <f>VLOOKUP(C121,$L:$M,2,FALSE)</f>
        <v>16</v>
      </c>
      <c r="G121">
        <f>VLOOKUP(D121,$O:$P,2,FALSE)</f>
        <v>9</v>
      </c>
      <c r="H121">
        <f>VLOOKUP(E121,$R:$S,2,FALSE)</f>
        <v>14</v>
      </c>
      <c r="I121">
        <f>H121+G121+F121</f>
        <v>39</v>
      </c>
    </row>
    <row r="122" spans="1:9" x14ac:dyDescent="0.3">
      <c r="A122" t="s">
        <v>80</v>
      </c>
      <c r="B122" t="s">
        <v>81</v>
      </c>
      <c r="C122" t="str">
        <f>MID(A122,1,1)</f>
        <v>צ</v>
      </c>
      <c r="D122" t="str">
        <f>MID(A122,2,1)</f>
        <v>מ</v>
      </c>
      <c r="E122" t="str">
        <f>MID(A122,4,1)</f>
        <v>ס</v>
      </c>
      <c r="F122">
        <f>VLOOKUP(C122,$L:$M,2,FALSE)</f>
        <v>16</v>
      </c>
      <c r="G122">
        <f>VLOOKUP(D122,$O:$P,2,FALSE)</f>
        <v>10</v>
      </c>
      <c r="H122">
        <f>VLOOKUP(E122,$R:$S,2,FALSE)</f>
        <v>15</v>
      </c>
      <c r="I122">
        <f>H122+G122+F122</f>
        <v>41</v>
      </c>
    </row>
    <row r="123" spans="1:9" x14ac:dyDescent="0.3">
      <c r="A123" t="s">
        <v>82</v>
      </c>
      <c r="B123" t="s">
        <v>83</v>
      </c>
      <c r="C123" t="str">
        <f>MID(A123,1,1)</f>
        <v>צ</v>
      </c>
      <c r="D123" t="str">
        <f>MID(A123,2,1)</f>
        <v>ס</v>
      </c>
      <c r="E123" t="str">
        <f>MID(A123,4,1)</f>
        <v>ק</v>
      </c>
      <c r="F123">
        <f>VLOOKUP(C123,$L:$M,2,FALSE)</f>
        <v>16</v>
      </c>
      <c r="G123">
        <f>VLOOKUP(D123,$O:$P,2,FALSE)</f>
        <v>9</v>
      </c>
      <c r="H123">
        <f>VLOOKUP(E123,$R:$S,2,FALSE)</f>
        <v>15</v>
      </c>
      <c r="I123">
        <f>H123+G123+F123</f>
        <v>40</v>
      </c>
    </row>
    <row r="124" spans="1:9" x14ac:dyDescent="0.3">
      <c r="A124" t="s">
        <v>84</v>
      </c>
      <c r="B124" t="s">
        <v>85</v>
      </c>
      <c r="C124" t="str">
        <f>MID(A124,1,1)</f>
        <v>צ</v>
      </c>
      <c r="D124" t="str">
        <f>MID(A124,2,1)</f>
        <v>ע</v>
      </c>
      <c r="E124" t="str">
        <f>MID(A124,4,1)</f>
        <v>ל</v>
      </c>
      <c r="F124">
        <f>VLOOKUP(C124,$L:$M,2,FALSE)</f>
        <v>16</v>
      </c>
      <c r="G124">
        <f>VLOOKUP(D124,$O:$P,2,FALSE)</f>
        <v>9</v>
      </c>
      <c r="H124">
        <f>VLOOKUP(E124,$R:$S,2,FALSE)</f>
        <v>14</v>
      </c>
      <c r="I124">
        <f>H124+G124+F124</f>
        <v>39</v>
      </c>
    </row>
    <row r="125" spans="1:9" x14ac:dyDescent="0.3">
      <c r="A125" t="s">
        <v>86</v>
      </c>
      <c r="B125" t="s">
        <v>87</v>
      </c>
      <c r="C125" t="str">
        <f>MID(A125,1,1)</f>
        <v>צ</v>
      </c>
      <c r="D125" t="str">
        <f>MID(A125,2,1)</f>
        <v>ק</v>
      </c>
      <c r="E125" t="str">
        <f>MID(A125,4,1)</f>
        <v>ד</v>
      </c>
      <c r="F125">
        <f>VLOOKUP(C125,$L:$M,2,FALSE)</f>
        <v>16</v>
      </c>
      <c r="G125">
        <f>VLOOKUP(D125,$O:$P,2,FALSE)</f>
        <v>9</v>
      </c>
      <c r="H125">
        <f>VLOOKUP(E125,$R:$S,2,FALSE)</f>
        <v>14</v>
      </c>
      <c r="I125">
        <f>H125+G125+F125</f>
        <v>39</v>
      </c>
    </row>
    <row r="126" spans="1:9" x14ac:dyDescent="0.3">
      <c r="A126" t="s">
        <v>88</v>
      </c>
      <c r="B126" t="s">
        <v>89</v>
      </c>
      <c r="C126" t="str">
        <f>MID(A126,1,1)</f>
        <v>צ</v>
      </c>
      <c r="D126" t="str">
        <f>MID(A126,2,1)</f>
        <v>ר</v>
      </c>
      <c r="E126" t="str">
        <f>MID(A126,4,1)</f>
        <v>ב</v>
      </c>
      <c r="F126">
        <f>VLOOKUP(C126,$L:$M,2,FALSE)</f>
        <v>16</v>
      </c>
      <c r="G126">
        <f>VLOOKUP(D126,$O:$P,2,FALSE)</f>
        <v>9</v>
      </c>
      <c r="H126">
        <f>VLOOKUP(E126,$R:$S,2,FALSE)</f>
        <v>15</v>
      </c>
      <c r="I126">
        <f>H126+G126+F126</f>
        <v>40</v>
      </c>
    </row>
    <row r="127" spans="1:9" x14ac:dyDescent="0.3">
      <c r="A127" t="s">
        <v>564</v>
      </c>
      <c r="B127" t="s">
        <v>629</v>
      </c>
      <c r="C127" t="str">
        <f>MID(A127,1,1)</f>
        <v>צ</v>
      </c>
      <c r="D127" t="str">
        <f>MID(A127,2,1)</f>
        <v>ר</v>
      </c>
      <c r="E127" t="str">
        <f>MID(A127,4,1)</f>
        <v>ע</v>
      </c>
      <c r="F127">
        <f>VLOOKUP(C127,$L:$M,2,FALSE)</f>
        <v>16</v>
      </c>
      <c r="G127">
        <f>VLOOKUP(D127,$O:$P,2,FALSE)</f>
        <v>9</v>
      </c>
      <c r="H127">
        <f>VLOOKUP(E127,$R:$S,2,FALSE)</f>
        <v>14</v>
      </c>
      <c r="I127">
        <f>H127+G127+F127</f>
        <v>39</v>
      </c>
    </row>
    <row r="128" spans="1:9" x14ac:dyDescent="0.3">
      <c r="A128" t="s">
        <v>667</v>
      </c>
      <c r="B128" t="s">
        <v>668</v>
      </c>
      <c r="C128" t="str">
        <f>MID(A128,1,1)</f>
        <v>צ</v>
      </c>
      <c r="D128" t="str">
        <f>MID(A128,2,1)</f>
        <v>ש</v>
      </c>
      <c r="E128" t="str">
        <f>MID(A128,4,1)</f>
        <v>ק</v>
      </c>
      <c r="F128">
        <f>VLOOKUP(C128,$L:$M,2,FALSE)</f>
        <v>16</v>
      </c>
      <c r="G128">
        <f>VLOOKUP(D128,$O:$P,2,FALSE)</f>
        <v>9</v>
      </c>
      <c r="H128">
        <f>VLOOKUP(E128,$R:$S,2,FALSE)</f>
        <v>15</v>
      </c>
      <c r="I128">
        <f>H128+G128+F128</f>
        <v>40</v>
      </c>
    </row>
    <row r="129" spans="1:9" x14ac:dyDescent="0.3">
      <c r="A129" t="s">
        <v>543</v>
      </c>
      <c r="B129" t="s">
        <v>630</v>
      </c>
      <c r="C129" t="str">
        <f>MID(A129,1,1)</f>
        <v>ק</v>
      </c>
      <c r="D129" t="str">
        <f>MID(A129,2,1)</f>
        <v>ג</v>
      </c>
      <c r="E129" t="str">
        <f>MID(A129,4,1)</f>
        <v>ד</v>
      </c>
      <c r="F129">
        <f>VLOOKUP(C129,$L:$M,2,FALSE)</f>
        <v>16</v>
      </c>
      <c r="G129">
        <f>VLOOKUP(D129,$O:$P,2,FALSE)</f>
        <v>10</v>
      </c>
      <c r="H129">
        <f>VLOOKUP(E129,$R:$S,2,FALSE)</f>
        <v>14</v>
      </c>
      <c r="I129">
        <f>H129+G129+F129</f>
        <v>40</v>
      </c>
    </row>
    <row r="130" spans="1:9" x14ac:dyDescent="0.3">
      <c r="A130" t="s">
        <v>570</v>
      </c>
      <c r="B130" t="s">
        <v>631</v>
      </c>
      <c r="C130" t="str">
        <f>MID(A130,1,1)</f>
        <v>ק</v>
      </c>
      <c r="D130" t="str">
        <f>MID(A130,2,1)</f>
        <v>ג</v>
      </c>
      <c r="E130" t="str">
        <f>MID(A130,4,1)</f>
        <v>ט</v>
      </c>
      <c r="F130">
        <f>VLOOKUP(C130,$L:$M,2,FALSE)</f>
        <v>16</v>
      </c>
      <c r="G130">
        <f>VLOOKUP(D130,$O:$P,2,FALSE)</f>
        <v>10</v>
      </c>
      <c r="H130">
        <f>VLOOKUP(E130,$R:$S,2,FALSE)</f>
        <v>15</v>
      </c>
      <c r="I130">
        <f>H130+G130+F130</f>
        <v>41</v>
      </c>
    </row>
    <row r="131" spans="1:9" x14ac:dyDescent="0.3">
      <c r="A131" t="s">
        <v>691</v>
      </c>
      <c r="B131" t="s">
        <v>692</v>
      </c>
      <c r="C131" t="str">
        <f>MID(A131,1,1)</f>
        <v>ק</v>
      </c>
      <c r="D131" t="str">
        <f>MID(A131,2,1)</f>
        <v>ד</v>
      </c>
      <c r="E131" t="str">
        <f>MID(A131,4,1)</f>
        <v>ח</v>
      </c>
      <c r="F131">
        <f>VLOOKUP(C131,$L:$M,2,FALSE)</f>
        <v>16</v>
      </c>
      <c r="G131">
        <f>VLOOKUP(D131,$O:$P,2,FALSE)</f>
        <v>10</v>
      </c>
      <c r="H131">
        <f>VLOOKUP(E131,$R:$S,2,FALSE)</f>
        <v>15</v>
      </c>
      <c r="I131">
        <f>H131+G131+F131</f>
        <v>41</v>
      </c>
    </row>
    <row r="132" spans="1:9" x14ac:dyDescent="0.3">
      <c r="A132" t="s">
        <v>713</v>
      </c>
      <c r="B132" t="s">
        <v>714</v>
      </c>
      <c r="C132" t="str">
        <f>MID(A132,1,1)</f>
        <v>ק</v>
      </c>
      <c r="D132" t="str">
        <f>MID(A132,2,1)</f>
        <v>ח</v>
      </c>
      <c r="E132" t="str">
        <f>MID(A132,4,1)</f>
        <v>ד</v>
      </c>
      <c r="F132">
        <f>VLOOKUP(C132,$L:$M,2,FALSE)</f>
        <v>16</v>
      </c>
      <c r="G132">
        <f>VLOOKUP(D132,$O:$P,2,FALSE)</f>
        <v>10</v>
      </c>
      <c r="H132">
        <f>VLOOKUP(E132,$R:$S,2,FALSE)</f>
        <v>14</v>
      </c>
      <c r="I132">
        <f>H132+G132+F132</f>
        <v>40</v>
      </c>
    </row>
    <row r="133" spans="1:9" x14ac:dyDescent="0.3">
      <c r="A133" t="s">
        <v>90</v>
      </c>
      <c r="B133" t="s">
        <v>91</v>
      </c>
      <c r="C133" t="str">
        <f>MID(A133,1,1)</f>
        <v>ק</v>
      </c>
      <c r="D133" t="str">
        <f>MID(A133,2,1)</f>
        <v>כ</v>
      </c>
      <c r="E133" t="str">
        <f>MID(A133,4,1)</f>
        <v>ר</v>
      </c>
      <c r="F133">
        <f>VLOOKUP(C133,$L:$M,2,FALSE)</f>
        <v>16</v>
      </c>
      <c r="G133">
        <f>VLOOKUP(D133,$O:$P,2,FALSE)</f>
        <v>9</v>
      </c>
      <c r="H133">
        <f>VLOOKUP(E133,$R:$S,2,FALSE)</f>
        <v>14</v>
      </c>
      <c r="I133">
        <f>H133+G133+F133</f>
        <v>39</v>
      </c>
    </row>
    <row r="134" spans="1:9" x14ac:dyDescent="0.3">
      <c r="A134" t="s">
        <v>92</v>
      </c>
      <c r="B134" t="s">
        <v>93</v>
      </c>
      <c r="C134" t="str">
        <f>MID(A134,1,1)</f>
        <v>ק</v>
      </c>
      <c r="D134" t="str">
        <f>MID(A134,2,1)</f>
        <v>מ</v>
      </c>
      <c r="E134" t="str">
        <f>MID(A134,4,1)</f>
        <v>ג</v>
      </c>
      <c r="F134">
        <f>VLOOKUP(C134,$L:$M,2,FALSE)</f>
        <v>16</v>
      </c>
      <c r="G134">
        <f>VLOOKUP(D134,$O:$P,2,FALSE)</f>
        <v>10</v>
      </c>
      <c r="H134">
        <f>VLOOKUP(E134,$R:$S,2,FALSE)</f>
        <v>15</v>
      </c>
      <c r="I134">
        <f>H134+G134+F134</f>
        <v>41</v>
      </c>
    </row>
    <row r="135" spans="1:9" x14ac:dyDescent="0.3">
      <c r="A135" t="s">
        <v>94</v>
      </c>
      <c r="B135" t="s">
        <v>95</v>
      </c>
      <c r="C135" t="str">
        <f>MID(A135,1,1)</f>
        <v>ק</v>
      </c>
      <c r="D135" t="str">
        <f>MID(A135,2,1)</f>
        <v>מ</v>
      </c>
      <c r="E135" t="str">
        <f>MID(A135,4,1)</f>
        <v>ד</v>
      </c>
      <c r="F135">
        <f>VLOOKUP(C135,$L:$M,2,FALSE)</f>
        <v>16</v>
      </c>
      <c r="G135">
        <f>VLOOKUP(D135,$O:$P,2,FALSE)</f>
        <v>10</v>
      </c>
      <c r="H135">
        <f>VLOOKUP(E135,$R:$S,2,FALSE)</f>
        <v>14</v>
      </c>
      <c r="I135">
        <f>H135+G135+F135</f>
        <v>40</v>
      </c>
    </row>
    <row r="136" spans="1:9" x14ac:dyDescent="0.3">
      <c r="A136" t="s">
        <v>96</v>
      </c>
      <c r="B136" t="s">
        <v>97</v>
      </c>
      <c r="C136" t="str">
        <f>MID(A136,1,1)</f>
        <v>ק</v>
      </c>
      <c r="D136" t="str">
        <f>MID(A136,2,1)</f>
        <v>מ</v>
      </c>
      <c r="E136" t="str">
        <f>MID(A136,4,1)</f>
        <v>ר</v>
      </c>
      <c r="F136">
        <f>VLOOKUP(C136,$L:$M,2,FALSE)</f>
        <v>16</v>
      </c>
      <c r="G136">
        <f>VLOOKUP(D136,$O:$P,2,FALSE)</f>
        <v>10</v>
      </c>
      <c r="H136">
        <f>VLOOKUP(E136,$R:$S,2,FALSE)</f>
        <v>14</v>
      </c>
      <c r="I136">
        <f>H136+G136+F136</f>
        <v>40</v>
      </c>
    </row>
    <row r="137" spans="1:9" x14ac:dyDescent="0.3">
      <c r="A137" t="s">
        <v>98</v>
      </c>
      <c r="B137" t="s">
        <v>99</v>
      </c>
      <c r="C137" t="str">
        <f>MID(A137,1,1)</f>
        <v>ק</v>
      </c>
      <c r="D137" t="str">
        <f>MID(A137,2,1)</f>
        <v>ס</v>
      </c>
      <c r="E137" t="str">
        <f>MID(A137,4,1)</f>
        <v>ט</v>
      </c>
      <c r="F137">
        <f>VLOOKUP(C137,$L:$M,2,FALSE)</f>
        <v>16</v>
      </c>
      <c r="G137">
        <f>VLOOKUP(D137,$O:$P,2,FALSE)</f>
        <v>9</v>
      </c>
      <c r="H137">
        <f>VLOOKUP(E137,$R:$S,2,FALSE)</f>
        <v>15</v>
      </c>
      <c r="I137">
        <f>H137+G137+F137</f>
        <v>40</v>
      </c>
    </row>
    <row r="138" spans="1:9" x14ac:dyDescent="0.3">
      <c r="A138" t="s">
        <v>100</v>
      </c>
      <c r="B138" t="s">
        <v>101</v>
      </c>
      <c r="C138" t="str">
        <f>MID(A138,1,1)</f>
        <v>ק</v>
      </c>
      <c r="D138" t="str">
        <f>MID(A138,2,1)</f>
        <v>ע</v>
      </c>
      <c r="E138" t="str">
        <f>MID(A138,4,1)</f>
        <v>ב</v>
      </c>
      <c r="F138">
        <f>VLOOKUP(C138,$L:$M,2,FALSE)</f>
        <v>16</v>
      </c>
      <c r="G138">
        <f>VLOOKUP(D138,$O:$P,2,FALSE)</f>
        <v>9</v>
      </c>
      <c r="H138">
        <f>VLOOKUP(E138,$R:$S,2,FALSE)</f>
        <v>15</v>
      </c>
      <c r="I138">
        <f>H138+G138+F138</f>
        <v>40</v>
      </c>
    </row>
    <row r="139" spans="1:9" x14ac:dyDescent="0.3">
      <c r="A139" t="s">
        <v>719</v>
      </c>
      <c r="B139" t="s">
        <v>720</v>
      </c>
      <c r="C139" t="str">
        <f>MID(A139,1,1)</f>
        <v>ק</v>
      </c>
      <c r="D139" t="str">
        <f>MID(A139,2,1)</f>
        <v>פ</v>
      </c>
      <c r="E139" t="str">
        <f>MID(A139,4,1)</f>
        <v>ח</v>
      </c>
      <c r="F139">
        <f>VLOOKUP(C139,$L:$M,2,FALSE)</f>
        <v>16</v>
      </c>
      <c r="G139">
        <f>VLOOKUP(D139,$O:$P,2,FALSE)</f>
        <v>9</v>
      </c>
      <c r="H139">
        <f>VLOOKUP(E139,$R:$S,2,FALSE)</f>
        <v>15</v>
      </c>
      <c r="I139">
        <f>H139+G139+F139</f>
        <v>40</v>
      </c>
    </row>
    <row r="140" spans="1:9" x14ac:dyDescent="0.3">
      <c r="A140" t="s">
        <v>102</v>
      </c>
      <c r="B140" t="s">
        <v>103</v>
      </c>
      <c r="C140" t="str">
        <f>MID(A140,1,1)</f>
        <v>ק</v>
      </c>
      <c r="D140" t="str">
        <f>MID(A140,2,1)</f>
        <v>פ</v>
      </c>
      <c r="E140" t="str">
        <f>MID(A140,4,1)</f>
        <v>ש</v>
      </c>
      <c r="F140">
        <f>VLOOKUP(C140,$L:$M,2,FALSE)</f>
        <v>16</v>
      </c>
      <c r="G140">
        <f>VLOOKUP(D140,$O:$P,2,FALSE)</f>
        <v>9</v>
      </c>
      <c r="H140">
        <f>VLOOKUP(E140,$R:$S,2,FALSE)</f>
        <v>14</v>
      </c>
      <c r="I140">
        <f>H140+G140+F140</f>
        <v>39</v>
      </c>
    </row>
    <row r="141" spans="1:9" x14ac:dyDescent="0.3">
      <c r="A141" t="s">
        <v>541</v>
      </c>
      <c r="B141" t="s">
        <v>632</v>
      </c>
      <c r="C141" t="str">
        <f>MID(A141,1,1)</f>
        <v>ק</v>
      </c>
      <c r="D141" t="str">
        <f>MID(A141,2,1)</f>
        <v>ר</v>
      </c>
      <c r="E141" t="str">
        <f>MID(A141,4,1)</f>
        <v>ח</v>
      </c>
      <c r="F141">
        <f>VLOOKUP(C141,$L:$M,2,FALSE)</f>
        <v>16</v>
      </c>
      <c r="G141">
        <f>VLOOKUP(D141,$O:$P,2,FALSE)</f>
        <v>9</v>
      </c>
      <c r="H141">
        <f>VLOOKUP(E141,$R:$S,2,FALSE)</f>
        <v>15</v>
      </c>
      <c r="I141">
        <f>H141+G141+F141</f>
        <v>40</v>
      </c>
    </row>
    <row r="142" spans="1:9" x14ac:dyDescent="0.3">
      <c r="A142" t="s">
        <v>663</v>
      </c>
      <c r="B142" t="s">
        <v>664</v>
      </c>
      <c r="C142" t="str">
        <f>MID(A142,1,1)</f>
        <v>ק</v>
      </c>
      <c r="D142" t="str">
        <f>MID(A142,2,1)</f>
        <v>ש</v>
      </c>
      <c r="E142" t="str">
        <f>MID(A142,4,1)</f>
        <v>ד</v>
      </c>
      <c r="F142">
        <f>VLOOKUP(C142,$L:$M,2,FALSE)</f>
        <v>16</v>
      </c>
      <c r="G142">
        <f>VLOOKUP(D142,$O:$P,2,FALSE)</f>
        <v>9</v>
      </c>
      <c r="H142">
        <f>VLOOKUP(E142,$R:$S,2,FALSE)</f>
        <v>14</v>
      </c>
      <c r="I142">
        <f>H142+G142+F142</f>
        <v>39</v>
      </c>
    </row>
    <row r="143" spans="1:9" x14ac:dyDescent="0.3">
      <c r="A143" t="s">
        <v>104</v>
      </c>
      <c r="B143" t="s">
        <v>105</v>
      </c>
      <c r="C143" t="str">
        <f>MID(A143,1,1)</f>
        <v>ק</v>
      </c>
      <c r="D143" t="str">
        <f>MID(A143,2,1)</f>
        <v>ת</v>
      </c>
      <c r="E143" t="str">
        <f>MID(A143,4,1)</f>
        <v>ט</v>
      </c>
      <c r="F143">
        <f>VLOOKUP(C143,$L:$M,2,FALSE)</f>
        <v>16</v>
      </c>
      <c r="G143">
        <f>VLOOKUP(D143,$O:$P,2,FALSE)</f>
        <v>10</v>
      </c>
      <c r="H143">
        <f>VLOOKUP(E143,$R:$S,2,FALSE)</f>
        <v>15</v>
      </c>
      <c r="I143">
        <f>H143+G143+F143</f>
        <v>41</v>
      </c>
    </row>
    <row r="144" spans="1:9" x14ac:dyDescent="0.3">
      <c r="A144" t="s">
        <v>723</v>
      </c>
      <c r="B144" t="s">
        <v>724</v>
      </c>
      <c r="C144" t="str">
        <f>MID(A144,1,1)</f>
        <v>ק</v>
      </c>
      <c r="D144" t="str">
        <f>MID(A144,2,1)</f>
        <v>ת</v>
      </c>
      <c r="E144" t="str">
        <f>MID(A144,4,1)</f>
        <v>ס</v>
      </c>
      <c r="F144">
        <f>VLOOKUP(C144,$L:$M,2,FALSE)</f>
        <v>16</v>
      </c>
      <c r="G144">
        <f>VLOOKUP(D144,$O:$P,2,FALSE)</f>
        <v>10</v>
      </c>
      <c r="H144">
        <f>VLOOKUP(E144,$R:$S,2,FALSE)</f>
        <v>15</v>
      </c>
      <c r="I144">
        <f>H144+G144+F144</f>
        <v>41</v>
      </c>
    </row>
    <row r="145" spans="1:9" x14ac:dyDescent="0.3">
      <c r="A145" t="s">
        <v>106</v>
      </c>
      <c r="B145" t="s">
        <v>107</v>
      </c>
      <c r="C145" t="str">
        <f>MID(A145,1,1)</f>
        <v>ר</v>
      </c>
      <c r="D145" t="str">
        <f>MID(A145,2,1)</f>
        <v>ב</v>
      </c>
      <c r="E145" t="str">
        <f>MID(A145,4,1)</f>
        <v>ל</v>
      </c>
      <c r="F145">
        <f>VLOOKUP(C145,$L:$M,2,FALSE)</f>
        <v>16</v>
      </c>
      <c r="G145">
        <f>VLOOKUP(D145,$O:$P,2,FALSE)</f>
        <v>9</v>
      </c>
      <c r="H145">
        <f>VLOOKUP(E145,$R:$S,2,FALSE)</f>
        <v>14</v>
      </c>
      <c r="I145">
        <f>H145+G145+F145</f>
        <v>39</v>
      </c>
    </row>
    <row r="146" spans="1:9" x14ac:dyDescent="0.3">
      <c r="A146" t="s">
        <v>108</v>
      </c>
      <c r="B146" t="s">
        <v>109</v>
      </c>
      <c r="C146" t="str">
        <f>MID(A146,1,1)</f>
        <v>ר</v>
      </c>
      <c r="D146" t="str">
        <f>MID(A146,2,1)</f>
        <v>ב</v>
      </c>
      <c r="E146" t="str">
        <f>MID(A146,4,1)</f>
        <v>ק</v>
      </c>
      <c r="F146">
        <f>VLOOKUP(C146,$L:$M,2,FALSE)</f>
        <v>16</v>
      </c>
      <c r="G146">
        <f>VLOOKUP(D146,$O:$P,2,FALSE)</f>
        <v>9</v>
      </c>
      <c r="H146">
        <f>VLOOKUP(E146,$R:$S,2,FALSE)</f>
        <v>15</v>
      </c>
      <c r="I146">
        <f>H146+G146+F146</f>
        <v>40</v>
      </c>
    </row>
    <row r="147" spans="1:9" x14ac:dyDescent="0.3">
      <c r="A147" t="s">
        <v>110</v>
      </c>
      <c r="B147" t="s">
        <v>111</v>
      </c>
      <c r="C147" t="str">
        <f>MID(A147,1,1)</f>
        <v>ר</v>
      </c>
      <c r="D147" t="str">
        <f>MID(A147,2,1)</f>
        <v>ג</v>
      </c>
      <c r="E147" t="str">
        <f>MID(A147,4,1)</f>
        <v>ח</v>
      </c>
      <c r="F147">
        <f>VLOOKUP(C147,$L:$M,2,FALSE)</f>
        <v>16</v>
      </c>
      <c r="G147">
        <f>VLOOKUP(D147,$O:$P,2,FALSE)</f>
        <v>10</v>
      </c>
      <c r="H147">
        <f>VLOOKUP(E147,$R:$S,2,FALSE)</f>
        <v>15</v>
      </c>
      <c r="I147">
        <f>H147+G147+F147</f>
        <v>41</v>
      </c>
    </row>
    <row r="148" spans="1:9" x14ac:dyDescent="0.3">
      <c r="A148" t="s">
        <v>707</v>
      </c>
      <c r="B148" t="s">
        <v>708</v>
      </c>
      <c r="C148" t="str">
        <f>MID(A148,1,1)</f>
        <v>ר</v>
      </c>
      <c r="D148" t="str">
        <f>MID(A148,2,1)</f>
        <v>ד</v>
      </c>
      <c r="E148" t="str">
        <f>MID(A148,4,1)</f>
        <v>ג</v>
      </c>
      <c r="F148">
        <f>VLOOKUP(C148,$L:$M,2,FALSE)</f>
        <v>16</v>
      </c>
      <c r="G148">
        <f>VLOOKUP(D148,$O:$P,2,FALSE)</f>
        <v>10</v>
      </c>
      <c r="H148">
        <f>VLOOKUP(E148,$R:$S,2,FALSE)</f>
        <v>15</v>
      </c>
      <c r="I148">
        <f>H148+G148+F148</f>
        <v>41</v>
      </c>
    </row>
    <row r="149" spans="1:9" x14ac:dyDescent="0.3">
      <c r="A149" t="s">
        <v>112</v>
      </c>
      <c r="B149" t="s">
        <v>113</v>
      </c>
      <c r="C149" t="str">
        <f>MID(A149,1,1)</f>
        <v>ר</v>
      </c>
      <c r="D149" t="str">
        <f>MID(A149,2,1)</f>
        <v>ח</v>
      </c>
      <c r="E149" t="str">
        <f>MID(A149,4,1)</f>
        <v>ש</v>
      </c>
      <c r="F149">
        <f>VLOOKUP(C149,$L:$M,2,FALSE)</f>
        <v>16</v>
      </c>
      <c r="G149">
        <f>VLOOKUP(D149,$O:$P,2,FALSE)</f>
        <v>10</v>
      </c>
      <c r="H149">
        <f>VLOOKUP(E149,$R:$S,2,FALSE)</f>
        <v>14</v>
      </c>
      <c r="I149">
        <f>H149+G149+F149</f>
        <v>40</v>
      </c>
    </row>
    <row r="150" spans="1:9" x14ac:dyDescent="0.3">
      <c r="A150" t="s">
        <v>114</v>
      </c>
      <c r="B150" t="s">
        <v>115</v>
      </c>
      <c r="C150" t="str">
        <f>MID(A150,1,1)</f>
        <v>ר</v>
      </c>
      <c r="D150" t="str">
        <f>MID(A150,2,1)</f>
        <v>ל</v>
      </c>
      <c r="E150" t="str">
        <f>MID(A150,4,1)</f>
        <v>ש</v>
      </c>
      <c r="F150">
        <f>VLOOKUP(C150,$L:$M,2,FALSE)</f>
        <v>16</v>
      </c>
      <c r="G150">
        <f>VLOOKUP(D150,$O:$P,2,FALSE)</f>
        <v>10</v>
      </c>
      <c r="H150">
        <f>VLOOKUP(E150,$R:$S,2,FALSE)</f>
        <v>14</v>
      </c>
      <c r="I150">
        <f>H150+G150+F150</f>
        <v>40</v>
      </c>
    </row>
    <row r="151" spans="1:9" x14ac:dyDescent="0.3">
      <c r="A151" t="s">
        <v>554</v>
      </c>
      <c r="B151" t="s">
        <v>633</v>
      </c>
      <c r="C151" t="str">
        <f>MID(A151,1,1)</f>
        <v>ר</v>
      </c>
      <c r="D151" t="str">
        <f>MID(A151,2,1)</f>
        <v>מ</v>
      </c>
      <c r="E151" t="str">
        <f>MID(A151,4,1)</f>
        <v>ד</v>
      </c>
      <c r="F151">
        <f>VLOOKUP(C151,$L:$M,2,FALSE)</f>
        <v>16</v>
      </c>
      <c r="G151">
        <f>VLOOKUP(D151,$O:$P,2,FALSE)</f>
        <v>10</v>
      </c>
      <c r="H151">
        <f>VLOOKUP(E151,$R:$S,2,FALSE)</f>
        <v>14</v>
      </c>
      <c r="I151">
        <f>H151+G151+F151</f>
        <v>40</v>
      </c>
    </row>
    <row r="152" spans="1:9" x14ac:dyDescent="0.3">
      <c r="A152" t="s">
        <v>116</v>
      </c>
      <c r="B152" t="s">
        <v>117</v>
      </c>
      <c r="C152" t="str">
        <f>MID(A152,1,1)</f>
        <v>ר</v>
      </c>
      <c r="D152" t="str">
        <f>MID(A152,2,1)</f>
        <v>נ</v>
      </c>
      <c r="E152" t="str">
        <f>MID(A152,4,1)</f>
        <v>ס</v>
      </c>
      <c r="F152">
        <f>VLOOKUP(C152,$L:$M,2,FALSE)</f>
        <v>16</v>
      </c>
      <c r="G152">
        <f>VLOOKUP(D152,$O:$P,2,FALSE)</f>
        <v>9</v>
      </c>
      <c r="H152">
        <f>VLOOKUP(E152,$R:$S,2,FALSE)</f>
        <v>15</v>
      </c>
      <c r="I152">
        <f>H152+G152+F152</f>
        <v>40</v>
      </c>
    </row>
    <row r="153" spans="1:9" x14ac:dyDescent="0.3">
      <c r="A153" t="s">
        <v>118</v>
      </c>
      <c r="B153" t="s">
        <v>119</v>
      </c>
      <c r="C153" t="str">
        <f>MID(A153,1,1)</f>
        <v>ר</v>
      </c>
      <c r="D153" t="str">
        <f>MID(A153,2,1)</f>
        <v>נ</v>
      </c>
      <c r="E153" t="str">
        <f>MID(A153,4,1)</f>
        <v>ש</v>
      </c>
      <c r="F153">
        <f>VLOOKUP(C153,$L:$M,2,FALSE)</f>
        <v>16</v>
      </c>
      <c r="G153">
        <f>VLOOKUP(D153,$O:$P,2,FALSE)</f>
        <v>9</v>
      </c>
      <c r="H153">
        <f>VLOOKUP(E153,$R:$S,2,FALSE)</f>
        <v>14</v>
      </c>
      <c r="I153">
        <f>H153+G153+F153</f>
        <v>39</v>
      </c>
    </row>
    <row r="154" spans="1:9" x14ac:dyDescent="0.3">
      <c r="A154" t="s">
        <v>120</v>
      </c>
      <c r="B154" t="s">
        <v>121</v>
      </c>
      <c r="C154" t="str">
        <f>MID(A154,1,1)</f>
        <v>ר</v>
      </c>
      <c r="D154" t="str">
        <f>MID(A154,2,1)</f>
        <v>ס</v>
      </c>
      <c r="E154" t="str">
        <f>MID(A154,4,1)</f>
        <v>ג</v>
      </c>
      <c r="F154">
        <f>VLOOKUP(C154,$L:$M,2,FALSE)</f>
        <v>16</v>
      </c>
      <c r="G154">
        <f>VLOOKUP(D154,$O:$P,2,FALSE)</f>
        <v>9</v>
      </c>
      <c r="H154">
        <f>VLOOKUP(E154,$R:$S,2,FALSE)</f>
        <v>15</v>
      </c>
      <c r="I154">
        <f>H154+G154+F154</f>
        <v>40</v>
      </c>
    </row>
    <row r="155" spans="1:9" x14ac:dyDescent="0.3">
      <c r="A155" t="s">
        <v>122</v>
      </c>
      <c r="B155" t="s">
        <v>123</v>
      </c>
      <c r="C155" t="str">
        <f>MID(A155,1,1)</f>
        <v>ר</v>
      </c>
      <c r="D155" t="str">
        <f>MID(A155,2,1)</f>
        <v>ע</v>
      </c>
      <c r="E155" t="str">
        <f>MID(A155,4,1)</f>
        <v>ב</v>
      </c>
      <c r="F155">
        <f>VLOOKUP(C155,$L:$M,2,FALSE)</f>
        <v>16</v>
      </c>
      <c r="G155">
        <f>VLOOKUP(D155,$O:$P,2,FALSE)</f>
        <v>9</v>
      </c>
      <c r="H155">
        <f>VLOOKUP(E155,$R:$S,2,FALSE)</f>
        <v>15</v>
      </c>
      <c r="I155">
        <f>H155+G155+F155</f>
        <v>40</v>
      </c>
    </row>
    <row r="156" spans="1:9" x14ac:dyDescent="0.3">
      <c r="A156" t="s">
        <v>538</v>
      </c>
      <c r="B156" t="s">
        <v>634</v>
      </c>
      <c r="C156" t="str">
        <f>MID(A156,1,1)</f>
        <v>ר</v>
      </c>
      <c r="D156" t="str">
        <f>MID(A156,2,1)</f>
        <v>פ</v>
      </c>
      <c r="E156" t="str">
        <f>MID(A156,4,1)</f>
        <v>ל</v>
      </c>
      <c r="F156">
        <f>VLOOKUP(C156,$L:$M,2,FALSE)</f>
        <v>16</v>
      </c>
      <c r="G156">
        <f>VLOOKUP(D156,$O:$P,2,FALSE)</f>
        <v>9</v>
      </c>
      <c r="H156">
        <f>VLOOKUP(E156,$R:$S,2,FALSE)</f>
        <v>14</v>
      </c>
      <c r="I156">
        <f>H156+G156+F156</f>
        <v>39</v>
      </c>
    </row>
    <row r="157" spans="1:9" x14ac:dyDescent="0.3">
      <c r="A157" t="s">
        <v>545</v>
      </c>
      <c r="B157" t="s">
        <v>635</v>
      </c>
      <c r="C157" t="str">
        <f>MID(A157,1,1)</f>
        <v>ר</v>
      </c>
      <c r="D157" t="str">
        <f>MID(A157,2,1)</f>
        <v>צ</v>
      </c>
      <c r="E157" t="str">
        <f>MID(A157,4,1)</f>
        <v>ב</v>
      </c>
      <c r="F157">
        <f>VLOOKUP(C157,$L:$M,2,FALSE)</f>
        <v>16</v>
      </c>
      <c r="G157">
        <f>VLOOKUP(D157,$O:$P,2,FALSE)</f>
        <v>10</v>
      </c>
      <c r="H157">
        <f>VLOOKUP(E157,$R:$S,2,FALSE)</f>
        <v>15</v>
      </c>
      <c r="I157">
        <f>H157+G157+F157</f>
        <v>41</v>
      </c>
    </row>
    <row r="158" spans="1:9" x14ac:dyDescent="0.3">
      <c r="A158" t="s">
        <v>556</v>
      </c>
      <c r="B158" t="s">
        <v>636</v>
      </c>
      <c r="C158" t="str">
        <f>MID(A158,1,1)</f>
        <v>ר</v>
      </c>
      <c r="D158" t="str">
        <f>MID(A158,2,1)</f>
        <v>צ</v>
      </c>
      <c r="E158" t="str">
        <f>MID(A158,4,1)</f>
        <v>ט</v>
      </c>
      <c r="F158">
        <f>VLOOKUP(C158,$L:$M,2,FALSE)</f>
        <v>16</v>
      </c>
      <c r="G158">
        <f>VLOOKUP(D158,$O:$P,2,FALSE)</f>
        <v>10</v>
      </c>
      <c r="H158">
        <f>VLOOKUP(E158,$R:$S,2,FALSE)</f>
        <v>15</v>
      </c>
      <c r="I158">
        <f>H158+G158+F158</f>
        <v>41</v>
      </c>
    </row>
    <row r="159" spans="1:9" x14ac:dyDescent="0.3">
      <c r="A159" t="s">
        <v>124</v>
      </c>
      <c r="B159" t="s">
        <v>125</v>
      </c>
      <c r="C159" t="str">
        <f>MID(A159,1,1)</f>
        <v>ר</v>
      </c>
      <c r="D159" t="str">
        <f>MID(A159,2,1)</f>
        <v>ק</v>
      </c>
      <c r="E159" t="str">
        <f>MID(A159,4,1)</f>
        <v>ש</v>
      </c>
      <c r="F159">
        <f>VLOOKUP(C159,$L:$M,2,FALSE)</f>
        <v>16</v>
      </c>
      <c r="G159">
        <f>VLOOKUP(D159,$O:$P,2,FALSE)</f>
        <v>9</v>
      </c>
      <c r="H159">
        <f>VLOOKUP(E159,$R:$S,2,FALSE)</f>
        <v>14</v>
      </c>
      <c r="I159">
        <f>H159+G159+F159</f>
        <v>39</v>
      </c>
    </row>
    <row r="160" spans="1:9" x14ac:dyDescent="0.3">
      <c r="A160" t="s">
        <v>126</v>
      </c>
      <c r="B160" t="s">
        <v>127</v>
      </c>
      <c r="C160" t="str">
        <f>MID(A160,1,1)</f>
        <v>ר</v>
      </c>
      <c r="D160" t="str">
        <f>MID(A160,2,1)</f>
        <v>ת</v>
      </c>
      <c r="E160" t="str">
        <f>MID(A160,4,1)</f>
        <v>ל</v>
      </c>
      <c r="F160">
        <f>VLOOKUP(C160,$L:$M,2,FALSE)</f>
        <v>16</v>
      </c>
      <c r="G160">
        <f>VLOOKUP(D160,$O:$P,2,FALSE)</f>
        <v>10</v>
      </c>
      <c r="H160">
        <f>VLOOKUP(E160,$R:$S,2,FALSE)</f>
        <v>14</v>
      </c>
      <c r="I160">
        <f>H160+G160+F160</f>
        <v>40</v>
      </c>
    </row>
  </sheetData>
  <sortState ref="A1:I208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10"/>
  <sheetViews>
    <sheetView workbookViewId="0">
      <selection activeCell="C17" sqref="C17"/>
    </sheetView>
  </sheetViews>
  <sheetFormatPr defaultRowHeight="14.4" x14ac:dyDescent="0.3"/>
  <sheetData>
    <row r="1" spans="1:3" x14ac:dyDescent="0.3">
      <c r="A1" t="s">
        <v>145</v>
      </c>
      <c r="B1" t="s">
        <v>146</v>
      </c>
      <c r="C1" t="s">
        <v>177</v>
      </c>
    </row>
    <row r="2" spans="1:3" x14ac:dyDescent="0.3">
      <c r="A2" t="s">
        <v>147</v>
      </c>
      <c r="B2" t="s">
        <v>148</v>
      </c>
      <c r="C2" t="s">
        <v>178</v>
      </c>
    </row>
    <row r="3" spans="1:3" x14ac:dyDescent="0.3">
      <c r="A3" t="s">
        <v>149</v>
      </c>
      <c r="B3" t="s">
        <v>150</v>
      </c>
      <c r="C3" t="s">
        <v>179</v>
      </c>
    </row>
    <row r="4" spans="1:3" x14ac:dyDescent="0.3">
      <c r="A4" t="s">
        <v>151</v>
      </c>
      <c r="B4" t="s">
        <v>152</v>
      </c>
      <c r="C4" t="s">
        <v>180</v>
      </c>
    </row>
    <row r="5" spans="1:3" x14ac:dyDescent="0.3">
      <c r="A5" t="s">
        <v>153</v>
      </c>
      <c r="B5" t="s">
        <v>154</v>
      </c>
      <c r="C5" t="s">
        <v>181</v>
      </c>
    </row>
    <row r="6" spans="1:3" x14ac:dyDescent="0.3">
      <c r="A6" t="s">
        <v>155</v>
      </c>
      <c r="B6" t="s">
        <v>156</v>
      </c>
      <c r="C6" t="s">
        <v>182</v>
      </c>
    </row>
    <row r="7" spans="1:3" x14ac:dyDescent="0.3">
      <c r="A7" t="s">
        <v>157</v>
      </c>
      <c r="B7" t="s">
        <v>158</v>
      </c>
      <c r="C7" t="s">
        <v>183</v>
      </c>
    </row>
    <row r="8" spans="1:3" x14ac:dyDescent="0.3">
      <c r="A8" t="s">
        <v>159</v>
      </c>
      <c r="B8" t="s">
        <v>160</v>
      </c>
      <c r="C8" t="s">
        <v>184</v>
      </c>
    </row>
    <row r="9" spans="1:3" x14ac:dyDescent="0.3">
      <c r="A9" t="s">
        <v>161</v>
      </c>
      <c r="B9" t="s">
        <v>162</v>
      </c>
      <c r="C9" t="s">
        <v>185</v>
      </c>
    </row>
    <row r="10" spans="1:3" x14ac:dyDescent="0.3">
      <c r="A10" t="s">
        <v>163</v>
      </c>
      <c r="B10" t="s">
        <v>164</v>
      </c>
      <c r="C10" t="s">
        <v>186</v>
      </c>
    </row>
    <row r="11" spans="1:3" x14ac:dyDescent="0.3">
      <c r="A11" t="s">
        <v>165</v>
      </c>
      <c r="B11" t="s">
        <v>166</v>
      </c>
      <c r="C11" t="s">
        <v>187</v>
      </c>
    </row>
    <row r="12" spans="1:3" x14ac:dyDescent="0.3">
      <c r="A12" t="s">
        <v>167</v>
      </c>
      <c r="B12" t="s">
        <v>168</v>
      </c>
      <c r="C12" t="s">
        <v>188</v>
      </c>
    </row>
    <row r="13" spans="1:3" x14ac:dyDescent="0.3">
      <c r="A13" t="s">
        <v>169</v>
      </c>
      <c r="B13" t="s">
        <v>170</v>
      </c>
      <c r="C13" t="s">
        <v>189</v>
      </c>
    </row>
    <row r="14" spans="1:3" x14ac:dyDescent="0.3">
      <c r="A14" t="s">
        <v>171</v>
      </c>
      <c r="B14" t="s">
        <v>172</v>
      </c>
      <c r="C14" t="s">
        <v>190</v>
      </c>
    </row>
    <row r="15" spans="1:3" x14ac:dyDescent="0.3">
      <c r="A15" t="s">
        <v>173</v>
      </c>
      <c r="B15" t="s">
        <v>174</v>
      </c>
      <c r="C15" t="s">
        <v>191</v>
      </c>
    </row>
    <row r="16" spans="1:3" x14ac:dyDescent="0.3">
      <c r="A16" t="s">
        <v>175</v>
      </c>
      <c r="B16" t="s">
        <v>176</v>
      </c>
      <c r="C16" t="s">
        <v>192</v>
      </c>
    </row>
    <row r="17" spans="1:2" x14ac:dyDescent="0.3">
      <c r="A17" t="s">
        <v>194</v>
      </c>
      <c r="B17" t="s">
        <v>193</v>
      </c>
    </row>
    <row r="18" spans="1:2" x14ac:dyDescent="0.3">
      <c r="A18" t="s">
        <v>196</v>
      </c>
      <c r="B18" t="s">
        <v>195</v>
      </c>
    </row>
    <row r="19" spans="1:2" x14ac:dyDescent="0.3">
      <c r="A19" t="s">
        <v>198</v>
      </c>
      <c r="B19" t="s">
        <v>197</v>
      </c>
    </row>
    <row r="20" spans="1:2" x14ac:dyDescent="0.3">
      <c r="A20" t="s">
        <v>199</v>
      </c>
      <c r="B20" t="s">
        <v>200</v>
      </c>
    </row>
    <row r="21" spans="1:2" x14ac:dyDescent="0.3">
      <c r="A21" t="s">
        <v>202</v>
      </c>
      <c r="B21" t="s">
        <v>201</v>
      </c>
    </row>
    <row r="22" spans="1:2" x14ac:dyDescent="0.3">
      <c r="A22" t="s">
        <v>203</v>
      </c>
      <c r="B22" t="s">
        <v>204</v>
      </c>
    </row>
    <row r="23" spans="1:2" x14ac:dyDescent="0.3">
      <c r="A23" t="s">
        <v>206</v>
      </c>
      <c r="B23" t="s">
        <v>205</v>
      </c>
    </row>
    <row r="24" spans="1:2" x14ac:dyDescent="0.3">
      <c r="A24" t="s">
        <v>208</v>
      </c>
      <c r="B24" t="s">
        <v>207</v>
      </c>
    </row>
    <row r="25" spans="1:2" x14ac:dyDescent="0.3">
      <c r="A25" t="s">
        <v>210</v>
      </c>
      <c r="B25" t="s">
        <v>209</v>
      </c>
    </row>
    <row r="26" spans="1:2" x14ac:dyDescent="0.3">
      <c r="A26" s="1" t="s">
        <v>211</v>
      </c>
      <c r="B26" s="1" t="s">
        <v>227</v>
      </c>
    </row>
    <row r="27" spans="1:2" x14ac:dyDescent="0.3">
      <c r="A27" s="1" t="s">
        <v>212</v>
      </c>
      <c r="B27" s="1" t="s">
        <v>228</v>
      </c>
    </row>
    <row r="28" spans="1:2" x14ac:dyDescent="0.3">
      <c r="A28" s="1" t="s">
        <v>213</v>
      </c>
      <c r="B28" s="1" t="s">
        <v>229</v>
      </c>
    </row>
    <row r="29" spans="1:2" x14ac:dyDescent="0.3">
      <c r="A29" s="1" t="s">
        <v>214</v>
      </c>
      <c r="B29" s="1" t="s">
        <v>230</v>
      </c>
    </row>
    <row r="30" spans="1:2" x14ac:dyDescent="0.3">
      <c r="A30" s="1" t="s">
        <v>215</v>
      </c>
      <c r="B30" s="1" t="s">
        <v>231</v>
      </c>
    </row>
    <row r="31" spans="1:2" x14ac:dyDescent="0.3">
      <c r="A31" s="1" t="s">
        <v>216</v>
      </c>
      <c r="B31" s="1" t="s">
        <v>232</v>
      </c>
    </row>
    <row r="32" spans="1:2" x14ac:dyDescent="0.3">
      <c r="A32" t="s">
        <v>217</v>
      </c>
      <c r="B32" t="s">
        <v>233</v>
      </c>
    </row>
    <row r="33" spans="1:2" x14ac:dyDescent="0.3">
      <c r="A33" t="s">
        <v>218</v>
      </c>
      <c r="B33" t="s">
        <v>234</v>
      </c>
    </row>
    <row r="34" spans="1:2" x14ac:dyDescent="0.3">
      <c r="A34" t="s">
        <v>219</v>
      </c>
      <c r="B34" s="3" t="s">
        <v>235</v>
      </c>
    </row>
    <row r="35" spans="1:2" x14ac:dyDescent="0.3">
      <c r="A35" s="1" t="s">
        <v>220</v>
      </c>
      <c r="B35" s="3" t="s">
        <v>236</v>
      </c>
    </row>
    <row r="36" spans="1:2" x14ac:dyDescent="0.3">
      <c r="A36" s="1" t="s">
        <v>221</v>
      </c>
      <c r="B36" s="3" t="s">
        <v>237</v>
      </c>
    </row>
    <row r="37" spans="1:2" x14ac:dyDescent="0.3">
      <c r="A37" t="s">
        <v>222</v>
      </c>
      <c r="B37" s="3" t="s">
        <v>238</v>
      </c>
    </row>
    <row r="38" spans="1:2" x14ac:dyDescent="0.3">
      <c r="A38" s="1" t="s">
        <v>223</v>
      </c>
      <c r="B38" s="3" t="s">
        <v>239</v>
      </c>
    </row>
    <row r="39" spans="1:2" x14ac:dyDescent="0.3">
      <c r="A39" s="1" t="s">
        <v>224</v>
      </c>
      <c r="B39" s="3" t="s">
        <v>240</v>
      </c>
    </row>
    <row r="40" spans="1:2" x14ac:dyDescent="0.3">
      <c r="A40" t="s">
        <v>148</v>
      </c>
      <c r="B40" s="3" t="s">
        <v>147</v>
      </c>
    </row>
    <row r="41" spans="1:2" x14ac:dyDescent="0.3">
      <c r="A41" t="s">
        <v>225</v>
      </c>
      <c r="B41" s="3" t="s">
        <v>241</v>
      </c>
    </row>
    <row r="42" spans="1:2" x14ac:dyDescent="0.3">
      <c r="A42" s="1" t="s">
        <v>174</v>
      </c>
      <c r="B42" s="3" t="s">
        <v>173</v>
      </c>
    </row>
    <row r="43" spans="1:2" x14ac:dyDescent="0.3">
      <c r="A43" s="1" t="s">
        <v>226</v>
      </c>
      <c r="B43" s="3" t="s">
        <v>242</v>
      </c>
    </row>
    <row r="44" spans="1:2" x14ac:dyDescent="0.3">
      <c r="A44" t="s">
        <v>243</v>
      </c>
      <c r="B44" s="3" t="s">
        <v>244</v>
      </c>
    </row>
    <row r="45" spans="1:2" x14ac:dyDescent="0.3">
      <c r="A45" t="s">
        <v>245</v>
      </c>
      <c r="B45" s="3" t="s">
        <v>246</v>
      </c>
    </row>
    <row r="46" spans="1:2" x14ac:dyDescent="0.3">
      <c r="A46" t="s">
        <v>247</v>
      </c>
      <c r="B46" s="3" t="s">
        <v>248</v>
      </c>
    </row>
    <row r="47" spans="1:2" x14ac:dyDescent="0.3">
      <c r="A47" t="s">
        <v>249</v>
      </c>
      <c r="B47" s="3" t="s">
        <v>250</v>
      </c>
    </row>
    <row r="48" spans="1:2" x14ac:dyDescent="0.3">
      <c r="A48" t="s">
        <v>251</v>
      </c>
      <c r="B48" s="3" t="s">
        <v>252</v>
      </c>
    </row>
    <row r="49" spans="1:2" x14ac:dyDescent="0.3">
      <c r="A49" t="s">
        <v>253</v>
      </c>
      <c r="B49" s="3" t="s">
        <v>254</v>
      </c>
    </row>
    <row r="50" spans="1:2" x14ac:dyDescent="0.3">
      <c r="A50" t="s">
        <v>255</v>
      </c>
      <c r="B50" s="3" t="s">
        <v>256</v>
      </c>
    </row>
    <row r="51" spans="1:2" x14ac:dyDescent="0.3">
      <c r="A51" t="s">
        <v>257</v>
      </c>
      <c r="B51" s="3" t="s">
        <v>258</v>
      </c>
    </row>
    <row r="52" spans="1:2" x14ac:dyDescent="0.3">
      <c r="A52" t="s">
        <v>259</v>
      </c>
      <c r="B52" s="3" t="s">
        <v>260</v>
      </c>
    </row>
    <row r="53" spans="1:2" x14ac:dyDescent="0.3">
      <c r="A53" t="s">
        <v>240</v>
      </c>
      <c r="B53" s="3" t="s">
        <v>224</v>
      </c>
    </row>
    <row r="54" spans="1:2" x14ac:dyDescent="0.3">
      <c r="A54" t="s">
        <v>261</v>
      </c>
      <c r="B54" s="3" t="s">
        <v>262</v>
      </c>
    </row>
    <row r="55" spans="1:2" x14ac:dyDescent="0.3">
      <c r="A55" t="s">
        <v>176</v>
      </c>
      <c r="B55" s="3" t="s">
        <v>175</v>
      </c>
    </row>
    <row r="56" spans="1:2" x14ac:dyDescent="0.3">
      <c r="A56" t="s">
        <v>263</v>
      </c>
      <c r="B56" s="3" t="s">
        <v>264</v>
      </c>
    </row>
    <row r="57" spans="1:2" x14ac:dyDescent="0.3">
      <c r="A57" t="s">
        <v>265</v>
      </c>
      <c r="B57" s="3" t="s">
        <v>266</v>
      </c>
    </row>
    <row r="58" spans="1:2" x14ac:dyDescent="0.3">
      <c r="A58" t="s">
        <v>267</v>
      </c>
      <c r="B58" s="3" t="s">
        <v>268</v>
      </c>
    </row>
    <row r="59" spans="1:2" x14ac:dyDescent="0.3">
      <c r="A59" t="s">
        <v>269</v>
      </c>
      <c r="B59" s="3" t="s">
        <v>270</v>
      </c>
    </row>
    <row r="60" spans="1:2" x14ac:dyDescent="0.3">
      <c r="A60" t="s">
        <v>180</v>
      </c>
      <c r="B60" s="3" t="s">
        <v>271</v>
      </c>
    </row>
    <row r="61" spans="1:2" x14ac:dyDescent="0.3">
      <c r="A61" t="s">
        <v>272</v>
      </c>
      <c r="B61" s="3" t="s">
        <v>273</v>
      </c>
    </row>
    <row r="62" spans="1:2" x14ac:dyDescent="0.3">
      <c r="A62" t="s">
        <v>164</v>
      </c>
      <c r="B62" s="3" t="s">
        <v>163</v>
      </c>
    </row>
    <row r="63" spans="1:2" x14ac:dyDescent="0.3">
      <c r="A63" t="s">
        <v>274</v>
      </c>
      <c r="B63" s="3" t="s">
        <v>275</v>
      </c>
    </row>
    <row r="64" spans="1:2" x14ac:dyDescent="0.3">
      <c r="A64" t="s">
        <v>276</v>
      </c>
      <c r="B64" s="3" t="s">
        <v>277</v>
      </c>
    </row>
    <row r="65" spans="1:2" x14ac:dyDescent="0.3">
      <c r="A65" t="s">
        <v>278</v>
      </c>
      <c r="B65" s="3" t="s">
        <v>279</v>
      </c>
    </row>
    <row r="66" spans="1:2" x14ac:dyDescent="0.3">
      <c r="A66" t="s">
        <v>280</v>
      </c>
      <c r="B66" s="3" t="s">
        <v>281</v>
      </c>
    </row>
    <row r="67" spans="1:2" x14ac:dyDescent="0.3">
      <c r="A67" t="s">
        <v>231</v>
      </c>
      <c r="B67" s="3" t="s">
        <v>215</v>
      </c>
    </row>
    <row r="68" spans="1:2" x14ac:dyDescent="0.3">
      <c r="A68" t="s">
        <v>204</v>
      </c>
      <c r="B68" s="3" t="s">
        <v>203</v>
      </c>
    </row>
    <row r="69" spans="1:2" x14ac:dyDescent="0.3">
      <c r="A69" t="s">
        <v>282</v>
      </c>
      <c r="B69" s="3" t="s">
        <v>283</v>
      </c>
    </row>
    <row r="70" spans="1:2" x14ac:dyDescent="0.3">
      <c r="A70" t="s">
        <v>284</v>
      </c>
      <c r="B70" s="3" t="s">
        <v>285</v>
      </c>
    </row>
    <row r="71" spans="1:2" x14ac:dyDescent="0.3">
      <c r="A71" t="s">
        <v>286</v>
      </c>
      <c r="B71" s="3" t="s">
        <v>287</v>
      </c>
    </row>
    <row r="72" spans="1:2" x14ac:dyDescent="0.3">
      <c r="A72" t="s">
        <v>288</v>
      </c>
      <c r="B72" s="3" t="s">
        <v>289</v>
      </c>
    </row>
    <row r="73" spans="1:2" x14ac:dyDescent="0.3">
      <c r="A73" t="s">
        <v>290</v>
      </c>
      <c r="B73" s="3" t="s">
        <v>291</v>
      </c>
    </row>
    <row r="74" spans="1:2" x14ac:dyDescent="0.3">
      <c r="A74" t="s">
        <v>292</v>
      </c>
      <c r="B74" s="3" t="s">
        <v>293</v>
      </c>
    </row>
    <row r="75" spans="1:2" x14ac:dyDescent="0.3">
      <c r="A75" t="s">
        <v>294</v>
      </c>
      <c r="B75" s="3" t="s">
        <v>295</v>
      </c>
    </row>
    <row r="76" spans="1:2" x14ac:dyDescent="0.3">
      <c r="A76" t="s">
        <v>296</v>
      </c>
      <c r="B76" s="3" t="s">
        <v>297</v>
      </c>
    </row>
    <row r="77" spans="1:2" x14ac:dyDescent="0.3">
      <c r="A77" t="s">
        <v>298</v>
      </c>
      <c r="B77" s="3" t="s">
        <v>299</v>
      </c>
    </row>
    <row r="78" spans="1:2" x14ac:dyDescent="0.3">
      <c r="A78" t="s">
        <v>300</v>
      </c>
      <c r="B78" s="3" t="s">
        <v>301</v>
      </c>
    </row>
    <row r="79" spans="1:2" x14ac:dyDescent="0.3">
      <c r="A79" t="s">
        <v>277</v>
      </c>
      <c r="B79" s="3" t="s">
        <v>276</v>
      </c>
    </row>
    <row r="80" spans="1:2" x14ac:dyDescent="0.3">
      <c r="A80" t="s">
        <v>283</v>
      </c>
      <c r="B80" s="3" t="s">
        <v>282</v>
      </c>
    </row>
    <row r="81" spans="1:2" x14ac:dyDescent="0.3">
      <c r="A81" t="s">
        <v>302</v>
      </c>
      <c r="B81" s="3" t="s">
        <v>303</v>
      </c>
    </row>
    <row r="82" spans="1:2" x14ac:dyDescent="0.3">
      <c r="A82" t="s">
        <v>304</v>
      </c>
      <c r="B82" s="3" t="s">
        <v>305</v>
      </c>
    </row>
    <row r="83" spans="1:2" x14ac:dyDescent="0.3">
      <c r="A83" t="s">
        <v>207</v>
      </c>
      <c r="B83" s="3" t="s">
        <v>208</v>
      </c>
    </row>
    <row r="84" spans="1:2" x14ac:dyDescent="0.3">
      <c r="A84" t="s">
        <v>242</v>
      </c>
      <c r="B84" s="3" t="s">
        <v>226</v>
      </c>
    </row>
    <row r="85" spans="1:2" x14ac:dyDescent="0.3">
      <c r="A85" t="s">
        <v>306</v>
      </c>
      <c r="B85" s="3" t="s">
        <v>307</v>
      </c>
    </row>
    <row r="86" spans="1:2" x14ac:dyDescent="0.3">
      <c r="A86" t="s">
        <v>308</v>
      </c>
      <c r="B86" s="3" t="s">
        <v>309</v>
      </c>
    </row>
    <row r="87" spans="1:2" x14ac:dyDescent="0.3">
      <c r="A87" t="s">
        <v>310</v>
      </c>
      <c r="B87" s="3" t="s">
        <v>311</v>
      </c>
    </row>
    <row r="88" spans="1:2" x14ac:dyDescent="0.3">
      <c r="A88" s="2" t="s">
        <v>312</v>
      </c>
      <c r="B88" s="3" t="s">
        <v>313</v>
      </c>
    </row>
    <row r="89" spans="1:2" x14ac:dyDescent="0.3">
      <c r="A89" t="s">
        <v>314</v>
      </c>
      <c r="B89" s="3" t="s">
        <v>315</v>
      </c>
    </row>
    <row r="90" spans="1:2" x14ac:dyDescent="0.3">
      <c r="A90" t="s">
        <v>316</v>
      </c>
      <c r="B90" s="3" t="s">
        <v>317</v>
      </c>
    </row>
    <row r="91" spans="1:2" x14ac:dyDescent="0.3">
      <c r="A91" t="s">
        <v>318</v>
      </c>
      <c r="B91" s="3" t="s">
        <v>319</v>
      </c>
    </row>
    <row r="92" spans="1:2" x14ac:dyDescent="0.3">
      <c r="A92" t="s">
        <v>320</v>
      </c>
      <c r="B92" s="3" t="s">
        <v>321</v>
      </c>
    </row>
    <row r="93" spans="1:2" x14ac:dyDescent="0.3">
      <c r="A93" t="s">
        <v>322</v>
      </c>
      <c r="B93" s="3" t="s">
        <v>266</v>
      </c>
    </row>
    <row r="94" spans="1:2" x14ac:dyDescent="0.3">
      <c r="A94" t="s">
        <v>323</v>
      </c>
      <c r="B94" s="3" t="s">
        <v>324</v>
      </c>
    </row>
    <row r="95" spans="1:2" x14ac:dyDescent="0.3">
      <c r="A95" t="s">
        <v>325</v>
      </c>
      <c r="B95" s="3" t="s">
        <v>326</v>
      </c>
    </row>
    <row r="96" spans="1:2" x14ac:dyDescent="0.3">
      <c r="A96" t="s">
        <v>327</v>
      </c>
      <c r="B96" s="3" t="s">
        <v>328</v>
      </c>
    </row>
    <row r="97" spans="1:2" x14ac:dyDescent="0.3">
      <c r="A97" t="s">
        <v>329</v>
      </c>
      <c r="B97" s="3" t="s">
        <v>330</v>
      </c>
    </row>
    <row r="98" spans="1:2" x14ac:dyDescent="0.3">
      <c r="A98" t="s">
        <v>331</v>
      </c>
      <c r="B98" s="3" t="s">
        <v>332</v>
      </c>
    </row>
    <row r="99" spans="1:2" x14ac:dyDescent="0.3">
      <c r="A99" t="s">
        <v>333</v>
      </c>
      <c r="B99" s="3" t="s">
        <v>334</v>
      </c>
    </row>
    <row r="100" spans="1:2" x14ac:dyDescent="0.3">
      <c r="A100" t="s">
        <v>335</v>
      </c>
      <c r="B100" s="3" t="s">
        <v>336</v>
      </c>
    </row>
    <row r="101" spans="1:2" x14ac:dyDescent="0.3">
      <c r="A101" t="s">
        <v>337</v>
      </c>
      <c r="B101" s="3" t="s">
        <v>338</v>
      </c>
    </row>
    <row r="102" spans="1:2" x14ac:dyDescent="0.3">
      <c r="A102" t="s">
        <v>339</v>
      </c>
      <c r="B102" s="3" t="s">
        <v>340</v>
      </c>
    </row>
    <row r="103" spans="1:2" x14ac:dyDescent="0.3">
      <c r="A103" t="s">
        <v>341</v>
      </c>
      <c r="B103" s="3" t="s">
        <v>342</v>
      </c>
    </row>
    <row r="104" spans="1:2" x14ac:dyDescent="0.3">
      <c r="A104" t="s">
        <v>343</v>
      </c>
      <c r="B104" s="3" t="s">
        <v>344</v>
      </c>
    </row>
    <row r="105" spans="1:2" x14ac:dyDescent="0.3">
      <c r="A105" t="s">
        <v>345</v>
      </c>
      <c r="B105" s="3" t="s">
        <v>346</v>
      </c>
    </row>
    <row r="106" spans="1:2" x14ac:dyDescent="0.3">
      <c r="A106" t="s">
        <v>347</v>
      </c>
      <c r="B106" s="3" t="s">
        <v>348</v>
      </c>
    </row>
    <row r="107" spans="1:2" x14ac:dyDescent="0.3">
      <c r="A107" t="s">
        <v>349</v>
      </c>
      <c r="B107" s="3" t="s">
        <v>350</v>
      </c>
    </row>
    <row r="108" spans="1:2" x14ac:dyDescent="0.3">
      <c r="A108" t="s">
        <v>351</v>
      </c>
      <c r="B108" s="3" t="s">
        <v>352</v>
      </c>
    </row>
    <row r="109" spans="1:2" x14ac:dyDescent="0.3">
      <c r="A109" t="s">
        <v>353</v>
      </c>
      <c r="B109" s="3" t="s">
        <v>354</v>
      </c>
    </row>
    <row r="110" spans="1:2" x14ac:dyDescent="0.3">
      <c r="A110" t="s">
        <v>355</v>
      </c>
      <c r="B110" s="3" t="s">
        <v>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8"/>
  <sheetViews>
    <sheetView tabSelected="1" topLeftCell="A2" workbookViewId="0">
      <selection activeCell="A2" sqref="A2"/>
    </sheetView>
  </sheetViews>
  <sheetFormatPr defaultRowHeight="14.4" x14ac:dyDescent="0.3"/>
  <cols>
    <col min="7" max="7" width="8.88671875" style="5"/>
  </cols>
  <sheetData>
    <row r="1" spans="1:7" x14ac:dyDescent="0.3">
      <c r="A1" t="s">
        <v>535</v>
      </c>
      <c r="B1" t="s">
        <v>533</v>
      </c>
      <c r="C1" t="s">
        <v>536</v>
      </c>
      <c r="G1" s="5" t="s">
        <v>534</v>
      </c>
    </row>
    <row r="2" spans="1:7" ht="15" x14ac:dyDescent="0.35">
      <c r="A2" s="4" t="s">
        <v>357</v>
      </c>
      <c r="B2" s="5" t="s">
        <v>358</v>
      </c>
      <c r="C2" t="s">
        <v>359</v>
      </c>
      <c r="G2" s="5" t="s">
        <v>360</v>
      </c>
    </row>
    <row r="3" spans="1:7" x14ac:dyDescent="0.3">
      <c r="A3" s="5" t="s">
        <v>361</v>
      </c>
      <c r="B3" s="5" t="s">
        <v>362</v>
      </c>
      <c r="C3" t="s">
        <v>363</v>
      </c>
      <c r="G3" s="5" t="s">
        <v>364</v>
      </c>
    </row>
    <row r="4" spans="1:7" x14ac:dyDescent="0.3">
      <c r="A4" s="5" t="s">
        <v>365</v>
      </c>
      <c r="B4" s="5" t="s">
        <v>366</v>
      </c>
      <c r="C4" t="s">
        <v>367</v>
      </c>
      <c r="G4" s="5" t="s">
        <v>368</v>
      </c>
    </row>
    <row r="5" spans="1:7" x14ac:dyDescent="0.3">
      <c r="A5" s="5" t="s">
        <v>369</v>
      </c>
      <c r="B5" s="5" t="s">
        <v>370</v>
      </c>
      <c r="C5" t="s">
        <v>371</v>
      </c>
      <c r="G5" s="5" t="s">
        <v>372</v>
      </c>
    </row>
    <row r="6" spans="1:7" x14ac:dyDescent="0.3">
      <c r="A6" s="5" t="s">
        <v>373</v>
      </c>
      <c r="B6" s="5" t="s">
        <v>374</v>
      </c>
      <c r="C6" t="s">
        <v>375</v>
      </c>
      <c r="G6" s="5" t="s">
        <v>376</v>
      </c>
    </row>
    <row r="7" spans="1:7" x14ac:dyDescent="0.3">
      <c r="A7" s="5" t="s">
        <v>377</v>
      </c>
      <c r="B7" s="5" t="s">
        <v>378</v>
      </c>
      <c r="C7" t="s">
        <v>379</v>
      </c>
      <c r="G7" s="5" t="s">
        <v>380</v>
      </c>
    </row>
    <row r="8" spans="1:7" x14ac:dyDescent="0.3">
      <c r="A8" s="5" t="s">
        <v>381</v>
      </c>
      <c r="B8" s="5" t="s">
        <v>382</v>
      </c>
      <c r="C8" t="s">
        <v>383</v>
      </c>
      <c r="G8" s="5" t="s">
        <v>384</v>
      </c>
    </row>
    <row r="9" spans="1:7" x14ac:dyDescent="0.3">
      <c r="A9" s="5" t="s">
        <v>385</v>
      </c>
      <c r="B9" s="5" t="s">
        <v>386</v>
      </c>
      <c r="C9" t="s">
        <v>387</v>
      </c>
      <c r="G9" s="5" t="s">
        <v>388</v>
      </c>
    </row>
    <row r="10" spans="1:7" x14ac:dyDescent="0.3">
      <c r="A10" s="5" t="s">
        <v>389</v>
      </c>
      <c r="B10" s="5" t="s">
        <v>390</v>
      </c>
      <c r="C10" t="s">
        <v>391</v>
      </c>
      <c r="G10" s="5" t="s">
        <v>392</v>
      </c>
    </row>
    <row r="11" spans="1:7" x14ac:dyDescent="0.3">
      <c r="A11" s="5" t="s">
        <v>393</v>
      </c>
      <c r="B11" s="5" t="s">
        <v>394</v>
      </c>
      <c r="C11" t="s">
        <v>395</v>
      </c>
      <c r="G11" s="5" t="s">
        <v>396</v>
      </c>
    </row>
    <row r="12" spans="1:7" x14ac:dyDescent="0.3">
      <c r="A12" s="5" t="s">
        <v>397</v>
      </c>
      <c r="B12" s="5" t="s">
        <v>398</v>
      </c>
      <c r="C12" t="s">
        <v>399</v>
      </c>
      <c r="G12" s="5" t="s">
        <v>400</v>
      </c>
    </row>
    <row r="13" spans="1:7" x14ac:dyDescent="0.3">
      <c r="A13" s="5" t="s">
        <v>401</v>
      </c>
      <c r="B13" s="5" t="s">
        <v>402</v>
      </c>
      <c r="C13" t="s">
        <v>403</v>
      </c>
      <c r="G13" s="5" t="s">
        <v>404</v>
      </c>
    </row>
    <row r="14" spans="1:7" x14ac:dyDescent="0.3">
      <c r="A14" s="5" t="s">
        <v>405</v>
      </c>
      <c r="B14" s="5" t="s">
        <v>406</v>
      </c>
      <c r="C14" t="s">
        <v>407</v>
      </c>
      <c r="G14" s="5" t="s">
        <v>408</v>
      </c>
    </row>
    <row r="15" spans="1:7" x14ac:dyDescent="0.3">
      <c r="A15" s="5" t="s">
        <v>409</v>
      </c>
      <c r="B15" s="5" t="s">
        <v>410</v>
      </c>
      <c r="C15" t="s">
        <v>411</v>
      </c>
      <c r="G15" s="5" t="s">
        <v>412</v>
      </c>
    </row>
    <row r="16" spans="1:7" x14ac:dyDescent="0.3">
      <c r="A16" s="5" t="s">
        <v>413</v>
      </c>
      <c r="B16" s="5" t="s">
        <v>414</v>
      </c>
      <c r="C16" t="s">
        <v>415</v>
      </c>
      <c r="G16" s="5" t="s">
        <v>416</v>
      </c>
    </row>
    <row r="17" spans="1:7" x14ac:dyDescent="0.3">
      <c r="A17" s="5" t="s">
        <v>417</v>
      </c>
      <c r="B17" s="5" t="s">
        <v>418</v>
      </c>
      <c r="C17" t="s">
        <v>419</v>
      </c>
      <c r="G17" s="5" t="s">
        <v>420</v>
      </c>
    </row>
    <row r="18" spans="1:7" x14ac:dyDescent="0.3">
      <c r="A18" s="5" t="s">
        <v>421</v>
      </c>
      <c r="B18" s="5" t="s">
        <v>422</v>
      </c>
      <c r="C18" t="s">
        <v>423</v>
      </c>
      <c r="G18" s="5" t="s">
        <v>424</v>
      </c>
    </row>
    <row r="19" spans="1:7" x14ac:dyDescent="0.3">
      <c r="A19" s="5" t="s">
        <v>425</v>
      </c>
      <c r="B19" s="5" t="s">
        <v>426</v>
      </c>
      <c r="C19" t="s">
        <v>427</v>
      </c>
      <c r="G19" s="5" t="s">
        <v>428</v>
      </c>
    </row>
    <row r="20" spans="1:7" x14ac:dyDescent="0.3">
      <c r="A20" s="5" t="s">
        <v>429</v>
      </c>
      <c r="B20" s="5" t="s">
        <v>430</v>
      </c>
      <c r="C20" t="s">
        <v>431</v>
      </c>
      <c r="G20" s="5" t="s">
        <v>432</v>
      </c>
    </row>
    <row r="21" spans="1:7" x14ac:dyDescent="0.3">
      <c r="A21" s="5" t="s">
        <v>433</v>
      </c>
      <c r="B21" s="5" t="s">
        <v>434</v>
      </c>
      <c r="C21" t="s">
        <v>435</v>
      </c>
      <c r="G21" s="5" t="s">
        <v>436</v>
      </c>
    </row>
    <row r="22" spans="1:7" x14ac:dyDescent="0.3">
      <c r="A22" s="5" t="s">
        <v>437</v>
      </c>
      <c r="B22" s="5" t="s">
        <v>438</v>
      </c>
      <c r="C22" t="s">
        <v>439</v>
      </c>
      <c r="G22" s="5" t="s">
        <v>440</v>
      </c>
    </row>
    <row r="23" spans="1:7" x14ac:dyDescent="0.3">
      <c r="A23" s="5" t="s">
        <v>441</v>
      </c>
      <c r="B23" s="5" t="s">
        <v>442</v>
      </c>
      <c r="C23" t="s">
        <v>443</v>
      </c>
      <c r="G23" s="5" t="s">
        <v>444</v>
      </c>
    </row>
    <row r="24" spans="1:7" x14ac:dyDescent="0.3">
      <c r="A24" s="5" t="s">
        <v>445</v>
      </c>
      <c r="B24" s="5" t="s">
        <v>446</v>
      </c>
      <c r="C24" t="s">
        <v>447</v>
      </c>
      <c r="G24" s="5" t="s">
        <v>448</v>
      </c>
    </row>
    <row r="25" spans="1:7" x14ac:dyDescent="0.3">
      <c r="A25" s="5" t="s">
        <v>449</v>
      </c>
      <c r="B25" s="5" t="s">
        <v>450</v>
      </c>
      <c r="C25" t="s">
        <v>451</v>
      </c>
      <c r="G25" s="5" t="s">
        <v>452</v>
      </c>
    </row>
    <row r="26" spans="1:7" x14ac:dyDescent="0.3">
      <c r="A26" s="5" t="s">
        <v>453</v>
      </c>
      <c r="B26" s="5" t="s">
        <v>454</v>
      </c>
      <c r="C26" t="s">
        <v>455</v>
      </c>
      <c r="G26" s="5" t="s">
        <v>456</v>
      </c>
    </row>
    <row r="27" spans="1:7" x14ac:dyDescent="0.3">
      <c r="A27" s="5" t="s">
        <v>457</v>
      </c>
      <c r="B27" s="5" t="s">
        <v>458</v>
      </c>
      <c r="C27" t="s">
        <v>459</v>
      </c>
      <c r="G27" s="5" t="s">
        <v>460</v>
      </c>
    </row>
    <row r="28" spans="1:7" x14ac:dyDescent="0.3">
      <c r="A28" s="5" t="s">
        <v>461</v>
      </c>
      <c r="B28" s="5" t="s">
        <v>462</v>
      </c>
      <c r="C28" t="s">
        <v>463</v>
      </c>
      <c r="G28" s="5" t="s">
        <v>464</v>
      </c>
    </row>
    <row r="29" spans="1:7" x14ac:dyDescent="0.3">
      <c r="A29" s="5" t="s">
        <v>465</v>
      </c>
      <c r="B29" s="5" t="s">
        <v>466</v>
      </c>
      <c r="C29" t="s">
        <v>467</v>
      </c>
      <c r="G29" s="5" t="s">
        <v>468</v>
      </c>
    </row>
    <row r="30" spans="1:7" x14ac:dyDescent="0.3">
      <c r="A30" s="5" t="s">
        <v>469</v>
      </c>
      <c r="B30" s="5" t="s">
        <v>470</v>
      </c>
      <c r="C30" t="s">
        <v>471</v>
      </c>
      <c r="G30" s="5" t="s">
        <v>472</v>
      </c>
    </row>
    <row r="31" spans="1:7" x14ac:dyDescent="0.3">
      <c r="A31" s="5" t="s">
        <v>473</v>
      </c>
      <c r="B31" s="5" t="s">
        <v>474</v>
      </c>
      <c r="C31" t="s">
        <v>475</v>
      </c>
      <c r="G31" s="5" t="s">
        <v>476</v>
      </c>
    </row>
    <row r="32" spans="1:7" x14ac:dyDescent="0.3">
      <c r="A32" s="5" t="s">
        <v>477</v>
      </c>
      <c r="B32" s="5" t="s">
        <v>478</v>
      </c>
      <c r="C32" t="s">
        <v>479</v>
      </c>
      <c r="G32" s="5" t="s">
        <v>480</v>
      </c>
    </row>
    <row r="33" spans="1:7" x14ac:dyDescent="0.3">
      <c r="A33" s="5" t="s">
        <v>481</v>
      </c>
      <c r="B33" s="5" t="s">
        <v>482</v>
      </c>
      <c r="C33" t="s">
        <v>483</v>
      </c>
      <c r="G33" s="5" t="s">
        <v>484</v>
      </c>
    </row>
    <row r="34" spans="1:7" x14ac:dyDescent="0.3">
      <c r="A34" s="5" t="s">
        <v>485</v>
      </c>
      <c r="B34" s="7" t="s">
        <v>486</v>
      </c>
      <c r="C34" t="s">
        <v>487</v>
      </c>
      <c r="G34" s="5" t="s">
        <v>488</v>
      </c>
    </row>
    <row r="35" spans="1:7" x14ac:dyDescent="0.3">
      <c r="A35" s="5" t="s">
        <v>489</v>
      </c>
      <c r="B35" s="5" t="s">
        <v>490</v>
      </c>
      <c r="C35" t="s">
        <v>491</v>
      </c>
      <c r="G35" s="5" t="s">
        <v>492</v>
      </c>
    </row>
    <row r="36" spans="1:7" x14ac:dyDescent="0.3">
      <c r="A36" s="5" t="s">
        <v>493</v>
      </c>
      <c r="B36" s="5" t="s">
        <v>494</v>
      </c>
      <c r="C36" t="s">
        <v>495</v>
      </c>
      <c r="G36" s="5" t="s">
        <v>496</v>
      </c>
    </row>
    <row r="37" spans="1:7" x14ac:dyDescent="0.3">
      <c r="A37" s="5" t="s">
        <v>497</v>
      </c>
      <c r="B37" s="5" t="s">
        <v>498</v>
      </c>
      <c r="C37" t="s">
        <v>499</v>
      </c>
      <c r="G37" s="5" t="s">
        <v>500</v>
      </c>
    </row>
    <row r="38" spans="1:7" x14ac:dyDescent="0.3">
      <c r="A38" s="5" t="s">
        <v>501</v>
      </c>
      <c r="B38" s="5" t="s">
        <v>502</v>
      </c>
      <c r="C38" t="s">
        <v>503</v>
      </c>
      <c r="G38" s="6"/>
    </row>
    <row r="39" spans="1:7" x14ac:dyDescent="0.3">
      <c r="A39" s="5" t="s">
        <v>504</v>
      </c>
      <c r="B39" s="5" t="s">
        <v>505</v>
      </c>
      <c r="C39" t="s">
        <v>506</v>
      </c>
    </row>
    <row r="40" spans="1:7" x14ac:dyDescent="0.3">
      <c r="A40" s="5" t="s">
        <v>507</v>
      </c>
      <c r="B40" s="5" t="s">
        <v>508</v>
      </c>
      <c r="C40" t="s">
        <v>509</v>
      </c>
    </row>
    <row r="41" spans="1:7" x14ac:dyDescent="0.3">
      <c r="A41" s="5" t="s">
        <v>510</v>
      </c>
      <c r="B41" s="5" t="s">
        <v>511</v>
      </c>
      <c r="C41" t="s">
        <v>512</v>
      </c>
    </row>
    <row r="42" spans="1:7" x14ac:dyDescent="0.3">
      <c r="A42" s="5" t="s">
        <v>513</v>
      </c>
      <c r="B42" s="5" t="s">
        <v>514</v>
      </c>
      <c r="C42" t="s">
        <v>515</v>
      </c>
    </row>
    <row r="43" spans="1:7" x14ac:dyDescent="0.3">
      <c r="A43" s="5" t="s">
        <v>516</v>
      </c>
      <c r="B43" s="5" t="s">
        <v>517</v>
      </c>
      <c r="C43" t="s">
        <v>518</v>
      </c>
    </row>
    <row r="44" spans="1:7" x14ac:dyDescent="0.3">
      <c r="A44" s="5" t="s">
        <v>519</v>
      </c>
      <c r="B44" s="5" t="s">
        <v>520</v>
      </c>
      <c r="C44" t="s">
        <v>521</v>
      </c>
    </row>
    <row r="45" spans="1:7" x14ac:dyDescent="0.3">
      <c r="A45" s="5" t="s">
        <v>522</v>
      </c>
      <c r="B45" s="5" t="s">
        <v>523</v>
      </c>
      <c r="C45" t="s">
        <v>524</v>
      </c>
    </row>
    <row r="46" spans="1:7" x14ac:dyDescent="0.3">
      <c r="A46" s="5" t="s">
        <v>525</v>
      </c>
      <c r="B46" s="5" t="s">
        <v>259</v>
      </c>
      <c r="C46" t="s">
        <v>526</v>
      </c>
    </row>
    <row r="47" spans="1:7" x14ac:dyDescent="0.3">
      <c r="A47" s="5" t="s">
        <v>527</v>
      </c>
      <c r="B47" s="5" t="s">
        <v>528</v>
      </c>
      <c r="C47" t="s">
        <v>529</v>
      </c>
    </row>
    <row r="48" spans="1:7" x14ac:dyDescent="0.3">
      <c r="A48" s="5" t="s">
        <v>530</v>
      </c>
      <c r="B48" s="5" t="s">
        <v>531</v>
      </c>
      <c r="C48" t="s">
        <v>532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z2-z3</vt:lpstr>
      <vt:lpstr>Adaptation</vt:lpstr>
      <vt:lpstr>localizer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</dc:creator>
  <cp:lastModifiedBy>Roni</cp:lastModifiedBy>
  <dcterms:created xsi:type="dcterms:W3CDTF">2014-12-22T21:36:40Z</dcterms:created>
  <dcterms:modified xsi:type="dcterms:W3CDTF">2015-01-11T09:39:57Z</dcterms:modified>
</cp:coreProperties>
</file>