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4"/>
  <workbookPr/>
  <xr:revisionPtr revIDLastSave="0" documentId="8_{9927EA5C-D1EC-4695-9ABB-24811079B01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  <c r="F88" i="1"/>
  <c r="F89" i="1"/>
  <c r="F90" i="1"/>
  <c r="F91" i="1"/>
  <c r="F92" i="1"/>
  <c r="F93" i="1"/>
  <c r="F94" i="1"/>
  <c r="F95" i="1"/>
  <c r="F96" i="1"/>
  <c r="F97" i="1"/>
  <c r="F86" i="1"/>
  <c r="E87" i="1"/>
  <c r="E88" i="1"/>
  <c r="E89" i="1"/>
  <c r="E90" i="1"/>
  <c r="E91" i="1"/>
  <c r="E92" i="1"/>
  <c r="E93" i="1"/>
  <c r="E94" i="1"/>
  <c r="E95" i="1"/>
  <c r="E96" i="1"/>
  <c r="E97" i="1"/>
  <c r="E86" i="1"/>
  <c r="D87" i="1"/>
  <c r="D88" i="1"/>
  <c r="D89" i="1"/>
  <c r="D90" i="1"/>
  <c r="D91" i="1"/>
  <c r="D92" i="1"/>
  <c r="D93" i="1"/>
  <c r="D94" i="1"/>
  <c r="D95" i="1"/>
  <c r="D96" i="1"/>
  <c r="D97" i="1"/>
  <c r="D86" i="1"/>
  <c r="C92" i="1"/>
  <c r="C93" i="1"/>
  <c r="C94" i="1"/>
  <c r="C95" i="1"/>
  <c r="C96" i="1"/>
  <c r="C97" i="1"/>
  <c r="C87" i="1"/>
  <c r="C88" i="1"/>
  <c r="C89" i="1"/>
  <c r="C90" i="1"/>
  <c r="C91" i="1"/>
  <c r="C86" i="1"/>
  <c r="C77" i="1"/>
  <c r="C78" i="1"/>
  <c r="D63" i="1"/>
  <c r="D64" i="1"/>
  <c r="D62" i="1"/>
  <c r="C63" i="1"/>
  <c r="C64" i="1"/>
  <c r="C69" i="1"/>
  <c r="C70" i="1"/>
  <c r="C71" i="1"/>
  <c r="C72" i="1"/>
  <c r="C73" i="1"/>
  <c r="C74" i="1"/>
  <c r="C75" i="1"/>
  <c r="C76" i="1"/>
  <c r="C68" i="1"/>
  <c r="D55" i="1"/>
  <c r="D56" i="1"/>
  <c r="D57" i="1"/>
  <c r="D58" i="1"/>
  <c r="D59" i="1"/>
  <c r="D60" i="1"/>
  <c r="D61" i="1"/>
  <c r="D54" i="1"/>
  <c r="C55" i="1"/>
  <c r="C56" i="1"/>
  <c r="C57" i="1"/>
  <c r="C58" i="1"/>
  <c r="C59" i="1"/>
  <c r="C60" i="1"/>
  <c r="C61" i="1"/>
  <c r="C62" i="1"/>
  <c r="C54" i="1"/>
</calcChain>
</file>

<file path=xl/sharedStrings.xml><?xml version="1.0" encoding="utf-8"?>
<sst xmlns="http://schemas.openxmlformats.org/spreadsheetml/2006/main" count="69" uniqueCount="36">
  <si>
    <t>Q.No.1a)</t>
  </si>
  <si>
    <t>x</t>
  </si>
  <si>
    <t>y= e ^ x</t>
  </si>
  <si>
    <t>y = e ^ -x</t>
  </si>
  <si>
    <t>y = 8 ^ x</t>
  </si>
  <si>
    <t>y = 8 ^ -x</t>
  </si>
  <si>
    <t>1b</t>
  </si>
  <si>
    <t xml:space="preserve">
</t>
  </si>
  <si>
    <t>y = 0.9 ^ x</t>
  </si>
  <si>
    <t>y = 0.6 ^ x</t>
  </si>
  <si>
    <t>y = 0.3 ^ x</t>
  </si>
  <si>
    <t>y = 0.1 ^ x</t>
  </si>
  <si>
    <t>Q.no.2)</t>
  </si>
  <si>
    <t>h</t>
  </si>
  <si>
    <t> ( 10 ^ x ( 10 ^ h -1 ) ) / h</t>
  </si>
  <si>
    <t>10 ^ h -1</t>
  </si>
  <si>
    <t>10 ^ x</t>
  </si>
  <si>
    <t>Q.No.3)</t>
  </si>
  <si>
    <t>f(x) = x^5</t>
  </si>
  <si>
    <t>g(x) = 5^x</t>
  </si>
  <si>
    <t>Q.No.4)</t>
  </si>
  <si>
    <t>f(x)</t>
  </si>
  <si>
    <t>f(-x)</t>
  </si>
  <si>
    <t xml:space="preserve">minus of f(x) </t>
  </si>
  <si>
    <t>f(-x)= -f(x)</t>
  </si>
  <si>
    <t>Q.No.5)</t>
  </si>
  <si>
    <t>a</t>
  </si>
  <si>
    <t>1/(1+ae^bx)</t>
  </si>
  <si>
    <t>b</t>
  </si>
  <si>
    <t>Q.No.5b)</t>
  </si>
  <si>
    <t>Q.No.6</t>
  </si>
  <si>
    <t>g(x)=x^6+x^4</t>
  </si>
  <si>
    <t>g^-1(x)</t>
  </si>
  <si>
    <t>Q.no.7)</t>
  </si>
  <si>
    <t>q</t>
  </si>
  <si>
    <t>t=- a ln ( 1 – (Q  / Q0 )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</si>
</sst>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  <font>
      <sz val="11"/>
      <color theme="1"/>
      <name val="Helvetica"/>
      <charset val="1"/>
    </font>
    <font>
      <sz val="11"/>
      <color theme="1"/>
      <name val="Times New Roman"/>
    </font>
    <font>
      <sz val="11"/>
      <color rgb="FF000000"/>
      <name val="Times New Roman"/>
    </font>
    <font>
      <b/>
      <sz val="11"/>
      <color theme="1"/>
      <name val="Aptos Narrow"/>
      <family val="2"/>
      <scheme val="minor"/>
    </font>
    <font>
      <sz val="8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1" fillId="0" borderId="2" xfId="0" applyFont="1" applyBorder="1"/>
    <xf numFmtId="0" fontId="3" fillId="0" borderId="2" xfId="0" applyFont="1" applyBorder="1"/>
    <xf numFmtId="0" fontId="5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-1</c:v>
                </c:pt>
                <c:pt idx="10">
                  <c:v>-2</c:v>
                </c:pt>
                <c:pt idx="1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3-4475-8ED3-DB11218A450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y= e ^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Sheet1!$C$3:$C$14</c:f>
              <c:numCache>
                <c:formatCode>General</c:formatCode>
                <c:ptCount val="12"/>
                <c:pt idx="0">
                  <c:v>2.71828182845905</c:v>
                </c:pt>
                <c:pt idx="1">
                  <c:v>7.3890560989306504</c:v>
                </c:pt>
                <c:pt idx="2">
                  <c:v>20.0855369231877</c:v>
                </c:pt>
                <c:pt idx="3">
                  <c:v>54.598150033144201</c:v>
                </c:pt>
                <c:pt idx="4">
                  <c:v>148.413159102577</c:v>
                </c:pt>
                <c:pt idx="5">
                  <c:v>403.428793492735</c:v>
                </c:pt>
                <c:pt idx="6">
                  <c:v>1096.6331584284601</c:v>
                </c:pt>
                <c:pt idx="7">
                  <c:v>2980.9579870417301</c:v>
                </c:pt>
                <c:pt idx="8">
                  <c:v>8103.0839275753797</c:v>
                </c:pt>
                <c:pt idx="9">
                  <c:v>0.367879441171442</c:v>
                </c:pt>
                <c:pt idx="10">
                  <c:v>0.13533528323661301</c:v>
                </c:pt>
                <c:pt idx="11">
                  <c:v>1.8315638888734199E-2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3-4475-8ED3-DB11218A450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y = e ^ -x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Sheet1!$D$3:$D$14</c:f>
              <c:numCache>
                <c:formatCode>General</c:formatCode>
                <c:ptCount val="12"/>
                <c:pt idx="0">
                  <c:v>0.367879441171442</c:v>
                </c:pt>
                <c:pt idx="1">
                  <c:v>0.13533528323661301</c:v>
                </c:pt>
                <c:pt idx="2">
                  <c:v>4.9787068367863903E-2</c:v>
                </c:pt>
                <c:pt idx="3">
                  <c:v>1.8315638888734199E-2</c:v>
                </c:pt>
                <c:pt idx="4">
                  <c:v>6.7379469990854696E-3</c:v>
                </c:pt>
                <c:pt idx="5">
                  <c:v>2.4787521766663598E-3</c:v>
                </c:pt>
                <c:pt idx="6">
                  <c:v>9.1188196555451603E-4</c:v>
                </c:pt>
                <c:pt idx="7">
                  <c:v>3.3546262790251202E-4</c:v>
                </c:pt>
                <c:pt idx="8">
                  <c:v>1.2340980408667999E-4</c:v>
                </c:pt>
                <c:pt idx="9">
                  <c:v>2.71828182845905</c:v>
                </c:pt>
                <c:pt idx="10">
                  <c:v>7.3890560989306504</c:v>
                </c:pt>
                <c:pt idx="11">
                  <c:v>54.598150033144201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3-4475-8ED3-DB11218A450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y = 8 ^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Sheet1!$E$3:$E$14</c:f>
              <c:numCache>
                <c:formatCode>General</c:formatCode>
                <c:ptCount val="12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  <c:pt idx="8">
                  <c:v>134217728</c:v>
                </c:pt>
                <c:pt idx="9">
                  <c:v>0.125</c:v>
                </c:pt>
                <c:pt idx="10">
                  <c:v>1.5625E-2</c:v>
                </c:pt>
                <c:pt idx="11">
                  <c:v>2.44140625E-4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D3-4475-8ED3-DB11218A450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y = 8 ^ -x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Sheet1!$F$3:$F$14</c:f>
              <c:numCache>
                <c:formatCode>General</c:formatCode>
                <c:ptCount val="12"/>
                <c:pt idx="0">
                  <c:v>0.125</c:v>
                </c:pt>
                <c:pt idx="1">
                  <c:v>1.5625E-2</c:v>
                </c:pt>
                <c:pt idx="2">
                  <c:v>1.953125E-3</c:v>
                </c:pt>
                <c:pt idx="3">
                  <c:v>2.44140625E-4</c:v>
                </c:pt>
                <c:pt idx="4">
                  <c:v>3.0517578125E-5</c:v>
                </c:pt>
                <c:pt idx="5">
                  <c:v>3.814697265625E-6</c:v>
                </c:pt>
                <c:pt idx="6">
                  <c:v>4.76837158203125E-7</c:v>
                </c:pt>
                <c:pt idx="7">
                  <c:v>5.9604644775390599E-8</c:v>
                </c:pt>
                <c:pt idx="8">
                  <c:v>7.4505805969238298E-9</c:v>
                </c:pt>
                <c:pt idx="9">
                  <c:v>8</c:v>
                </c:pt>
                <c:pt idx="10">
                  <c:v>64</c:v>
                </c:pt>
                <c:pt idx="11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D3-4475-8ED3-DB11218A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5928"/>
        <c:axId val="106387976"/>
      </c:lineChart>
      <c:catAx>
        <c:axId val="10638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976"/>
        <c:crosses val="autoZero"/>
        <c:auto val="1"/>
        <c:lblAlgn val="ctr"/>
        <c:lblOffset val="100"/>
        <c:noMultiLvlLbl val="0"/>
      </c:catAx>
      <c:valAx>
        <c:axId val="1063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y = 0.9 ^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Sheet1!$B$21:$B$32</c:f>
              <c:numCache>
                <c:formatCode>General</c:formatCode>
                <c:ptCount val="12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2.7</c:v>
                </c:pt>
                <c:pt idx="6">
                  <c:v>3.6</c:v>
                </c:pt>
                <c:pt idx="7">
                  <c:v>4.5</c:v>
                </c:pt>
                <c:pt idx="8">
                  <c:v>5.4</c:v>
                </c:pt>
                <c:pt idx="9">
                  <c:v>6.3</c:v>
                </c:pt>
                <c:pt idx="10">
                  <c:v>7.2</c:v>
                </c:pt>
                <c:pt idx="11">
                  <c:v>8.1</c:v>
                </c:pt>
              </c:numCache>
            </c:numRef>
          </c:xVal>
          <c:yVal>
            <c:numRef>
              <c:f>Sheet1!$C$21:$C$32</c:f>
              <c:numCache>
                <c:formatCode>General</c:formatCode>
                <c:ptCount val="12"/>
                <c:pt idx="0">
                  <c:v>1.1111111111111101</c:v>
                </c:pt>
                <c:pt idx="1">
                  <c:v>1.2345679012345701</c:v>
                </c:pt>
                <c:pt idx="2">
                  <c:v>1</c:v>
                </c:pt>
                <c:pt idx="3">
                  <c:v>0.9</c:v>
                </c:pt>
                <c:pt idx="4">
                  <c:v>0.81</c:v>
                </c:pt>
                <c:pt idx="5">
                  <c:v>0.75241037512515097</c:v>
                </c:pt>
                <c:pt idx="6">
                  <c:v>0.68434174675912596</c:v>
                </c:pt>
                <c:pt idx="7">
                  <c:v>0.62243111185094202</c:v>
                </c:pt>
                <c:pt idx="8">
                  <c:v>0.56612137259596995</c:v>
                </c:pt>
                <c:pt idx="9">
                  <c:v>0.514905830392835</c:v>
                </c:pt>
                <c:pt idx="10">
                  <c:v>0.46832362635733199</c:v>
                </c:pt>
                <c:pt idx="11">
                  <c:v>0.42595559432129898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A7-4B29-9520-E1B75D8ACE6F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y = 0.6 ^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Sheet1!$B$21:$B$32</c:f>
              <c:numCache>
                <c:formatCode>General</c:formatCode>
                <c:ptCount val="12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2.7</c:v>
                </c:pt>
                <c:pt idx="6">
                  <c:v>3.6</c:v>
                </c:pt>
                <c:pt idx="7">
                  <c:v>4.5</c:v>
                </c:pt>
                <c:pt idx="8">
                  <c:v>5.4</c:v>
                </c:pt>
                <c:pt idx="9">
                  <c:v>6.3</c:v>
                </c:pt>
                <c:pt idx="10">
                  <c:v>7.2</c:v>
                </c:pt>
                <c:pt idx="11">
                  <c:v>8.1</c:v>
                </c:pt>
              </c:numCache>
            </c:numRef>
          </c:xVal>
          <c:yVal>
            <c:numRef>
              <c:f>Sheet1!$D$21:$D$32</c:f>
              <c:numCache>
                <c:formatCode>General</c:formatCode>
                <c:ptCount val="12"/>
                <c:pt idx="0">
                  <c:v>1.6666666666666701</c:v>
                </c:pt>
                <c:pt idx="1">
                  <c:v>2.7777777777777799</c:v>
                </c:pt>
                <c:pt idx="2">
                  <c:v>1</c:v>
                </c:pt>
                <c:pt idx="3">
                  <c:v>0.6</c:v>
                </c:pt>
                <c:pt idx="4">
                  <c:v>0.36</c:v>
                </c:pt>
                <c:pt idx="5">
                  <c:v>0.25177254854919501</c:v>
                </c:pt>
                <c:pt idx="6">
                  <c:v>0.15898073532865201</c:v>
                </c:pt>
                <c:pt idx="7">
                  <c:v>0.100387728333696</c:v>
                </c:pt>
                <c:pt idx="8">
                  <c:v>6.3389416202956503E-2</c:v>
                </c:pt>
                <c:pt idx="9">
                  <c:v>4.0026984903919698E-2</c:v>
                </c:pt>
                <c:pt idx="10">
                  <c:v>2.5274874205638901E-2</c:v>
                </c:pt>
                <c:pt idx="11">
                  <c:v>1.5959714868463998E-2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A7-4B29-9520-E1B75D8ACE6F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y = 0.3 ^ 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Sheet1!$B$21:$B$32</c:f>
              <c:numCache>
                <c:formatCode>General</c:formatCode>
                <c:ptCount val="12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2.7</c:v>
                </c:pt>
                <c:pt idx="6">
                  <c:v>3.6</c:v>
                </c:pt>
                <c:pt idx="7">
                  <c:v>4.5</c:v>
                </c:pt>
                <c:pt idx="8">
                  <c:v>5.4</c:v>
                </c:pt>
                <c:pt idx="9">
                  <c:v>6.3</c:v>
                </c:pt>
                <c:pt idx="10">
                  <c:v>7.2</c:v>
                </c:pt>
                <c:pt idx="11">
                  <c:v>8.1</c:v>
                </c:pt>
              </c:numCache>
            </c:numRef>
          </c:xVal>
          <c:yVal>
            <c:numRef>
              <c:f>Sheet1!$E$21:$E$32</c:f>
              <c:numCache>
                <c:formatCode>General</c:formatCode>
                <c:ptCount val="12"/>
                <c:pt idx="0">
                  <c:v>3.3333333333333299</c:v>
                </c:pt>
                <c:pt idx="1">
                  <c:v>11.1111111111111</c:v>
                </c:pt>
                <c:pt idx="2">
                  <c:v>1</c:v>
                </c:pt>
                <c:pt idx="3">
                  <c:v>0.3</c:v>
                </c:pt>
                <c:pt idx="4">
                  <c:v>0.09</c:v>
                </c:pt>
                <c:pt idx="5">
                  <c:v>3.87460458224941E-2</c:v>
                </c:pt>
                <c:pt idx="6">
                  <c:v>1.3111021120415499E-2</c:v>
                </c:pt>
                <c:pt idx="7">
                  <c:v>4.4365527157918397E-3</c:v>
                </c:pt>
                <c:pt idx="8">
                  <c:v>1.5012560668788101E-3</c:v>
                </c:pt>
                <c:pt idx="9">
                  <c:v>5.0800022511130697E-4</c:v>
                </c:pt>
                <c:pt idx="10">
                  <c:v>1.71898874819981E-4</c:v>
                </c:pt>
                <c:pt idx="11">
                  <c:v>5.8167736358583701E-5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A7-4B29-9520-E1B75D8ACE6F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y = 0.1 ^ 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Sheet1!$B$21:$B$32</c:f>
              <c:numCache>
                <c:formatCode>General</c:formatCode>
                <c:ptCount val="12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2.7</c:v>
                </c:pt>
                <c:pt idx="6">
                  <c:v>3.6</c:v>
                </c:pt>
                <c:pt idx="7">
                  <c:v>4.5</c:v>
                </c:pt>
                <c:pt idx="8">
                  <c:v>5.4</c:v>
                </c:pt>
                <c:pt idx="9">
                  <c:v>6.3</c:v>
                </c:pt>
                <c:pt idx="10">
                  <c:v>7.2</c:v>
                </c:pt>
                <c:pt idx="11">
                  <c:v>8.1</c:v>
                </c:pt>
              </c:numCache>
            </c:numRef>
          </c:xVal>
          <c:yVal>
            <c:numRef>
              <c:f>Sheet1!$F$21:$F$32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  <c:pt idx="5">
                  <c:v>1.9952623149688798E-3</c:v>
                </c:pt>
                <c:pt idx="6">
                  <c:v>2.5118864315095801E-4</c:v>
                </c:pt>
                <c:pt idx="7">
                  <c:v>3.1622776601683802E-5</c:v>
                </c:pt>
                <c:pt idx="8">
                  <c:v>3.98107170553497E-6</c:v>
                </c:pt>
                <c:pt idx="9">
                  <c:v>5.0118723362727303E-7</c:v>
                </c:pt>
                <c:pt idx="10">
                  <c:v>6.3095734448019296E-8</c:v>
                </c:pt>
                <c:pt idx="11">
                  <c:v>7.9432823472428302E-9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A7-4B29-9520-E1B75D8A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63816"/>
        <c:axId val="2110265864"/>
      </c:scatterChart>
      <c:valAx>
        <c:axId val="211026381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65864"/>
        <c:crosses val="autoZero"/>
        <c:crossBetween val="midCat"/>
      </c:valAx>
      <c:valAx>
        <c:axId val="2110265864"/>
        <c:scaling>
          <c:orientation val="minMax"/>
          <c:max val="10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6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f(x) = x^5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Sheet1!$B$54:$B$64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Sheet1!$C$54:$C$64</c:f>
              <c:numCache>
                <c:formatCode>General</c:formatCode>
                <c:ptCount val="11"/>
                <c:pt idx="0">
                  <c:v>-243</c:v>
                </c:pt>
                <c:pt idx="1">
                  <c:v>-32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32</c:v>
                </c:pt>
                <c:pt idx="6">
                  <c:v>243</c:v>
                </c:pt>
                <c:pt idx="7">
                  <c:v>1024</c:v>
                </c:pt>
                <c:pt idx="8">
                  <c:v>3125</c:v>
                </c:pt>
                <c:pt idx="9">
                  <c:v>32768</c:v>
                </c:pt>
                <c:pt idx="10">
                  <c:v>59049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43-4B56-AFD2-D1EB6709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77736"/>
        <c:axId val="403979784"/>
      </c:scatterChart>
      <c:valAx>
        <c:axId val="40397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9784"/>
        <c:crosses val="autoZero"/>
        <c:crossBetween val="midCat"/>
      </c:valAx>
      <c:valAx>
        <c:axId val="40397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g(x) = 5^x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Sheet1!$B$68:$B$78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Sheet1!$C$68:$C$78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0.04</c:v>
                </c:pt>
                <c:pt idx="2">
                  <c:v>0.2</c:v>
                </c:pt>
                <c:pt idx="3">
                  <c:v>1</c:v>
                </c:pt>
                <c:pt idx="4">
                  <c:v>5</c:v>
                </c:pt>
                <c:pt idx="5">
                  <c:v>25</c:v>
                </c:pt>
                <c:pt idx="6">
                  <c:v>125</c:v>
                </c:pt>
                <c:pt idx="7">
                  <c:v>625</c:v>
                </c:pt>
                <c:pt idx="8">
                  <c:v>3125</c:v>
                </c:pt>
                <c:pt idx="9">
                  <c:v>390625</c:v>
                </c:pt>
                <c:pt idx="10">
                  <c:v>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B-484A-9577-8EF4DD37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14312"/>
        <c:axId val="639716360"/>
      </c:scatterChart>
      <c:valAx>
        <c:axId val="6397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16360"/>
        <c:crosses val="autoZero"/>
        <c:crossBetween val="midCat"/>
      </c:valAx>
      <c:valAx>
        <c:axId val="6397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1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f(x) and f(-x)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Sheet1!$B$86:$B$97</c:f>
              <c:numCache>
                <c:formatCode>General</c:formatCode>
                <c:ptCount val="12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Sheet1!$C$86:$C$97</c:f>
              <c:numCache>
                <c:formatCode>General</c:formatCode>
                <c:ptCount val="12"/>
                <c:pt idx="0">
                  <c:v>8.3140966433599736E-2</c:v>
                </c:pt>
                <c:pt idx="1">
                  <c:v>9.9667994624955847E-2</c:v>
                </c:pt>
                <c:pt idx="2">
                  <c:v>0.12435300177159619</c:v>
                </c:pt>
                <c:pt idx="3">
                  <c:v>0.16514041292462936</c:v>
                </c:pt>
                <c:pt idx="4">
                  <c:v>0.24491866240370913</c:v>
                </c:pt>
                <c:pt idx="5">
                  <c:v>0.46211715726000974</c:v>
                </c:pt>
                <c:pt idx="6">
                  <c:v>-0.46211715726000974</c:v>
                </c:pt>
                <c:pt idx="7">
                  <c:v>-0.24491866240370913</c:v>
                </c:pt>
                <c:pt idx="8">
                  <c:v>-0.16514041292462933</c:v>
                </c:pt>
                <c:pt idx="9">
                  <c:v>-0.12435300177159618</c:v>
                </c:pt>
                <c:pt idx="10">
                  <c:v>-0.11065611052473799</c:v>
                </c:pt>
                <c:pt idx="11">
                  <c:v>-9.9667994624955833E-2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4-449F-A10B-E11B6D70DADF}"/>
            </c:ext>
          </c:extLst>
        </c:ser>
        <c:ser>
          <c:idx val="1"/>
          <c:order val="1"/>
          <c:tx>
            <c:strRef>
              <c:f>Sheet1!$D$85</c:f>
              <c:strCache>
                <c:ptCount val="1"/>
                <c:pt idx="0">
                  <c:v>f(-x)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Sheet1!$B$86:$B$97</c:f>
              <c:numCache>
                <c:formatCode>General</c:formatCode>
                <c:ptCount val="12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Sheet1!$D$86:$D$97</c:f>
              <c:numCache>
                <c:formatCode>General</c:formatCode>
                <c:ptCount val="12"/>
                <c:pt idx="0">
                  <c:v>-8.3140966433599708E-2</c:v>
                </c:pt>
                <c:pt idx="1">
                  <c:v>-9.9667994624955833E-2</c:v>
                </c:pt>
                <c:pt idx="2">
                  <c:v>-0.12435300177159618</c:v>
                </c:pt>
                <c:pt idx="3">
                  <c:v>-0.16514041292462933</c:v>
                </c:pt>
                <c:pt idx="4">
                  <c:v>-0.24491866240370913</c:v>
                </c:pt>
                <c:pt idx="5">
                  <c:v>-0.46211715726000974</c:v>
                </c:pt>
                <c:pt idx="6">
                  <c:v>0.46211715726000974</c:v>
                </c:pt>
                <c:pt idx="7">
                  <c:v>0.24491866240370913</c:v>
                </c:pt>
                <c:pt idx="8">
                  <c:v>0.16514041292462936</c:v>
                </c:pt>
                <c:pt idx="9">
                  <c:v>0.12435300177159619</c:v>
                </c:pt>
                <c:pt idx="10">
                  <c:v>0.11065611052473798</c:v>
                </c:pt>
                <c:pt idx="11">
                  <c:v>9.9667994624955847E-2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4-449F-A10B-E11B6D70DADF}"/>
            </c:ext>
          </c:extLst>
        </c:ser>
        <c:ser>
          <c:idx val="2"/>
          <c:order val="2"/>
          <c:tx>
            <c:strRef>
              <c:f>Sheet1!$E$85</c:f>
              <c:strCache>
                <c:ptCount val="1"/>
                <c:pt idx="0">
                  <c:v>minus of f(x)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Sheet1!$B$86:$B$97</c:f>
              <c:numCache>
                <c:formatCode>General</c:formatCode>
                <c:ptCount val="12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Sheet1!$E$86:$E$97</c:f>
              <c:numCache>
                <c:formatCode>General</c:formatCode>
                <c:ptCount val="12"/>
                <c:pt idx="0">
                  <c:v>-8.3140966433599736E-2</c:v>
                </c:pt>
                <c:pt idx="1">
                  <c:v>-9.9667994624955847E-2</c:v>
                </c:pt>
                <c:pt idx="2">
                  <c:v>-0.12435300177159619</c:v>
                </c:pt>
                <c:pt idx="3">
                  <c:v>-0.16514041292462936</c:v>
                </c:pt>
                <c:pt idx="4">
                  <c:v>-0.24491866240370913</c:v>
                </c:pt>
                <c:pt idx="5">
                  <c:v>-0.46211715726000974</c:v>
                </c:pt>
                <c:pt idx="6">
                  <c:v>0.46211715726000974</c:v>
                </c:pt>
                <c:pt idx="7">
                  <c:v>0.24491866240370913</c:v>
                </c:pt>
                <c:pt idx="8">
                  <c:v>0.16514041292462933</c:v>
                </c:pt>
                <c:pt idx="9">
                  <c:v>0.12435300177159618</c:v>
                </c:pt>
                <c:pt idx="10">
                  <c:v>0.11065611052473799</c:v>
                </c:pt>
                <c:pt idx="11">
                  <c:v>9.9667994624955833E-2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24-449F-A10B-E11B6D70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20904"/>
        <c:axId val="530322952"/>
      </c:scatterChart>
      <c:valAx>
        <c:axId val="53032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22952"/>
        <c:crosses val="autoZero"/>
        <c:crossBetween val="midCat"/>
      </c:valAx>
      <c:valAx>
        <c:axId val="5303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2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g(x), g^-1(x)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Sheet1!$C$192</c:f>
              <c:strCache>
                <c:ptCount val="1"/>
                <c:pt idx="0">
                  <c:v>g(x)=x^6+x^4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Sheet1!$B$193:$B$202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13</c:v>
                </c:pt>
                <c:pt idx="4">
                  <c:v>17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Sheet1!$C$193:$C$202</c:f>
              <c:numCache>
                <c:formatCode>General</c:formatCode>
                <c:ptCount val="10"/>
                <c:pt idx="0">
                  <c:v>47952</c:v>
                </c:pt>
                <c:pt idx="1">
                  <c:v>4352</c:v>
                </c:pt>
                <c:pt idx="2">
                  <c:v>80</c:v>
                </c:pt>
                <c:pt idx="3">
                  <c:v>4855370</c:v>
                </c:pt>
                <c:pt idx="4">
                  <c:v>24221090</c:v>
                </c:pt>
                <c:pt idx="5">
                  <c:v>80</c:v>
                </c:pt>
                <c:pt idx="6">
                  <c:v>4352</c:v>
                </c:pt>
                <c:pt idx="7">
                  <c:v>47952</c:v>
                </c:pt>
                <c:pt idx="8">
                  <c:v>120050</c:v>
                </c:pt>
                <c:pt idx="9">
                  <c:v>266240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0-4662-89ED-FD162A036F22}"/>
            </c:ext>
          </c:extLst>
        </c:ser>
        <c:ser>
          <c:idx val="1"/>
          <c:order val="1"/>
          <c:tx>
            <c:strRef>
              <c:f>Sheet1!$D$192</c:f>
              <c:strCache>
                <c:ptCount val="1"/>
                <c:pt idx="0">
                  <c:v>g^-1(x)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Sheet1!$B$193:$B$202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13</c:v>
                </c:pt>
                <c:pt idx="4">
                  <c:v>17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Sheet1!$D$193:$D$202</c:f>
              <c:numCache>
                <c:formatCode>General</c:formatCode>
                <c:ptCount val="10"/>
                <c:pt idx="0">
                  <c:v>2.0854187520854199E-5</c:v>
                </c:pt>
                <c:pt idx="1">
                  <c:v>2.2977941176470599E-4</c:v>
                </c:pt>
                <c:pt idx="2">
                  <c:v>1.2500000000000001E-2</c:v>
                </c:pt>
                <c:pt idx="3">
                  <c:v>2.05957527438692E-7</c:v>
                </c:pt>
                <c:pt idx="4">
                  <c:v>4.1286333521736601E-8</c:v>
                </c:pt>
                <c:pt idx="5">
                  <c:v>1.2500000000000001E-2</c:v>
                </c:pt>
                <c:pt idx="6">
                  <c:v>2.2977941176470599E-4</c:v>
                </c:pt>
                <c:pt idx="7">
                  <c:v>2.0854187520854199E-5</c:v>
                </c:pt>
                <c:pt idx="8">
                  <c:v>8.3298625572678099E-6</c:v>
                </c:pt>
                <c:pt idx="9">
                  <c:v>3.7560096153846198E-6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B0-4662-89ED-FD162A03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35751"/>
        <c:axId val="530353160"/>
      </c:scatterChart>
      <c:valAx>
        <c:axId val="1421535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53160"/>
        <c:crosses val="autoZero"/>
        <c:crossBetween val="midCat"/>
      </c:valAx>
      <c:valAx>
        <c:axId val="5303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3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Stored in Capacitor Over Time (Q(t)) with 90% Capacity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Sheet1!$C$210:$E$210</c:f>
              <c:strCache>
                <c:ptCount val="3"/>
                <c:pt idx="0">
                  <c:v>a</c:v>
                </c:pt>
                <c:pt idx="1">
                  <c:v>q</c:v>
                </c:pt>
                <c:pt idx="2">
                  <c:v>t=- a ln ( 1 – (Q  / Q0 ) )</c:v>
                </c:pt>
              </c:strCache>
            </c:strRef>
          </c:xVal>
          <c:yVal>
            <c:numRef>
              <c:f>Sheet1!$C$211:$E$211</c:f>
              <c:numCache>
                <c:formatCode>General</c:formatCode>
                <c:ptCount val="3"/>
                <c:pt idx="0">
                  <c:v>2</c:v>
                </c:pt>
                <c:pt idx="1">
                  <c:v>0.9</c:v>
                </c:pt>
                <c:pt idx="2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B1-4686-A710-DDE789B4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48519"/>
        <c:axId val="1926850567"/>
      </c:scatterChart>
      <c:valAx>
        <c:axId val="1926848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50567"/>
        <c:crosses val="autoZero"/>
        <c:crossBetween val="midCat"/>
      </c:valAx>
      <c:valAx>
        <c:axId val="192685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48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image" Target="../media/image2.pn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6.png"/><Relationship Id="rId5" Type="http://schemas.openxmlformats.org/officeDocument/2006/relationships/chart" Target="../charts/chart4.xml"/><Relationship Id="rId10" Type="http://schemas.openxmlformats.org/officeDocument/2006/relationships/image" Target="../media/image5.png"/><Relationship Id="rId4" Type="http://schemas.openxmlformats.org/officeDocument/2006/relationships/chart" Target="../charts/chart3.xml"/><Relationship Id="rId9" Type="http://schemas.openxmlformats.org/officeDocument/2006/relationships/image" Target="../media/image4.png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104775</xdr:rowOff>
    </xdr:from>
    <xdr:to>
      <xdr:col>14</xdr:col>
      <xdr:colOff>114300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8DEB4-DCE2-7054-AAE9-0AB9CB8DF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18</xdr:row>
      <xdr:rowOff>123825</xdr:rowOff>
    </xdr:from>
    <xdr:to>
      <xdr:col>14</xdr:col>
      <xdr:colOff>180975</xdr:colOff>
      <xdr:row>32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66713B-2B54-720B-F5B6-E5B86D07B188}"/>
            </a:ext>
            <a:ext uri="{147F2762-F138-4A5C-976F-8EAC2B608ADB}">
              <a16:predDERef xmlns:a16="http://schemas.microsoft.com/office/drawing/2014/main" pred="{B3B8DEB4-DCE2-7054-AAE9-0AB9CB8DF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390525</xdr:colOff>
      <xdr:row>35</xdr:row>
      <xdr:rowOff>152400</xdr:rowOff>
    </xdr:from>
    <xdr:to>
      <xdr:col>14</xdr:col>
      <xdr:colOff>85725</xdr:colOff>
      <xdr:row>46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7B95DCF-73BC-B786-0CF5-B62E8F18C58F}"/>
            </a:ext>
            <a:ext uri="{147F2762-F138-4A5C-976F-8EAC2B608ADB}">
              <a16:predDERef xmlns:a16="http://schemas.microsoft.com/office/drawing/2014/main" pred="{4366713B-2B54-720B-F5B6-E5B86D07B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2025" y="7000875"/>
          <a:ext cx="4572000" cy="2324100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49</xdr:row>
      <xdr:rowOff>85725</xdr:rowOff>
    </xdr:from>
    <xdr:to>
      <xdr:col>11</xdr:col>
      <xdr:colOff>190500</xdr:colOff>
      <xdr:row>63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B4E1DF1-4599-EDB1-CC2F-6F5A873E7FB8}"/>
            </a:ext>
            <a:ext uri="{147F2762-F138-4A5C-976F-8EAC2B608ADB}">
              <a16:predDERef xmlns:a16="http://schemas.microsoft.com/office/drawing/2014/main" pred="{6B473528-9064-E1AF-EE5A-FDCF5D8D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</xdr:colOff>
      <xdr:row>64</xdr:row>
      <xdr:rowOff>57150</xdr:rowOff>
    </xdr:from>
    <xdr:to>
      <xdr:col>11</xdr:col>
      <xdr:colOff>190500</xdr:colOff>
      <xdr:row>76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E10524-7E39-1FAF-6ABF-5D5EB2531189}"/>
            </a:ext>
            <a:ext uri="{147F2762-F138-4A5C-976F-8EAC2B608ADB}">
              <a16:predDERef xmlns:a16="http://schemas.microsoft.com/office/drawing/2014/main" pred="{EB4E1DF1-4599-EDB1-CC2F-6F5A873E7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495300</xdr:colOff>
      <xdr:row>82</xdr:row>
      <xdr:rowOff>123825</xdr:rowOff>
    </xdr:from>
    <xdr:to>
      <xdr:col>14</xdr:col>
      <xdr:colOff>190500</xdr:colOff>
      <xdr:row>97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30F1A-0673-285A-EB7D-82BC742AB41C}"/>
            </a:ext>
            <a:ext uri="{147F2762-F138-4A5C-976F-8EAC2B608ADB}">
              <a16:predDERef xmlns:a16="http://schemas.microsoft.com/office/drawing/2014/main" pred="{3EE10524-7E39-1FAF-6ABF-5D5EB253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476250</xdr:colOff>
      <xdr:row>102</xdr:row>
      <xdr:rowOff>142875</xdr:rowOff>
    </xdr:from>
    <xdr:to>
      <xdr:col>11</xdr:col>
      <xdr:colOff>590550</xdr:colOff>
      <xdr:row>113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69FAF4-D6EA-5A57-FCB7-056B13EA67A4}"/>
            </a:ext>
            <a:ext uri="{147F2762-F138-4A5C-976F-8EAC2B608ADB}">
              <a16:predDERef xmlns:a16="http://schemas.microsoft.com/office/drawing/2014/main" pred="{3D830F1A-0673-285A-EB7D-82BC742AB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48150" y="19992975"/>
          <a:ext cx="4038600" cy="2057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118</xdr:row>
      <xdr:rowOff>28575</xdr:rowOff>
    </xdr:from>
    <xdr:to>
      <xdr:col>12</xdr:col>
      <xdr:colOff>238125</xdr:colOff>
      <xdr:row>128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C5FEE9-40D5-A58E-2D93-899F23930F93}"/>
            </a:ext>
            <a:ext uri="{147F2762-F138-4A5C-976F-8EAC2B608ADB}">
              <a16:predDERef xmlns:a16="http://schemas.microsoft.com/office/drawing/2014/main" pred="{1F69FAF4-D6EA-5A57-FCB7-056B13EA6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38600" y="22926675"/>
          <a:ext cx="4505325" cy="2019300"/>
        </a:xfrm>
        <a:prstGeom prst="rect">
          <a:avLst/>
        </a:prstGeom>
      </xdr:spPr>
    </xdr:pic>
    <xdr:clientData/>
  </xdr:twoCellAnchor>
  <xdr:twoCellAnchor editAs="oneCell">
    <xdr:from>
      <xdr:col>5</xdr:col>
      <xdr:colOff>847725</xdr:colOff>
      <xdr:row>130</xdr:row>
      <xdr:rowOff>57150</xdr:rowOff>
    </xdr:from>
    <xdr:to>
      <xdr:col>11</xdr:col>
      <xdr:colOff>381000</xdr:colOff>
      <xdr:row>139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6EC01C-CD13-5538-B658-7F33367D4336}"/>
            </a:ext>
            <a:ext uri="{147F2762-F138-4A5C-976F-8EAC2B608ADB}">
              <a16:predDERef xmlns:a16="http://schemas.microsoft.com/office/drawing/2014/main" pred="{C0C5FEE9-40D5-A58E-2D93-899F23930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19625" y="25241250"/>
          <a:ext cx="3457575" cy="16573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149</xdr:row>
      <xdr:rowOff>0</xdr:rowOff>
    </xdr:from>
    <xdr:to>
      <xdr:col>10</xdr:col>
      <xdr:colOff>247650</xdr:colOff>
      <xdr:row>156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C42C86-6896-5E13-6032-752C63FBE6A6}"/>
            </a:ext>
            <a:ext uri="{147F2762-F138-4A5C-976F-8EAC2B608ADB}">
              <a16:predDERef xmlns:a16="http://schemas.microsoft.com/office/drawing/2014/main" pred="{366EC01C-CD13-5538-B658-7F33367D4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29100" y="28803600"/>
          <a:ext cx="3105150" cy="1485900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161</xdr:row>
      <xdr:rowOff>76200</xdr:rowOff>
    </xdr:from>
    <xdr:to>
      <xdr:col>12</xdr:col>
      <xdr:colOff>266700</xdr:colOff>
      <xdr:row>171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FAB1D4-B3B8-4C8E-FEA1-99C11EF4FBFB}"/>
            </a:ext>
            <a:ext uri="{147F2762-F138-4A5C-976F-8EAC2B608ADB}">
              <a16:predDERef xmlns:a16="http://schemas.microsoft.com/office/drawing/2014/main" pred="{0DC42C86-6896-5E13-6032-752C63FBE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10050" y="31165800"/>
          <a:ext cx="4362450" cy="2000250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174</xdr:row>
      <xdr:rowOff>38100</xdr:rowOff>
    </xdr:from>
    <xdr:to>
      <xdr:col>11</xdr:col>
      <xdr:colOff>571500</xdr:colOff>
      <xdr:row>184</xdr:row>
      <xdr:rowOff>19050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FD40D5-63B7-78B4-78D5-1F4314C3ABEE}"/>
            </a:ext>
            <a:ext uri="{147F2762-F138-4A5C-976F-8EAC2B608ADB}">
              <a16:predDERef xmlns:a16="http://schemas.microsoft.com/office/drawing/2014/main" pred="{44FAB1D4-B3B8-4C8E-FEA1-99C11EF4F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67200" y="33604200"/>
          <a:ext cx="4000500" cy="1885950"/>
        </a:xfrm>
        <a:prstGeom prst="rect">
          <a:avLst/>
        </a:prstGeom>
      </xdr:spPr>
    </xdr:pic>
    <xdr:clientData/>
  </xdr:twoCellAnchor>
  <xdr:twoCellAnchor>
    <xdr:from>
      <xdr:col>4</xdr:col>
      <xdr:colOff>342900</xdr:colOff>
      <xdr:row>189</xdr:row>
      <xdr:rowOff>57150</xdr:rowOff>
    </xdr:from>
    <xdr:to>
      <xdr:col>11</xdr:col>
      <xdr:colOff>219075</xdr:colOff>
      <xdr:row>203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CFDD27-CFCD-F3FA-2735-5426EB5F6777}"/>
            </a:ext>
            <a:ext uri="{147F2762-F138-4A5C-976F-8EAC2B608ADB}">
              <a16:predDERef xmlns:a16="http://schemas.microsoft.com/office/drawing/2014/main" pred="{00FD40D5-63B7-78B4-78D5-1F4314C3A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276225</xdr:colOff>
      <xdr:row>204</xdr:row>
      <xdr:rowOff>171450</xdr:rowOff>
    </xdr:from>
    <xdr:to>
      <xdr:col>12</xdr:col>
      <xdr:colOff>314325</xdr:colOff>
      <xdr:row>219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8E582-CF15-48C7-F880-C99CDA14AFE1}"/>
            </a:ext>
            <a:ext uri="{147F2762-F138-4A5C-976F-8EAC2B608ADB}">
              <a16:predDERef xmlns:a16="http://schemas.microsoft.com/office/drawing/2014/main" pred="{55CFDD27-CFCD-F3FA-2735-5426EB5F6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1"/>
  <sheetViews>
    <sheetView tabSelected="1" topLeftCell="A199" workbookViewId="0">
      <selection activeCell="H223" sqref="H223"/>
    </sheetView>
  </sheetViews>
  <sheetFormatPr defaultRowHeight="15"/>
  <cols>
    <col min="1" max="2" width="9.140625" style="3"/>
    <col min="3" max="3" width="9.85546875" style="3" bestFit="1" customWidth="1"/>
    <col min="4" max="4" width="17.42578125" style="3" customWidth="1"/>
    <col min="5" max="5" width="16" style="3" customWidth="1"/>
    <col min="6" max="6" width="13.140625" style="3" customWidth="1"/>
    <col min="7" max="16384" width="9.140625" style="3"/>
  </cols>
  <sheetData>
    <row r="1" spans="2:6">
      <c r="B1" s="3" t="s">
        <v>0</v>
      </c>
    </row>
    <row r="2" spans="2:6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2:6">
      <c r="B3" s="4">
        <v>1</v>
      </c>
      <c r="C3" s="4">
        <v>2.71828182845905</v>
      </c>
      <c r="D3" s="4">
        <v>0.367879441171442</v>
      </c>
      <c r="E3" s="4">
        <v>8</v>
      </c>
      <c r="F3" s="4">
        <v>0.125</v>
      </c>
    </row>
    <row r="4" spans="2:6">
      <c r="B4" s="4">
        <v>2</v>
      </c>
      <c r="C4" s="4">
        <v>7.3890560989306504</v>
      </c>
      <c r="D4" s="4">
        <v>0.13533528323661301</v>
      </c>
      <c r="E4" s="4">
        <v>64</v>
      </c>
      <c r="F4" s="4">
        <v>1.5625E-2</v>
      </c>
    </row>
    <row r="5" spans="2:6">
      <c r="B5" s="4">
        <v>3</v>
      </c>
      <c r="C5" s="4">
        <v>20.0855369231877</v>
      </c>
      <c r="D5" s="4">
        <v>4.9787068367863903E-2</v>
      </c>
      <c r="E5" s="4">
        <v>512</v>
      </c>
      <c r="F5" s="4">
        <v>1.953125E-3</v>
      </c>
    </row>
    <row r="6" spans="2:6">
      <c r="B6" s="4">
        <v>4</v>
      </c>
      <c r="C6" s="4">
        <v>54.598150033144201</v>
      </c>
      <c r="D6" s="4">
        <v>1.8315638888734199E-2</v>
      </c>
      <c r="E6" s="4">
        <v>4096</v>
      </c>
      <c r="F6" s="4">
        <v>2.44140625E-4</v>
      </c>
    </row>
    <row r="7" spans="2:6">
      <c r="B7" s="4">
        <v>5</v>
      </c>
      <c r="C7" s="4">
        <v>148.413159102577</v>
      </c>
      <c r="D7" s="4">
        <v>6.7379469990854696E-3</v>
      </c>
      <c r="E7" s="4">
        <v>32768</v>
      </c>
      <c r="F7" s="4">
        <v>3.0517578125E-5</v>
      </c>
    </row>
    <row r="8" spans="2:6">
      <c r="B8" s="4">
        <v>6</v>
      </c>
      <c r="C8" s="4">
        <v>403.428793492735</v>
      </c>
      <c r="D8" s="4">
        <v>2.4787521766663598E-3</v>
      </c>
      <c r="E8" s="4">
        <v>262144</v>
      </c>
      <c r="F8" s="4">
        <v>3.814697265625E-6</v>
      </c>
    </row>
    <row r="9" spans="2:6">
      <c r="B9" s="4">
        <v>7</v>
      </c>
      <c r="C9" s="4">
        <v>1096.6331584284601</v>
      </c>
      <c r="D9" s="4">
        <v>9.1188196555451603E-4</v>
      </c>
      <c r="E9" s="4">
        <v>2097152</v>
      </c>
      <c r="F9" s="4">
        <v>4.76837158203125E-7</v>
      </c>
    </row>
    <row r="10" spans="2:6">
      <c r="B10" s="4">
        <v>8</v>
      </c>
      <c r="C10" s="4">
        <v>2980.9579870417301</v>
      </c>
      <c r="D10" s="4">
        <v>3.3546262790251202E-4</v>
      </c>
      <c r="E10" s="4">
        <v>16777216</v>
      </c>
      <c r="F10" s="4">
        <v>5.9604644775390599E-8</v>
      </c>
    </row>
    <row r="11" spans="2:6">
      <c r="B11" s="4">
        <v>9</v>
      </c>
      <c r="C11" s="4">
        <v>8103.0839275753797</v>
      </c>
      <c r="D11" s="4">
        <v>1.2340980408667999E-4</v>
      </c>
      <c r="E11" s="4">
        <v>134217728</v>
      </c>
      <c r="F11" s="4">
        <v>7.4505805969238298E-9</v>
      </c>
    </row>
    <row r="12" spans="2:6">
      <c r="B12" s="4">
        <v>-1</v>
      </c>
      <c r="C12" s="4">
        <v>0.367879441171442</v>
      </c>
      <c r="D12" s="4">
        <v>2.71828182845905</v>
      </c>
      <c r="E12" s="4">
        <v>0.125</v>
      </c>
      <c r="F12" s="4">
        <v>8</v>
      </c>
    </row>
    <row r="13" spans="2:6">
      <c r="B13" s="4">
        <v>-2</v>
      </c>
      <c r="C13" s="4">
        <v>0.13533528323661301</v>
      </c>
      <c r="D13" s="4">
        <v>7.3890560989306504</v>
      </c>
      <c r="E13" s="4">
        <v>1.5625E-2</v>
      </c>
      <c r="F13" s="4">
        <v>64</v>
      </c>
    </row>
    <row r="14" spans="2:6">
      <c r="B14" s="4">
        <v>-4</v>
      </c>
      <c r="C14" s="4">
        <v>1.8315638888734199E-2</v>
      </c>
      <c r="D14" s="4">
        <v>54.598150033144201</v>
      </c>
      <c r="E14" s="4">
        <v>2.44140625E-4</v>
      </c>
      <c r="F14" s="4">
        <v>4096</v>
      </c>
    </row>
    <row r="19" spans="2:6" ht="29.25">
      <c r="B19" s="4" t="s">
        <v>6</v>
      </c>
      <c r="C19" s="4"/>
      <c r="D19" s="5" t="s">
        <v>7</v>
      </c>
      <c r="E19" s="5" t="s">
        <v>7</v>
      </c>
      <c r="F19" s="5" t="s">
        <v>7</v>
      </c>
    </row>
    <row r="20" spans="2:6">
      <c r="B20" s="4" t="s">
        <v>1</v>
      </c>
      <c r="C20" s="4" t="s">
        <v>8</v>
      </c>
      <c r="D20" s="4" t="s">
        <v>9</v>
      </c>
      <c r="E20" s="4" t="s">
        <v>10</v>
      </c>
      <c r="F20" s="4" t="s">
        <v>11</v>
      </c>
    </row>
    <row r="21" spans="2:6">
      <c r="B21" s="4">
        <v>-1</v>
      </c>
      <c r="C21" s="4">
        <v>1.1111111111111101</v>
      </c>
      <c r="D21" s="4">
        <v>1.6666666666666701</v>
      </c>
      <c r="E21" s="4">
        <v>3.3333333333333299</v>
      </c>
      <c r="F21" s="4">
        <v>10</v>
      </c>
    </row>
    <row r="22" spans="2:6">
      <c r="B22" s="4">
        <v>-2</v>
      </c>
      <c r="C22" s="4">
        <v>1.2345679012345701</v>
      </c>
      <c r="D22" s="4">
        <v>2.7777777777777799</v>
      </c>
      <c r="E22" s="4">
        <v>11.1111111111111</v>
      </c>
      <c r="F22" s="4">
        <v>100</v>
      </c>
    </row>
    <row r="23" spans="2:6">
      <c r="B23" s="4">
        <v>0</v>
      </c>
      <c r="C23" s="4">
        <v>1</v>
      </c>
      <c r="D23" s="4">
        <v>1</v>
      </c>
      <c r="E23" s="4">
        <v>1</v>
      </c>
      <c r="F23" s="4">
        <v>1</v>
      </c>
    </row>
    <row r="24" spans="2:6">
      <c r="B24" s="4">
        <v>1</v>
      </c>
      <c r="C24" s="4">
        <v>0.9</v>
      </c>
      <c r="D24" s="4">
        <v>0.6</v>
      </c>
      <c r="E24" s="4">
        <v>0.3</v>
      </c>
      <c r="F24" s="4">
        <v>0.1</v>
      </c>
    </row>
    <row r="25" spans="2:6">
      <c r="B25" s="4">
        <v>2</v>
      </c>
      <c r="C25" s="4">
        <v>0.81</v>
      </c>
      <c r="D25" s="4">
        <v>0.36</v>
      </c>
      <c r="E25" s="4">
        <v>0.09</v>
      </c>
      <c r="F25" s="4">
        <v>0.01</v>
      </c>
    </row>
    <row r="26" spans="2:6">
      <c r="B26" s="4">
        <v>2.7</v>
      </c>
      <c r="C26" s="4">
        <v>0.75241037512515097</v>
      </c>
      <c r="D26" s="4">
        <v>0.25177254854919501</v>
      </c>
      <c r="E26" s="4">
        <v>3.87460458224941E-2</v>
      </c>
      <c r="F26" s="4">
        <v>1.9952623149688798E-3</v>
      </c>
    </row>
    <row r="27" spans="2:6">
      <c r="B27" s="4">
        <v>3.6</v>
      </c>
      <c r="C27" s="4">
        <v>0.68434174675912596</v>
      </c>
      <c r="D27" s="4">
        <v>0.15898073532865201</v>
      </c>
      <c r="E27" s="4">
        <v>1.3111021120415499E-2</v>
      </c>
      <c r="F27" s="4">
        <v>2.5118864315095801E-4</v>
      </c>
    </row>
    <row r="28" spans="2:6">
      <c r="B28" s="4">
        <v>4.5</v>
      </c>
      <c r="C28" s="4">
        <v>0.62243111185094202</v>
      </c>
      <c r="D28" s="4">
        <v>0.100387728333696</v>
      </c>
      <c r="E28" s="4">
        <v>4.4365527157918397E-3</v>
      </c>
      <c r="F28" s="4">
        <v>3.1622776601683802E-5</v>
      </c>
    </row>
    <row r="29" spans="2:6">
      <c r="B29" s="4">
        <v>5.4</v>
      </c>
      <c r="C29" s="4">
        <v>0.56612137259596995</v>
      </c>
      <c r="D29" s="4">
        <v>6.3389416202956503E-2</v>
      </c>
      <c r="E29" s="4">
        <v>1.5012560668788101E-3</v>
      </c>
      <c r="F29" s="4">
        <v>3.98107170553497E-6</v>
      </c>
    </row>
    <row r="30" spans="2:6">
      <c r="B30" s="4">
        <v>6.3</v>
      </c>
      <c r="C30" s="4">
        <v>0.514905830392835</v>
      </c>
      <c r="D30" s="4">
        <v>4.0026984903919698E-2</v>
      </c>
      <c r="E30" s="4">
        <v>5.0800022511130697E-4</v>
      </c>
      <c r="F30" s="4">
        <v>5.0118723362727303E-7</v>
      </c>
    </row>
    <row r="31" spans="2:6">
      <c r="B31" s="4">
        <v>7.2</v>
      </c>
      <c r="C31" s="4">
        <v>0.46832362635733199</v>
      </c>
      <c r="D31" s="4">
        <v>2.5274874205638901E-2</v>
      </c>
      <c r="E31" s="4">
        <v>1.71898874819981E-4</v>
      </c>
      <c r="F31" s="4">
        <v>6.3095734448019296E-8</v>
      </c>
    </row>
    <row r="32" spans="2:6">
      <c r="B32" s="4">
        <v>8.1</v>
      </c>
      <c r="C32" s="4">
        <v>0.42595559432129898</v>
      </c>
      <c r="D32" s="4">
        <v>1.5959714868463998E-2</v>
      </c>
      <c r="E32" s="4">
        <v>5.8167736358583701E-5</v>
      </c>
      <c r="F32" s="4">
        <v>7.9432823472428302E-9</v>
      </c>
    </row>
    <row r="36" spans="2:6">
      <c r="B36" s="3" t="s">
        <v>12</v>
      </c>
    </row>
    <row r="37" spans="2:6">
      <c r="B37" s="1" t="s">
        <v>1</v>
      </c>
      <c r="C37" s="1" t="s">
        <v>13</v>
      </c>
      <c r="D37" s="1" t="s">
        <v>14</v>
      </c>
      <c r="E37" s="1" t="s">
        <v>15</v>
      </c>
      <c r="F37" s="1" t="s">
        <v>16</v>
      </c>
    </row>
    <row r="38" spans="2:6">
      <c r="B38" s="1">
        <v>-1</v>
      </c>
      <c r="C38" s="1">
        <v>4</v>
      </c>
      <c r="D38" s="1">
        <v>249.97499999999999</v>
      </c>
      <c r="E38" s="1">
        <v>9999</v>
      </c>
      <c r="F38" s="1">
        <v>0.1</v>
      </c>
    </row>
    <row r="39" spans="2:6">
      <c r="B39" s="1">
        <v>4</v>
      </c>
      <c r="C39" s="1">
        <v>5</v>
      </c>
      <c r="D39" s="1">
        <v>199998000</v>
      </c>
      <c r="E39" s="1">
        <v>99999</v>
      </c>
      <c r="F39" s="1">
        <v>10000</v>
      </c>
    </row>
    <row r="40" spans="2:6">
      <c r="B40" s="1">
        <v>3</v>
      </c>
      <c r="C40" s="1">
        <v>6</v>
      </c>
      <c r="D40" s="1">
        <v>166666500</v>
      </c>
      <c r="E40" s="1">
        <v>999999</v>
      </c>
      <c r="F40" s="1">
        <v>1000</v>
      </c>
    </row>
    <row r="41" spans="2:6">
      <c r="B41" s="1">
        <v>0</v>
      </c>
      <c r="C41" s="1">
        <v>7</v>
      </c>
      <c r="D41" s="1">
        <v>1428571.2857142901</v>
      </c>
      <c r="E41" s="1">
        <v>9999999</v>
      </c>
      <c r="F41" s="1">
        <v>1</v>
      </c>
    </row>
    <row r="42" spans="2:6">
      <c r="B42" s="1">
        <v>-3</v>
      </c>
      <c r="C42" s="1">
        <v>8</v>
      </c>
      <c r="D42" s="1">
        <v>12499.999875</v>
      </c>
      <c r="E42" s="1">
        <v>99999999</v>
      </c>
      <c r="F42" s="1">
        <v>1E-3</v>
      </c>
    </row>
    <row r="43" spans="2:6">
      <c r="B43" s="1">
        <v>-4</v>
      </c>
      <c r="C43" s="1">
        <v>-1</v>
      </c>
      <c r="D43" s="1">
        <v>9.0000000000000006E-5</v>
      </c>
      <c r="E43" s="1">
        <v>-0.9</v>
      </c>
      <c r="F43" s="1">
        <v>1E-4</v>
      </c>
    </row>
    <row r="44" spans="2:6">
      <c r="B44" s="1">
        <v>-2</v>
      </c>
      <c r="C44" s="1">
        <v>4</v>
      </c>
      <c r="D44" s="1">
        <v>24.997499999999999</v>
      </c>
      <c r="E44" s="1">
        <v>9999</v>
      </c>
      <c r="F44" s="1">
        <v>0.01</v>
      </c>
    </row>
    <row r="45" spans="2:6">
      <c r="B45" s="1">
        <v>3</v>
      </c>
      <c r="C45" s="1">
        <v>-4</v>
      </c>
      <c r="D45" s="1">
        <v>249.97499999999999</v>
      </c>
      <c r="E45" s="1">
        <v>-0.99990000000000001</v>
      </c>
      <c r="F45" s="1">
        <v>1000</v>
      </c>
    </row>
    <row r="46" spans="2:6">
      <c r="B46" s="1">
        <v>5</v>
      </c>
      <c r="C46" s="1">
        <v>-3</v>
      </c>
      <c r="D46" s="1">
        <v>33300</v>
      </c>
      <c r="E46" s="1">
        <v>-0.999</v>
      </c>
      <c r="F46" s="1">
        <v>100000</v>
      </c>
    </row>
    <row r="47" spans="2:6" ht="33.75">
      <c r="B47" s="2"/>
      <c r="C47" s="2"/>
      <c r="D47" s="2"/>
      <c r="E47" s="2" t="s">
        <v>7</v>
      </c>
      <c r="F47" s="2" t="s">
        <v>7</v>
      </c>
    </row>
    <row r="51" spans="2:4">
      <c r="B51" s="3" t="s">
        <v>17</v>
      </c>
    </row>
    <row r="53" spans="2:4">
      <c r="B53" s="6" t="s">
        <v>1</v>
      </c>
      <c r="C53" s="6" t="s">
        <v>18</v>
      </c>
      <c r="D53" s="6" t="s">
        <v>19</v>
      </c>
    </row>
    <row r="54" spans="2:4">
      <c r="B54" s="6">
        <v>-3</v>
      </c>
      <c r="C54" s="6">
        <f>B54^5</f>
        <v>-243</v>
      </c>
      <c r="D54" s="6">
        <f>5^B54</f>
        <v>8.0000000000000002E-3</v>
      </c>
    </row>
    <row r="55" spans="2:4">
      <c r="B55" s="6">
        <v>-2</v>
      </c>
      <c r="C55" s="6">
        <f t="shared" ref="C55:C64" si="0">B55^5</f>
        <v>-32</v>
      </c>
      <c r="D55" s="6">
        <f t="shared" ref="D55:D62" si="1">5^B55</f>
        <v>0.04</v>
      </c>
    </row>
    <row r="56" spans="2:4">
      <c r="B56" s="6">
        <v>-1</v>
      </c>
      <c r="C56" s="6">
        <f t="shared" si="0"/>
        <v>-1</v>
      </c>
      <c r="D56" s="6">
        <f t="shared" si="1"/>
        <v>0.2</v>
      </c>
    </row>
    <row r="57" spans="2:4">
      <c r="B57" s="6">
        <v>0</v>
      </c>
      <c r="C57" s="6">
        <f t="shared" si="0"/>
        <v>0</v>
      </c>
      <c r="D57" s="6">
        <f t="shared" si="1"/>
        <v>1</v>
      </c>
    </row>
    <row r="58" spans="2:4">
      <c r="B58" s="6">
        <v>1</v>
      </c>
      <c r="C58" s="6">
        <f t="shared" si="0"/>
        <v>1</v>
      </c>
      <c r="D58" s="6">
        <f t="shared" si="1"/>
        <v>5</v>
      </c>
    </row>
    <row r="59" spans="2:4">
      <c r="B59" s="6">
        <v>2</v>
      </c>
      <c r="C59" s="6">
        <f t="shared" si="0"/>
        <v>32</v>
      </c>
      <c r="D59" s="6">
        <f t="shared" si="1"/>
        <v>25</v>
      </c>
    </row>
    <row r="60" spans="2:4">
      <c r="B60" s="6">
        <v>3</v>
      </c>
      <c r="C60" s="6">
        <f t="shared" si="0"/>
        <v>243</v>
      </c>
      <c r="D60" s="6">
        <f t="shared" si="1"/>
        <v>125</v>
      </c>
    </row>
    <row r="61" spans="2:4">
      <c r="B61" s="6">
        <v>4</v>
      </c>
      <c r="C61" s="6">
        <f t="shared" si="0"/>
        <v>1024</v>
      </c>
      <c r="D61" s="6">
        <f t="shared" si="1"/>
        <v>625</v>
      </c>
    </row>
    <row r="62" spans="2:4">
      <c r="B62" s="6">
        <v>5</v>
      </c>
      <c r="C62" s="6">
        <f t="shared" si="0"/>
        <v>3125</v>
      </c>
      <c r="D62" s="6">
        <f>5^B62</f>
        <v>3125</v>
      </c>
    </row>
    <row r="63" spans="2:4">
      <c r="B63" s="6">
        <v>8</v>
      </c>
      <c r="C63" s="6">
        <f t="shared" si="0"/>
        <v>32768</v>
      </c>
      <c r="D63" s="6">
        <f t="shared" ref="D63:D64" si="2">5^B63</f>
        <v>390625</v>
      </c>
    </row>
    <row r="64" spans="2:4">
      <c r="B64" s="7">
        <v>9</v>
      </c>
      <c r="C64" s="6">
        <f t="shared" si="0"/>
        <v>59049</v>
      </c>
      <c r="D64" s="6">
        <f t="shared" si="2"/>
        <v>1953125</v>
      </c>
    </row>
    <row r="67" spans="2:3">
      <c r="B67" s="6" t="s">
        <v>1</v>
      </c>
      <c r="C67" s="6" t="s">
        <v>19</v>
      </c>
    </row>
    <row r="68" spans="2:3">
      <c r="B68" s="6">
        <v>-3</v>
      </c>
      <c r="C68" s="6">
        <f>5^B68</f>
        <v>8.0000000000000002E-3</v>
      </c>
    </row>
    <row r="69" spans="2:3">
      <c r="B69" s="6">
        <v>-2</v>
      </c>
      <c r="C69" s="6">
        <f t="shared" ref="C69:C78" si="3">5^B69</f>
        <v>0.04</v>
      </c>
    </row>
    <row r="70" spans="2:3">
      <c r="B70" s="6">
        <v>-1</v>
      </c>
      <c r="C70" s="6">
        <f t="shared" si="3"/>
        <v>0.2</v>
      </c>
    </row>
    <row r="71" spans="2:3">
      <c r="B71" s="6">
        <v>0</v>
      </c>
      <c r="C71" s="6">
        <f t="shared" si="3"/>
        <v>1</v>
      </c>
    </row>
    <row r="72" spans="2:3">
      <c r="B72" s="6">
        <v>1</v>
      </c>
      <c r="C72" s="6">
        <f t="shared" si="3"/>
        <v>5</v>
      </c>
    </row>
    <row r="73" spans="2:3">
      <c r="B73" s="6">
        <v>2</v>
      </c>
      <c r="C73" s="6">
        <f t="shared" si="3"/>
        <v>25</v>
      </c>
    </row>
    <row r="74" spans="2:3">
      <c r="B74" s="6">
        <v>3</v>
      </c>
      <c r="C74" s="6">
        <f t="shared" si="3"/>
        <v>125</v>
      </c>
    </row>
    <row r="75" spans="2:3">
      <c r="B75" s="6">
        <v>4</v>
      </c>
      <c r="C75" s="6">
        <f t="shared" si="3"/>
        <v>625</v>
      </c>
    </row>
    <row r="76" spans="2:3">
      <c r="B76" s="6">
        <v>5</v>
      </c>
      <c r="C76" s="6">
        <f t="shared" si="3"/>
        <v>3125</v>
      </c>
    </row>
    <row r="77" spans="2:3">
      <c r="B77" s="7">
        <v>8</v>
      </c>
      <c r="C77" s="6">
        <f t="shared" si="3"/>
        <v>390625</v>
      </c>
    </row>
    <row r="78" spans="2:3">
      <c r="B78" s="7">
        <v>9</v>
      </c>
      <c r="C78" s="6">
        <f t="shared" si="3"/>
        <v>1953125</v>
      </c>
    </row>
    <row r="84" spans="2:6">
      <c r="B84" s="3" t="s">
        <v>20</v>
      </c>
    </row>
    <row r="85" spans="2:6">
      <c r="B85" s="8" t="s">
        <v>1</v>
      </c>
      <c r="C85" s="3" t="s">
        <v>21</v>
      </c>
      <c r="D85" s="3" t="s">
        <v>22</v>
      </c>
      <c r="E85" s="3" t="s">
        <v>23</v>
      </c>
      <c r="F85" s="3" t="s">
        <v>24</v>
      </c>
    </row>
    <row r="86" spans="2:6">
      <c r="B86">
        <v>-6</v>
      </c>
      <c r="C86" s="3">
        <f>(1 - EXP(1/B86))/(1 + EXP(1/B86))</f>
        <v>8.3140966433599736E-2</v>
      </c>
      <c r="D86" s="3">
        <f>(1 - EXP(1/(-B86)))/(1 + EXP(1/(-B86)))</f>
        <v>-8.3140966433599708E-2</v>
      </c>
      <c r="E86" s="3">
        <f>-C86</f>
        <v>-8.3140966433599736E-2</v>
      </c>
      <c r="F86" s="3">
        <f>D86-E86</f>
        <v>0</v>
      </c>
    </row>
    <row r="87" spans="2:6">
      <c r="B87">
        <v>-5</v>
      </c>
      <c r="C87" s="3">
        <f t="shared" ref="C87:C101" si="4">(1 - EXP(1/B87))/(1 + EXP(1/B87))</f>
        <v>9.9667994624955847E-2</v>
      </c>
      <c r="D87" s="3">
        <f t="shared" ref="D87:D97" si="5">(1 - EXP(1/(-B87)))/(1 + EXP(1/(-B87)))</f>
        <v>-9.9667994624955833E-2</v>
      </c>
      <c r="E87" s="3">
        <f t="shared" ref="E87:E97" si="6">-C87</f>
        <v>-9.9667994624955847E-2</v>
      </c>
      <c r="F87" s="3">
        <f t="shared" ref="F87:F97" si="7">D87-E87</f>
        <v>0</v>
      </c>
    </row>
    <row r="88" spans="2:6">
      <c r="B88">
        <v>-4</v>
      </c>
      <c r="C88" s="3">
        <f t="shared" si="4"/>
        <v>0.12435300177159619</v>
      </c>
      <c r="D88" s="3">
        <f t="shared" si="5"/>
        <v>-0.12435300177159618</v>
      </c>
      <c r="E88" s="3">
        <f t="shared" si="6"/>
        <v>-0.12435300177159619</v>
      </c>
      <c r="F88" s="3">
        <f t="shared" si="7"/>
        <v>0</v>
      </c>
    </row>
    <row r="89" spans="2:6">
      <c r="B89">
        <v>-3</v>
      </c>
      <c r="C89" s="3">
        <f t="shared" si="4"/>
        <v>0.16514041292462936</v>
      </c>
      <c r="D89" s="3">
        <f t="shared" si="5"/>
        <v>-0.16514041292462933</v>
      </c>
      <c r="E89" s="3">
        <f t="shared" si="6"/>
        <v>-0.16514041292462936</v>
      </c>
      <c r="F89" s="3">
        <f t="shared" si="7"/>
        <v>0</v>
      </c>
    </row>
    <row r="90" spans="2:6">
      <c r="B90">
        <v>-2</v>
      </c>
      <c r="C90" s="3">
        <f t="shared" si="4"/>
        <v>0.24491866240370913</v>
      </c>
      <c r="D90" s="3">
        <f t="shared" si="5"/>
        <v>-0.24491866240370913</v>
      </c>
      <c r="E90" s="3">
        <f t="shared" si="6"/>
        <v>-0.24491866240370913</v>
      </c>
      <c r="F90" s="3">
        <f t="shared" si="7"/>
        <v>0</v>
      </c>
    </row>
    <row r="91" spans="2:6">
      <c r="B91">
        <v>-1</v>
      </c>
      <c r="C91" s="3">
        <f t="shared" si="4"/>
        <v>0.46211715726000974</v>
      </c>
      <c r="D91" s="3">
        <f t="shared" si="5"/>
        <v>-0.46211715726000974</v>
      </c>
      <c r="E91" s="3">
        <f t="shared" si="6"/>
        <v>-0.46211715726000974</v>
      </c>
      <c r="F91" s="3">
        <f t="shared" si="7"/>
        <v>0</v>
      </c>
    </row>
    <row r="92" spans="2:6">
      <c r="B92">
        <v>1</v>
      </c>
      <c r="C92" s="3">
        <f t="shared" si="4"/>
        <v>-0.46211715726000974</v>
      </c>
      <c r="D92" s="3">
        <f t="shared" si="5"/>
        <v>0.46211715726000974</v>
      </c>
      <c r="E92" s="3">
        <f t="shared" si="6"/>
        <v>0.46211715726000974</v>
      </c>
      <c r="F92" s="3">
        <f t="shared" si="7"/>
        <v>0</v>
      </c>
    </row>
    <row r="93" spans="2:6">
      <c r="B93">
        <v>2</v>
      </c>
      <c r="C93" s="3">
        <f t="shared" si="4"/>
        <v>-0.24491866240370913</v>
      </c>
      <c r="D93" s="3">
        <f t="shared" si="5"/>
        <v>0.24491866240370913</v>
      </c>
      <c r="E93" s="3">
        <f t="shared" si="6"/>
        <v>0.24491866240370913</v>
      </c>
      <c r="F93" s="3">
        <f t="shared" si="7"/>
        <v>0</v>
      </c>
    </row>
    <row r="94" spans="2:6">
      <c r="B94">
        <v>3</v>
      </c>
      <c r="C94" s="3">
        <f t="shared" si="4"/>
        <v>-0.16514041292462933</v>
      </c>
      <c r="D94" s="3">
        <f t="shared" si="5"/>
        <v>0.16514041292462936</v>
      </c>
      <c r="E94" s="3">
        <f t="shared" si="6"/>
        <v>0.16514041292462933</v>
      </c>
      <c r="F94" s="3">
        <f t="shared" si="7"/>
        <v>0</v>
      </c>
    </row>
    <row r="95" spans="2:6">
      <c r="B95">
        <v>4</v>
      </c>
      <c r="C95" s="3">
        <f t="shared" si="4"/>
        <v>-0.12435300177159618</v>
      </c>
      <c r="D95" s="3">
        <f t="shared" si="5"/>
        <v>0.12435300177159619</v>
      </c>
      <c r="E95" s="3">
        <f t="shared" si="6"/>
        <v>0.12435300177159618</v>
      </c>
      <c r="F95" s="3">
        <f t="shared" si="7"/>
        <v>0</v>
      </c>
    </row>
    <row r="96" spans="2:6">
      <c r="B96">
        <v>4.5</v>
      </c>
      <c r="C96" s="3">
        <f t="shared" si="4"/>
        <v>-0.11065611052473799</v>
      </c>
      <c r="D96" s="3">
        <f t="shared" si="5"/>
        <v>0.11065611052473798</v>
      </c>
      <c r="E96" s="3">
        <f t="shared" si="6"/>
        <v>0.11065611052473799</v>
      </c>
      <c r="F96" s="3">
        <f t="shared" si="7"/>
        <v>0</v>
      </c>
    </row>
    <row r="97" spans="2:6">
      <c r="B97">
        <v>5</v>
      </c>
      <c r="C97" s="3">
        <f t="shared" si="4"/>
        <v>-9.9667994624955833E-2</v>
      </c>
      <c r="D97" s="3">
        <f t="shared" si="5"/>
        <v>9.9667994624955847E-2</v>
      </c>
      <c r="E97" s="3">
        <f t="shared" si="6"/>
        <v>9.9667994624955833E-2</v>
      </c>
      <c r="F97" s="3">
        <f t="shared" si="7"/>
        <v>0</v>
      </c>
    </row>
    <row r="98" spans="2:6">
      <c r="B98"/>
    </row>
    <row r="99" spans="2:6">
      <c r="B99"/>
    </row>
    <row r="100" spans="2:6">
      <c r="B100"/>
    </row>
    <row r="101" spans="2:6">
      <c r="B101"/>
    </row>
    <row r="102" spans="2:6">
      <c r="B102" s="3" t="s">
        <v>25</v>
      </c>
    </row>
    <row r="104" spans="2:6">
      <c r="B104" s="1" t="s">
        <v>1</v>
      </c>
      <c r="C104" s="1" t="s">
        <v>26</v>
      </c>
      <c r="D104" s="1" t="s">
        <v>27</v>
      </c>
      <c r="E104" s="1" t="s">
        <v>28</v>
      </c>
    </row>
    <row r="105" spans="2:6">
      <c r="B105" s="1">
        <v>-4.9000000000000004</v>
      </c>
      <c r="C105" s="1">
        <v>2</v>
      </c>
      <c r="D105" s="1">
        <v>0.44938714613768699</v>
      </c>
      <c r="E105" s="1">
        <v>0.1</v>
      </c>
    </row>
    <row r="106" spans="2:6">
      <c r="B106" s="1">
        <v>-4.8</v>
      </c>
      <c r="C106" s="1">
        <v>2</v>
      </c>
      <c r="D106" s="1">
        <v>0.44691403506876398</v>
      </c>
      <c r="E106" s="1">
        <v>0.1</v>
      </c>
    </row>
    <row r="107" spans="2:6">
      <c r="B107" s="1">
        <v>-4.7</v>
      </c>
      <c r="C107" s="1">
        <v>2</v>
      </c>
      <c r="D107" s="1">
        <v>0.44444354833456701</v>
      </c>
      <c r="E107" s="1">
        <v>0.1</v>
      </c>
    </row>
    <row r="108" spans="2:6">
      <c r="B108" s="1">
        <v>-4.5999999999999996</v>
      </c>
      <c r="C108" s="1">
        <v>2</v>
      </c>
      <c r="D108" s="1">
        <v>0.44197580508286299</v>
      </c>
      <c r="E108" s="1">
        <v>0.1</v>
      </c>
    </row>
    <row r="109" spans="2:6">
      <c r="B109" s="1">
        <v>-4.5</v>
      </c>
      <c r="C109" s="1">
        <v>2</v>
      </c>
      <c r="D109" s="1">
        <v>0.43951092392291202</v>
      </c>
      <c r="E109" s="1">
        <v>0.1</v>
      </c>
    </row>
    <row r="110" spans="2:6">
      <c r="B110" s="1">
        <v>-4.4000000000000004</v>
      </c>
      <c r="C110" s="1">
        <v>2</v>
      </c>
      <c r="D110" s="1">
        <v>0.43704902290314701</v>
      </c>
      <c r="E110" s="1">
        <v>0.1</v>
      </c>
    </row>
    <row r="111" spans="2:6">
      <c r="B111" s="1">
        <v>-4.3</v>
      </c>
      <c r="C111" s="1">
        <v>2</v>
      </c>
      <c r="D111" s="1">
        <v>0.43459021948908999</v>
      </c>
      <c r="E111" s="1">
        <v>0.1</v>
      </c>
    </row>
    <row r="112" spans="2:6">
      <c r="B112" s="1">
        <v>-4.2</v>
      </c>
      <c r="C112" s="1">
        <v>2</v>
      </c>
      <c r="D112" s="1">
        <v>0.43213463054150297</v>
      </c>
      <c r="E112" s="1">
        <v>0.1</v>
      </c>
    </row>
    <row r="113" spans="2:5">
      <c r="B113" s="1">
        <v>-4.0999999999999996</v>
      </c>
      <c r="C113" s="1">
        <v>2</v>
      </c>
      <c r="D113" s="1">
        <v>0.42968237229479</v>
      </c>
      <c r="E113" s="1">
        <v>0.1</v>
      </c>
    </row>
    <row r="114" spans="2:5">
      <c r="B114" s="1">
        <v>-4</v>
      </c>
      <c r="C114" s="1">
        <v>2</v>
      </c>
      <c r="D114" s="1">
        <v>0.42723356033566001</v>
      </c>
      <c r="E114" s="1">
        <v>0.1</v>
      </c>
    </row>
    <row r="119" spans="2:5">
      <c r="B119" s="1" t="s">
        <v>1</v>
      </c>
      <c r="C119" s="1" t="s">
        <v>26</v>
      </c>
      <c r="D119" s="1" t="s">
        <v>27</v>
      </c>
      <c r="E119" s="1" t="s">
        <v>28</v>
      </c>
    </row>
    <row r="120" spans="2:5">
      <c r="B120" s="1">
        <v>-4.9000000000000004</v>
      </c>
      <c r="C120" s="1">
        <v>2</v>
      </c>
      <c r="D120" s="1">
        <v>0.99999042985680398</v>
      </c>
      <c r="E120" s="1">
        <v>2.5</v>
      </c>
    </row>
    <row r="121" spans="2:5">
      <c r="B121" s="1">
        <v>-4.8</v>
      </c>
      <c r="C121" s="1">
        <v>2</v>
      </c>
      <c r="D121" s="1">
        <v>0.99998771172629697</v>
      </c>
      <c r="E121" s="1">
        <v>2.5</v>
      </c>
    </row>
    <row r="122" spans="2:5">
      <c r="B122" s="1">
        <v>-4.7</v>
      </c>
      <c r="C122" s="1">
        <v>2</v>
      </c>
      <c r="D122" s="1">
        <v>0.999984221599307</v>
      </c>
      <c r="E122" s="1">
        <v>2.5</v>
      </c>
    </row>
    <row r="123" spans="2:5">
      <c r="B123" s="1">
        <v>-4.5999999999999996</v>
      </c>
      <c r="C123" s="1">
        <v>2</v>
      </c>
      <c r="D123" s="1">
        <v>0.99997974022326996</v>
      </c>
      <c r="E123" s="1">
        <v>2.5</v>
      </c>
    </row>
    <row r="124" spans="2:5">
      <c r="B124" s="1">
        <v>-4.5</v>
      </c>
      <c r="C124" s="1">
        <v>2</v>
      </c>
      <c r="D124" s="1">
        <v>0.99997398608143295</v>
      </c>
      <c r="E124" s="1">
        <v>2.5</v>
      </c>
    </row>
    <row r="125" spans="2:5">
      <c r="B125" s="1">
        <v>-4.4000000000000004</v>
      </c>
      <c r="C125" s="1">
        <v>2</v>
      </c>
      <c r="D125" s="1">
        <v>0.99996659771416896</v>
      </c>
      <c r="E125" s="1">
        <v>2.5</v>
      </c>
    </row>
    <row r="126" spans="2:5">
      <c r="B126" s="1">
        <v>-4.3</v>
      </c>
      <c r="C126" s="1">
        <v>2</v>
      </c>
      <c r="D126" s="1">
        <v>0.99995711102290996</v>
      </c>
      <c r="E126" s="1">
        <v>2.5</v>
      </c>
    </row>
    <row r="127" spans="2:5">
      <c r="B127" s="1">
        <v>-4.2</v>
      </c>
      <c r="C127" s="1">
        <v>2</v>
      </c>
      <c r="D127" s="1">
        <v>0.99994493013415797</v>
      </c>
      <c r="E127" s="1">
        <v>2.5</v>
      </c>
    </row>
    <row r="128" spans="2:5">
      <c r="B128" s="1">
        <v>-4.0999999999999996</v>
      </c>
      <c r="C128" s="1">
        <v>2</v>
      </c>
      <c r="D128" s="1">
        <v>0.99992928999855701</v>
      </c>
      <c r="E128" s="1">
        <v>2.5</v>
      </c>
    </row>
    <row r="129" spans="2:5">
      <c r="B129" s="1">
        <v>-4</v>
      </c>
      <c r="C129" s="1">
        <v>2</v>
      </c>
      <c r="D129" s="1">
        <v>0.99990920838434105</v>
      </c>
      <c r="E129" s="1">
        <v>2.5</v>
      </c>
    </row>
    <row r="131" spans="2:5">
      <c r="B131" s="1" t="s">
        <v>1</v>
      </c>
      <c r="C131" s="1" t="s">
        <v>26</v>
      </c>
      <c r="D131" s="1" t="s">
        <v>27</v>
      </c>
      <c r="E131" s="1" t="s">
        <v>28</v>
      </c>
    </row>
    <row r="132" spans="2:5">
      <c r="B132" s="1">
        <v>-4.9000000000000004</v>
      </c>
      <c r="C132" s="1">
        <v>2</v>
      </c>
      <c r="D132" s="1">
        <v>0.99999917415079898</v>
      </c>
      <c r="E132" s="1">
        <v>3</v>
      </c>
    </row>
    <row r="133" spans="2:5">
      <c r="B133" s="1">
        <v>-4.8</v>
      </c>
      <c r="C133" s="1">
        <v>2</v>
      </c>
      <c r="D133" s="1">
        <v>0.99999888522050395</v>
      </c>
      <c r="E133" s="1">
        <v>3</v>
      </c>
    </row>
    <row r="134" spans="2:5">
      <c r="B134" s="1">
        <v>-4.7</v>
      </c>
      <c r="C134" s="1">
        <v>2</v>
      </c>
      <c r="D134" s="1">
        <v>0.99999849520566597</v>
      </c>
      <c r="E134" s="1">
        <v>3</v>
      </c>
    </row>
    <row r="135" spans="2:5">
      <c r="B135" s="1">
        <v>-4.5999999999999996</v>
      </c>
      <c r="C135" s="1">
        <v>2</v>
      </c>
      <c r="D135" s="1">
        <v>0.99999796874118396</v>
      </c>
      <c r="E135" s="1">
        <v>3</v>
      </c>
    </row>
    <row r="136" spans="2:5">
      <c r="B136" s="1">
        <v>-4.5</v>
      </c>
      <c r="C136" s="1">
        <v>2</v>
      </c>
      <c r="D136" s="1">
        <v>0.99999725808934503</v>
      </c>
      <c r="E136" s="1">
        <v>3</v>
      </c>
    </row>
    <row r="137" spans="2:5">
      <c r="B137" s="1">
        <v>-4.4000000000000004</v>
      </c>
      <c r="C137" s="1">
        <v>2</v>
      </c>
      <c r="D137" s="1">
        <v>0.99999629881130403</v>
      </c>
      <c r="E137" s="1">
        <v>3</v>
      </c>
    </row>
    <row r="138" spans="2:5">
      <c r="B138" s="1">
        <v>-4.3</v>
      </c>
      <c r="C138" s="1">
        <v>2</v>
      </c>
      <c r="D138" s="1">
        <v>0.99999500392430896</v>
      </c>
      <c r="E138" s="1">
        <v>3</v>
      </c>
    </row>
    <row r="139" spans="2:5">
      <c r="B139" s="1">
        <v>-4.2</v>
      </c>
      <c r="C139" s="1">
        <v>2</v>
      </c>
      <c r="D139" s="1">
        <v>0.99999325601501299</v>
      </c>
      <c r="E139" s="1">
        <v>3</v>
      </c>
    </row>
    <row r="140" spans="2:5">
      <c r="B140" s="1">
        <v>-4.0999999999999996</v>
      </c>
      <c r="C140" s="1">
        <v>2</v>
      </c>
      <c r="D140" s="1">
        <v>0.99999089659394702</v>
      </c>
      <c r="E140" s="1">
        <v>3</v>
      </c>
    </row>
    <row r="141" spans="2:5">
      <c r="B141" s="1">
        <v>-4</v>
      </c>
      <c r="C141" s="1">
        <v>2</v>
      </c>
      <c r="D141" s="1">
        <v>0.99998771172629697</v>
      </c>
      <c r="E141" s="1">
        <v>3</v>
      </c>
    </row>
    <row r="146" spans="2:5">
      <c r="B146" s="3" t="s">
        <v>29</v>
      </c>
    </row>
    <row r="149" spans="2:5">
      <c r="B149" s="9" t="s">
        <v>1</v>
      </c>
      <c r="C149" s="9" t="s">
        <v>28</v>
      </c>
      <c r="D149" s="9" t="s">
        <v>27</v>
      </c>
      <c r="E149" s="9" t="s">
        <v>26</v>
      </c>
    </row>
    <row r="150" spans="2:5">
      <c r="B150" s="9">
        <v>-4.9000000000000004</v>
      </c>
      <c r="C150" s="9">
        <v>1.5</v>
      </c>
      <c r="D150" s="9">
        <v>1</v>
      </c>
      <c r="E150" s="9">
        <v>21</v>
      </c>
    </row>
    <row r="151" spans="2:5">
      <c r="B151" s="9">
        <v>-4.8</v>
      </c>
      <c r="C151" s="9">
        <v>1.5</v>
      </c>
      <c r="D151" s="9">
        <v>1</v>
      </c>
      <c r="E151" s="9">
        <v>21</v>
      </c>
    </row>
    <row r="152" spans="2:5">
      <c r="B152" s="9">
        <v>-4.7</v>
      </c>
      <c r="C152" s="9">
        <v>1.5</v>
      </c>
      <c r="D152" s="9">
        <v>1</v>
      </c>
      <c r="E152" s="9">
        <v>21</v>
      </c>
    </row>
    <row r="153" spans="2:5">
      <c r="B153" s="9">
        <v>-4.5999999999999996</v>
      </c>
      <c r="C153" s="9">
        <v>1.5</v>
      </c>
      <c r="D153" s="9">
        <v>1</v>
      </c>
      <c r="E153" s="9">
        <v>21</v>
      </c>
    </row>
    <row r="154" spans="2:5">
      <c r="B154" s="9">
        <v>-4.5</v>
      </c>
      <c r="C154" s="9">
        <v>1.5</v>
      </c>
      <c r="D154" s="9">
        <v>1</v>
      </c>
      <c r="E154" s="9">
        <v>21</v>
      </c>
    </row>
    <row r="155" spans="2:5">
      <c r="B155" s="9">
        <v>-4.4000000000000004</v>
      </c>
      <c r="C155" s="9">
        <v>1.5</v>
      </c>
      <c r="D155" s="9">
        <v>1</v>
      </c>
      <c r="E155" s="9">
        <v>21</v>
      </c>
    </row>
    <row r="156" spans="2:5">
      <c r="B156" s="9">
        <v>-4.3</v>
      </c>
      <c r="C156" s="9">
        <v>1.5</v>
      </c>
      <c r="D156" s="9">
        <v>1</v>
      </c>
      <c r="E156" s="9">
        <v>21</v>
      </c>
    </row>
    <row r="157" spans="2:5">
      <c r="B157" s="9">
        <v>-4.2</v>
      </c>
      <c r="C157" s="9">
        <v>1.5</v>
      </c>
      <c r="D157" s="9">
        <v>1</v>
      </c>
      <c r="E157" s="9">
        <v>21</v>
      </c>
    </row>
    <row r="158" spans="2:5">
      <c r="B158" s="9">
        <v>-4.0999999999999996</v>
      </c>
      <c r="C158" s="9">
        <v>1.5</v>
      </c>
      <c r="D158" s="9">
        <v>1</v>
      </c>
      <c r="E158" s="9">
        <v>21</v>
      </c>
    </row>
    <row r="159" spans="2:5">
      <c r="B159" s="9">
        <v>-4</v>
      </c>
      <c r="C159" s="9">
        <v>1.5</v>
      </c>
      <c r="D159" s="9">
        <v>1</v>
      </c>
      <c r="E159" s="9">
        <v>21</v>
      </c>
    </row>
    <row r="162" spans="2:5">
      <c r="B162" s="9" t="s">
        <v>1</v>
      </c>
      <c r="C162" s="9" t="s">
        <v>28</v>
      </c>
      <c r="D162" s="9" t="s">
        <v>27</v>
      </c>
      <c r="E162" s="9" t="s">
        <v>26</v>
      </c>
    </row>
    <row r="163" spans="2:5">
      <c r="B163" s="9">
        <v>-4.9000000000000004</v>
      </c>
      <c r="C163" s="9">
        <v>1.5</v>
      </c>
      <c r="D163" s="9">
        <v>1</v>
      </c>
      <c r="E163" s="9">
        <v>32</v>
      </c>
    </row>
    <row r="164" spans="2:5">
      <c r="B164" s="9">
        <v>-4.8</v>
      </c>
      <c r="C164" s="9">
        <v>1.5</v>
      </c>
      <c r="D164" s="9">
        <v>1</v>
      </c>
      <c r="E164" s="9">
        <v>32</v>
      </c>
    </row>
    <row r="165" spans="2:5">
      <c r="B165" s="9">
        <v>-4.7</v>
      </c>
      <c r="C165" s="9">
        <v>1.5</v>
      </c>
      <c r="D165" s="9">
        <v>1</v>
      </c>
      <c r="E165" s="9">
        <v>32</v>
      </c>
    </row>
    <row r="166" spans="2:5">
      <c r="B166" s="9">
        <v>-4.5999999999999996</v>
      </c>
      <c r="C166" s="9">
        <v>1.5</v>
      </c>
      <c r="D166" s="9">
        <v>1</v>
      </c>
      <c r="E166" s="9">
        <v>32</v>
      </c>
    </row>
    <row r="167" spans="2:5">
      <c r="B167" s="9">
        <v>-4.5</v>
      </c>
      <c r="C167" s="9">
        <v>1.5</v>
      </c>
      <c r="D167" s="9">
        <v>1</v>
      </c>
      <c r="E167" s="9">
        <v>32</v>
      </c>
    </row>
    <row r="168" spans="2:5">
      <c r="B168" s="9">
        <v>-4.4000000000000004</v>
      </c>
      <c r="C168" s="9">
        <v>1.5</v>
      </c>
      <c r="D168" s="9">
        <v>1</v>
      </c>
      <c r="E168" s="9">
        <v>32</v>
      </c>
    </row>
    <row r="169" spans="2:5">
      <c r="B169" s="9">
        <v>-4.3</v>
      </c>
      <c r="C169" s="9">
        <v>1.5</v>
      </c>
      <c r="D169" s="9">
        <v>1</v>
      </c>
      <c r="E169" s="9">
        <v>32</v>
      </c>
    </row>
    <row r="170" spans="2:5">
      <c r="B170" s="9">
        <v>-4.2</v>
      </c>
      <c r="C170" s="9">
        <v>1.5</v>
      </c>
      <c r="D170" s="9">
        <v>1</v>
      </c>
      <c r="E170" s="9">
        <v>32</v>
      </c>
    </row>
    <row r="171" spans="2:5">
      <c r="B171" s="9">
        <v>-4.0999999999999996</v>
      </c>
      <c r="C171" s="9">
        <v>1.5</v>
      </c>
      <c r="D171" s="9">
        <v>1</v>
      </c>
      <c r="E171" s="9">
        <v>32</v>
      </c>
    </row>
    <row r="172" spans="2:5">
      <c r="B172" s="9">
        <v>-4</v>
      </c>
      <c r="C172" s="9">
        <v>1.5</v>
      </c>
      <c r="D172" s="9">
        <v>1</v>
      </c>
      <c r="E172" s="9">
        <v>32</v>
      </c>
    </row>
    <row r="175" spans="2:5">
      <c r="B175" s="9" t="s">
        <v>1</v>
      </c>
      <c r="C175" s="9" t="s">
        <v>28</v>
      </c>
      <c r="D175" s="9" t="s">
        <v>27</v>
      </c>
      <c r="E175" s="9" t="s">
        <v>26</v>
      </c>
    </row>
    <row r="176" spans="2:5">
      <c r="B176" s="9">
        <v>-4.9000000000000004</v>
      </c>
      <c r="C176" s="9">
        <v>1.5</v>
      </c>
      <c r="D176" s="9">
        <v>1</v>
      </c>
      <c r="E176" s="9">
        <v>57</v>
      </c>
    </row>
    <row r="177" spans="2:5">
      <c r="B177" s="9">
        <v>-4.8</v>
      </c>
      <c r="C177" s="9">
        <v>1.5</v>
      </c>
      <c r="D177" s="9">
        <v>1</v>
      </c>
      <c r="E177" s="9">
        <v>57</v>
      </c>
    </row>
    <row r="178" spans="2:5">
      <c r="B178" s="9">
        <v>-4.7</v>
      </c>
      <c r="C178" s="9">
        <v>1.5</v>
      </c>
      <c r="D178" s="9">
        <v>1</v>
      </c>
      <c r="E178" s="9">
        <v>57</v>
      </c>
    </row>
    <row r="179" spans="2:5">
      <c r="B179" s="9">
        <v>-4.5999999999999996</v>
      </c>
      <c r="C179" s="9">
        <v>1.5</v>
      </c>
      <c r="D179" s="9">
        <v>1</v>
      </c>
      <c r="E179" s="9">
        <v>57</v>
      </c>
    </row>
    <row r="180" spans="2:5">
      <c r="B180" s="9">
        <v>-4.5</v>
      </c>
      <c r="C180" s="9">
        <v>1.5</v>
      </c>
      <c r="D180" s="9">
        <v>1</v>
      </c>
      <c r="E180" s="9">
        <v>57</v>
      </c>
    </row>
    <row r="181" spans="2:5">
      <c r="B181" s="9">
        <v>-4.4000000000000004</v>
      </c>
      <c r="C181" s="9">
        <v>1.5</v>
      </c>
      <c r="D181" s="9">
        <v>1</v>
      </c>
      <c r="E181" s="9">
        <v>57</v>
      </c>
    </row>
    <row r="182" spans="2:5">
      <c r="B182" s="9">
        <v>-4.3</v>
      </c>
      <c r="C182" s="9">
        <v>1.5</v>
      </c>
      <c r="D182" s="9">
        <v>1</v>
      </c>
      <c r="E182" s="9">
        <v>57</v>
      </c>
    </row>
    <row r="183" spans="2:5">
      <c r="B183" s="9">
        <v>-4.2</v>
      </c>
      <c r="C183" s="9">
        <v>1.5</v>
      </c>
      <c r="D183" s="9">
        <v>1</v>
      </c>
      <c r="E183" s="9">
        <v>57</v>
      </c>
    </row>
    <row r="184" spans="2:5">
      <c r="B184" s="9">
        <v>-4.0999999999999996</v>
      </c>
      <c r="C184" s="9">
        <v>1.5</v>
      </c>
      <c r="D184" s="9">
        <v>1</v>
      </c>
      <c r="E184" s="9">
        <v>57</v>
      </c>
    </row>
    <row r="185" spans="2:5">
      <c r="B185" s="9">
        <v>-4</v>
      </c>
      <c r="C185" s="9">
        <v>1.5</v>
      </c>
      <c r="D185" s="9">
        <v>1</v>
      </c>
      <c r="E185" s="9">
        <v>57</v>
      </c>
    </row>
    <row r="190" spans="2:5">
      <c r="B190" s="3" t="s">
        <v>30</v>
      </c>
    </row>
    <row r="192" spans="2:5">
      <c r="B192" s="1" t="s">
        <v>1</v>
      </c>
      <c r="C192" s="1" t="s">
        <v>31</v>
      </c>
      <c r="D192" s="1" t="s">
        <v>32</v>
      </c>
    </row>
    <row r="193" spans="2:4">
      <c r="B193" s="1">
        <v>6</v>
      </c>
      <c r="C193" s="1">
        <v>47952</v>
      </c>
      <c r="D193" s="1">
        <v>2.0854187520854199E-5</v>
      </c>
    </row>
    <row r="194" spans="2:4">
      <c r="B194" s="1">
        <v>4</v>
      </c>
      <c r="C194" s="1">
        <v>4352</v>
      </c>
      <c r="D194" s="1">
        <v>2.2977941176470599E-4</v>
      </c>
    </row>
    <row r="195" spans="2:4">
      <c r="B195" s="1">
        <v>2</v>
      </c>
      <c r="C195" s="1">
        <v>80</v>
      </c>
      <c r="D195" s="1">
        <v>1.2500000000000001E-2</v>
      </c>
    </row>
    <row r="196" spans="2:4">
      <c r="B196" s="1">
        <v>13</v>
      </c>
      <c r="C196" s="1">
        <v>4855370</v>
      </c>
      <c r="D196" s="1">
        <v>2.05957527438692E-7</v>
      </c>
    </row>
    <row r="197" spans="2:4">
      <c r="B197" s="1">
        <v>17</v>
      </c>
      <c r="C197" s="1">
        <v>24221090</v>
      </c>
      <c r="D197" s="1">
        <v>4.1286333521736601E-8</v>
      </c>
    </row>
    <row r="198" spans="2:4">
      <c r="B198" s="1">
        <v>2</v>
      </c>
      <c r="C198" s="1">
        <v>80</v>
      </c>
      <c r="D198" s="1">
        <v>1.2500000000000001E-2</v>
      </c>
    </row>
    <row r="199" spans="2:4">
      <c r="B199" s="1">
        <v>4</v>
      </c>
      <c r="C199" s="1">
        <v>4352</v>
      </c>
      <c r="D199" s="1">
        <v>2.2977941176470599E-4</v>
      </c>
    </row>
    <row r="200" spans="2:4">
      <c r="B200" s="1">
        <v>6</v>
      </c>
      <c r="C200" s="1">
        <v>47952</v>
      </c>
      <c r="D200" s="1">
        <v>2.0854187520854199E-5</v>
      </c>
    </row>
    <row r="201" spans="2:4">
      <c r="B201" s="1">
        <v>7</v>
      </c>
      <c r="C201" s="1">
        <v>120050</v>
      </c>
      <c r="D201" s="1">
        <v>8.3298625572678099E-6</v>
      </c>
    </row>
    <row r="202" spans="2:4">
      <c r="B202" s="1">
        <v>8</v>
      </c>
      <c r="C202" s="1">
        <v>266240</v>
      </c>
      <c r="D202" s="1">
        <v>3.7560096153846198E-6</v>
      </c>
    </row>
    <row r="209" spans="3:5">
      <c r="C209" s="3" t="s">
        <v>33</v>
      </c>
    </row>
    <row r="210" spans="3:5">
      <c r="C210" s="9" t="s">
        <v>26</v>
      </c>
      <c r="D210" s="9" t="s">
        <v>34</v>
      </c>
      <c r="E210" s="9" t="s">
        <v>35</v>
      </c>
    </row>
    <row r="211" spans="3:5">
      <c r="C211" s="9">
        <v>2</v>
      </c>
      <c r="D211" s="9">
        <v>0.9</v>
      </c>
      <c r="E211" s="9">
        <v>4.5999999999999996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2024-10-06T18:40:06Z</dcterms:created>
  <dcterms:modified xsi:type="dcterms:W3CDTF">2024-10-06T22:11:45Z</dcterms:modified>
  <cp:category/>
  <cp:contentStatus/>
</cp:coreProperties>
</file>