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60" windowHeight="2550" activeTab="4"/>
  </bookViews>
  <sheets>
    <sheet name="GridMaps(Temp)" sheetId="6" r:id="rId1"/>
    <sheet name="Sheet1" sheetId="7" r:id="rId2"/>
    <sheet name="Grid Maps" sheetId="3" r:id="rId3"/>
    <sheet name="Grid Maps (Old)" sheetId="5" r:id="rId4"/>
    <sheet name="Sheet2" sheetId="8" r:id="rId5"/>
    <sheet name="Sheet3" sheetId="9" r:id="rId6"/>
    <sheet name="Pancake" sheetId="4" r:id="rId7"/>
  </sheets>
  <definedNames>
    <definedName name="out." localSheetId="6">Pancake!$A$1:$H$9</definedName>
    <definedName name="out._1" localSheetId="2">'Grid Maps'!$A$2:$G$34</definedName>
    <definedName name="out._1" localSheetId="3">'Grid Maps (Old)'!$A$2:$G$34</definedName>
    <definedName name="out1._1" localSheetId="6">Pancake!$A$11:$H$31</definedName>
  </definedNames>
  <calcPr calcId="162913"/>
  <pivotCaches>
    <pivotCache cacheId="3" r:id="rId8"/>
    <pivotCache cacheId="8" r:id="rId9"/>
    <pivotCache cacheId="13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7" l="1"/>
  <c r="H34" i="7"/>
  <c r="H35" i="7"/>
  <c r="H36" i="7"/>
  <c r="H37" i="7"/>
  <c r="H38" i="7"/>
  <c r="H39" i="7"/>
  <c r="H40" i="7"/>
  <c r="B8" i="4" l="1"/>
  <c r="B9" i="4"/>
  <c r="B7" i="4"/>
  <c r="B6" i="4"/>
  <c r="B5" i="4"/>
  <c r="B4" i="4"/>
  <c r="B3" i="4"/>
  <c r="B2" i="4"/>
</calcChain>
</file>

<file path=xl/connections.xml><?xml version="1.0" encoding="utf-8"?>
<connections xmlns="http://schemas.openxmlformats.org/spreadsheetml/2006/main">
  <connection id="1" name="out" type="6" refreshedVersion="6" background="1" saveData="1">
    <textPr codePage="437" sourceFile="E:\Research\KGoal\out." delimited="0">
      <textFields count="10">
        <textField/>
        <textField position="11"/>
        <textField position="20"/>
        <textField position="28"/>
        <textField position="37"/>
        <textField position="44"/>
        <textField position="56"/>
        <textField position="63"/>
        <textField position="73"/>
        <textField position="86"/>
      </textFields>
    </textPr>
  </connection>
  <connection id="2" name="out1" type="6" refreshedVersion="6" background="1" saveData="1">
    <textPr codePage="437" sourceFile="E:\Research\KGoal\out." delimited="0">
      <textFields count="9">
        <textField/>
        <textField position="11"/>
        <textField position="19"/>
        <textField position="28"/>
        <textField position="37"/>
        <textField position="49"/>
        <textField position="58"/>
        <textField position="68"/>
        <textField position="79"/>
      </textFields>
    </textPr>
  </connection>
  <connection id="3" name="out11" type="6" refreshedVersion="6" background="1" saveData="1">
    <textPr codePage="437" sourceFile="E:\Research\KGoal\out1." delimited="0">
      <textFields count="10">
        <textField/>
        <textField position="11"/>
        <textField position="20"/>
        <textField position="28"/>
        <textField position="37"/>
        <textField position="44"/>
        <textField position="56"/>
        <textField position="65"/>
        <textField position="75"/>
        <textField position="86"/>
      </textFields>
    </textPr>
  </connection>
  <connection id="4" name="out12" type="6" refreshedVersion="6" background="1" saveData="1">
    <textPr codePage="437" sourceFile="E:\Research\KGoal\out." delimited="0">
      <textFields count="9">
        <textField/>
        <textField position="11"/>
        <textField position="19"/>
        <textField position="28"/>
        <textField position="37"/>
        <textField position="49"/>
        <textField position="58"/>
        <textField position="68"/>
        <textField position="79"/>
      </textFields>
    </textPr>
  </connection>
</connections>
</file>

<file path=xl/sharedStrings.xml><?xml version="1.0" encoding="utf-8"?>
<sst xmlns="http://schemas.openxmlformats.org/spreadsheetml/2006/main" count="303" uniqueCount="36">
  <si>
    <t>ost001</t>
  </si>
  <si>
    <t>Time (ms.)</t>
  </si>
  <si>
    <t>Cost</t>
  </si>
  <si>
    <t>Expanded</t>
  </si>
  <si>
    <t>Generated</t>
  </si>
  <si>
    <t>Denied</t>
  </si>
  <si>
    <t>max</t>
  </si>
  <si>
    <t>uniform</t>
  </si>
  <si>
    <t>H</t>
  </si>
  <si>
    <t>n!</t>
  </si>
  <si>
    <t>#Pancakes</t>
  </si>
  <si>
    <t>#Goals</t>
  </si>
  <si>
    <t>min</t>
  </si>
  <si>
    <t>pergoal</t>
  </si>
  <si>
    <t>nGoals</t>
  </si>
  <si>
    <t>min.total_update</t>
  </si>
  <si>
    <t>min.lazy_update</t>
  </si>
  <si>
    <t>Row Labels</t>
  </si>
  <si>
    <t>Grand Total</t>
  </si>
  <si>
    <t>Column Labels</t>
  </si>
  <si>
    <t>Average of Time (ms.)</t>
  </si>
  <si>
    <t>Uniform</t>
  </si>
  <si>
    <t>A* per Goal</t>
  </si>
  <si>
    <t>kA*</t>
  </si>
  <si>
    <t>Lazy ka*</t>
  </si>
  <si>
    <t>Min-f</t>
  </si>
  <si>
    <t>Max-f</t>
  </si>
  <si>
    <t>Goals</t>
  </si>
  <si>
    <t>Average of Generated</t>
  </si>
  <si>
    <t>\kastar{}</t>
  </si>
  <si>
    <t>Lazy \kastar{}</t>
  </si>
  <si>
    <t>Average of Denied</t>
  </si>
  <si>
    <t># Pancakes</t>
  </si>
  <si>
    <t>\kastar{}-\fmax{}</t>
  </si>
  <si>
    <t>\astar{} per goal</t>
  </si>
  <si>
    <t>\kastar{}-\minf{}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</si>
</sst>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_ * #,##0_ ;_ * \-#,##0_ ;_ * &quot;-&quot;??_ ;_ @_ "/>
    <numFmt numFmtId="165" formatCode="0.0000"/>
    <numFmt numFmtId="167" formatCode="0.0"/>
    <numFmt numFmtId="168" formatCode="_ * #,##0.0_ ;_ * \-#,##0.0_ ;_ * &quot;-&quot;??_ ;_ @_ 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2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1" fillId="0" borderId="0" xfId="0" applyFont="1"/>
    <xf numFmtId="43" fontId="0" fillId="0" borderId="0" xfId="1" applyFont="1"/>
    <xf numFmtId="164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right"/>
    </xf>
    <xf numFmtId="0" fontId="1" fillId="3" borderId="0" xfId="0" applyFont="1" applyFill="1"/>
    <xf numFmtId="0" fontId="1" fillId="3" borderId="1" xfId="0" applyFont="1" applyFill="1" applyBorder="1"/>
    <xf numFmtId="43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 indent="1"/>
    </xf>
    <xf numFmtId="0" fontId="1" fillId="0" borderId="1" xfId="0" applyFont="1" applyBorder="1" applyAlignment="1">
      <alignment horizontal="right"/>
    </xf>
    <xf numFmtId="0" fontId="1" fillId="0" borderId="1" xfId="0" applyNumberFormat="1" applyFont="1" applyBorder="1"/>
    <xf numFmtId="43" fontId="1" fillId="0" borderId="1" xfId="0" applyNumberFormat="1" applyFont="1" applyBorder="1"/>
    <xf numFmtId="164" fontId="1" fillId="0" borderId="1" xfId="0" applyNumberFormat="1" applyFont="1" applyBorder="1"/>
  </cellXfs>
  <cellStyles count="2">
    <cellStyle name="Comma" xfId="1" builtinId="3"/>
    <cellStyle name="Normal" xfId="0" builtinId="0"/>
  </cellStyles>
  <dxfs count="24"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8" formatCode="_ * #,##0.0_ ;_ * \-#,##0.0_ ;_ * &quot;-&quot;??_ ;_ @_ "/>
    </dxf>
    <dxf>
      <numFmt numFmtId="168" formatCode="_ * #,##0.0_ ;_ * \-#,##0.0_ ;_ * &quot;-&quot;??_ ;_ @_ "/>
    </dxf>
    <dxf>
      <numFmt numFmtId="168" formatCode="_ * #,##0.0_ ;_ * \-#,##0.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4" formatCode="_ * #,##0_ ;_ * \-#,##0_ ;_ * &quot;-&quot;??_ ;_ @_ "/>
    </dxf>
    <dxf>
      <numFmt numFmtId="168" formatCode="_ * #,##0.0_ ;_ * \-#,##0.0_ ;_ * &quot;-&quot;??_ ;_ @_ "/>
    </dxf>
    <dxf>
      <numFmt numFmtId="35" formatCode="_ * #,##0.00_ ;_ * \-#,##0.00_ ;_ * &quot;-&quot;??_ ;_ @_ "/>
    </dxf>
    <dxf>
      <numFmt numFmtId="2" formatCode="0.00"/>
    </dxf>
    <dxf>
      <numFmt numFmtId="166" formatCode="0.000"/>
    </dxf>
    <dxf>
      <numFmt numFmtId="165" formatCode="0.0000"/>
    </dxf>
    <dxf>
      <numFmt numFmtId="164" formatCode="_ * #,##0_ ;_ * \-#,##0_ ;_ * &quot;-&quot;??_ ;_ @_ "/>
    </dxf>
    <dxf>
      <numFmt numFmtId="168" formatCode="_ * #,##0.0_ ;_ * \-#,##0.0_ ;_ * &quot;-&quot;??_ ;_ @_ "/>
    </dxf>
    <dxf>
      <numFmt numFmtId="35" formatCode="_ * #,##0.00_ ;_ * \-#,##0.00_ ;_ * &quot;-&quot;??_ ;_ @_ "/>
    </dxf>
    <dxf>
      <numFmt numFmtId="165" formatCode="0.000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Min (Lazy Update)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Maps'!$C$3:$C$10</c:f>
              <c:numCache>
                <c:formatCode>_(* #,##0.00_);_(* \(#,##0.00\);_(* "-"??_);_(@_)</c:formatCode>
                <c:ptCount val="8"/>
                <c:pt idx="0">
                  <c:v>1.88459</c:v>
                </c:pt>
                <c:pt idx="1">
                  <c:v>3.01</c:v>
                </c:pt>
                <c:pt idx="2">
                  <c:v>3.9717099999999999</c:v>
                </c:pt>
                <c:pt idx="3">
                  <c:v>5.3856498999999998</c:v>
                </c:pt>
                <c:pt idx="4">
                  <c:v>6.99</c:v>
                </c:pt>
                <c:pt idx="5">
                  <c:v>9.1326499000000005</c:v>
                </c:pt>
                <c:pt idx="6">
                  <c:v>12.527760000000001</c:v>
                </c:pt>
                <c:pt idx="7">
                  <c:v>20.470839900000001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D-4EA9-8D35-0F5B79B9974B}"/>
            </c:ext>
          </c:extLst>
        </c:ser>
        <c:ser>
          <c:idx val="1"/>
          <c:order val="1"/>
          <c:tx>
            <c:v>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Maps'!$C$11:$C$18</c:f>
              <c:numCache>
                <c:formatCode>_(* #,##0.00_);_(* \(#,##0.00\);_(* "-"??_);_(@_)</c:formatCode>
                <c:ptCount val="8"/>
                <c:pt idx="0">
                  <c:v>1.92296</c:v>
                </c:pt>
                <c:pt idx="1">
                  <c:v>3.91499</c:v>
                </c:pt>
                <c:pt idx="2">
                  <c:v>5.655799</c:v>
                </c:pt>
                <c:pt idx="3">
                  <c:v>7.1484399999999999</c:v>
                </c:pt>
                <c:pt idx="4">
                  <c:v>8.8458498999999993</c:v>
                </c:pt>
                <c:pt idx="5">
                  <c:v>10.855839899999999</c:v>
                </c:pt>
                <c:pt idx="6">
                  <c:v>17.109639999999999</c:v>
                </c:pt>
                <c:pt idx="7">
                  <c:v>26.844339999999999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D-4EA9-8D35-0F5B79B9974B}"/>
            </c:ext>
          </c:extLst>
        </c:ser>
        <c:ser>
          <c:idx val="2"/>
          <c:order val="2"/>
          <c:tx>
            <c:v>Per Goal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Maps'!$C$19:$C$26</c:f>
              <c:numCache>
                <c:formatCode>_(* #,##0.00_);_(* \(#,##0.00\);_(* "-"??_);_(@_)</c:formatCode>
                <c:ptCount val="8"/>
                <c:pt idx="0">
                  <c:v>1.8833500000000001</c:v>
                </c:pt>
                <c:pt idx="1">
                  <c:v>3.6277898999999998</c:v>
                </c:pt>
                <c:pt idx="2">
                  <c:v>6.8649798999999998</c:v>
                </c:pt>
                <c:pt idx="3">
                  <c:v>13.432180000000001</c:v>
                </c:pt>
                <c:pt idx="4">
                  <c:v>27.013429899999998</c:v>
                </c:pt>
                <c:pt idx="5">
                  <c:v>53.988329999999998</c:v>
                </c:pt>
                <c:pt idx="6">
                  <c:v>108.91101</c:v>
                </c:pt>
                <c:pt idx="7">
                  <c:v>214.9278199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D-4EA9-8D35-0F5B79B9974B}"/>
            </c:ext>
          </c:extLst>
        </c:ser>
        <c:ser>
          <c:idx val="3"/>
          <c:order val="3"/>
          <c:tx>
            <c:v>Uniform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Maps'!$C$27:$C$34</c:f>
              <c:numCache>
                <c:formatCode>_(* #,##0.00_);_(* \(#,##0.00\);_(* "-"??_);_(@_)</c:formatCode>
                <c:ptCount val="8"/>
                <c:pt idx="0">
                  <c:v>3.4674798999999998</c:v>
                </c:pt>
                <c:pt idx="1">
                  <c:v>4.4706099999999998</c:v>
                </c:pt>
                <c:pt idx="2">
                  <c:v>5.2321499999999999</c:v>
                </c:pt>
                <c:pt idx="3">
                  <c:v>5.7481198999999998</c:v>
                </c:pt>
                <c:pt idx="4">
                  <c:v>5.99</c:v>
                </c:pt>
                <c:pt idx="5">
                  <c:v>6.2363198999999998</c:v>
                </c:pt>
                <c:pt idx="6">
                  <c:v>6.56881</c:v>
                </c:pt>
                <c:pt idx="7">
                  <c:v>6.7142799000000002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1D-4EA9-8D35-0F5B79B9974B}"/>
            </c:ext>
          </c:extLst>
        </c:ser>
        <c:ser>
          <c:idx val="4"/>
          <c:order val="4"/>
          <c:tx>
            <c:v>Min (Total Update)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'Grid Maps'!$C$35:$C$42</c:f>
              <c:numCache>
                <c:formatCode>_(* #,##0.00_);_(* \(#,##0.00\);_(* "-"??_);_(@_)</c:formatCode>
                <c:ptCount val="8"/>
                <c:pt idx="0">
                  <c:v>1.893899</c:v>
                </c:pt>
                <c:pt idx="1">
                  <c:v>2.99</c:v>
                </c:pt>
                <c:pt idx="2">
                  <c:v>4.0429899000000002</c:v>
                </c:pt>
                <c:pt idx="3">
                  <c:v>5.53749</c:v>
                </c:pt>
                <c:pt idx="4">
                  <c:v>7.2580999999999998</c:v>
                </c:pt>
                <c:pt idx="5">
                  <c:v>10.41389</c:v>
                </c:pt>
                <c:pt idx="6">
                  <c:v>19.294279899999999</c:v>
                </c:pt>
                <c:pt idx="7">
                  <c:v>52.693040000000003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E-4335-A082-4E359C070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_(* #,##0.00_);_(* \(#,##0.00\);_(* &quot;-&quot;??_);_(@_)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560"/>
        <c:crosses val="autoZero"/>
        <c:crossBetween val="between"/>
        <c:minorUnit val="2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vs. Uniform</a:t>
            </a:r>
            <a:r>
              <a:rPr lang="en-US" baseline="0"/>
              <a:t> (f</a:t>
            </a:r>
            <a:r>
              <a:rPr lang="en-US"/>
              <a:t>ixed #goals = 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(Pancake!$A$2,Pancake!$A$4,Pancake!$A$6,Pancake!$A$8)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(Pancake!$G$2,Pancake!$G$4,Pancake!$G$6,Pancake!$G$8)</c:f>
              <c:numCache>
                <c:formatCode>0.0</c:formatCode>
                <c:ptCount val="4"/>
                <c:pt idx="0">
                  <c:v>198.77</c:v>
                </c:pt>
                <c:pt idx="1">
                  <c:v>1436.18</c:v>
                </c:pt>
                <c:pt idx="2">
                  <c:v>10677.9</c:v>
                </c:pt>
                <c:pt idx="3">
                  <c:v>98435.1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0-4BF0-8081-20E2FA0B46B5}"/>
            </c:ext>
          </c:extLst>
        </c:ser>
        <c:ser>
          <c:idx val="0"/>
          <c:order val="1"/>
          <c:tx>
            <c:v>Uniform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(Pancake!$A$2,Pancake!$A$4,Pancake!$A$6,Pancake!$A$8)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(Pancake!$G$3,Pancake!$G$5,Pancake!$G$7,Pancake!$G$9)</c:f>
              <c:numCache>
                <c:formatCode>0.0</c:formatCode>
                <c:ptCount val="4"/>
                <c:pt idx="0">
                  <c:v>457.38</c:v>
                </c:pt>
                <c:pt idx="1">
                  <c:v>3509.86</c:v>
                </c:pt>
                <c:pt idx="2">
                  <c:v>26992.3</c:v>
                </c:pt>
                <c:pt idx="3">
                  <c:v>246677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0-4BF0-8081-20E2FA0B4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733816"/>
        <c:axId val="513735456"/>
      </c:barChart>
      <c:catAx>
        <c:axId val="51373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pancakes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3735456"/>
        <c:crosses val="autoZero"/>
        <c:auto val="1"/>
        <c:lblAlgn val="ctr"/>
        <c:lblOffset val="100"/>
        <c:noMultiLvlLbl val="0"/>
      </c:catAx>
      <c:valAx>
        <c:axId val="513735456"/>
        <c:scaling>
          <c:logBase val="2"/>
          <c:orientation val="minMax"/>
          <c:max val="45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Expanded nodes</a:t>
                </a:r>
              </a:p>
            </c:rich>
          </c:tx>
          <c:layout>
            <c:manualLayout>
              <c:xMode val="edge"/>
              <c:yMode val="edge"/>
              <c:x val="3.0456852791878174E-2"/>
              <c:y val="0.19878095238095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3733816"/>
        <c:crosses val="autoZero"/>
        <c:crossBetween val="between"/>
        <c:majorUnit val="4"/>
        <c:minorUnit val="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</a:t>
            </a:r>
            <a:r>
              <a:rPr lang="en-US" baseline="0"/>
              <a:t> vs. PerGoal (f</a:t>
            </a:r>
            <a:r>
              <a:rPr lang="en-US"/>
              <a:t>ixed #pancakes</a:t>
            </a:r>
            <a:r>
              <a:rPr lang="en-US" baseline="0"/>
              <a:t> = 10)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Pancake!$D$12:$D$16</c:f>
              <c:numCache>
                <c:formatCode>0.00</c:formatCode>
                <c:ptCount val="5"/>
                <c:pt idx="0">
                  <c:v>8.7120000000000003E-2</c:v>
                </c:pt>
                <c:pt idx="1">
                  <c:v>0.20094000000000001</c:v>
                </c:pt>
                <c:pt idx="2">
                  <c:v>0.50541999999999998</c:v>
                </c:pt>
                <c:pt idx="3">
                  <c:v>1.1770400000000001</c:v>
                </c:pt>
                <c:pt idx="4">
                  <c:v>3.23908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F-4F96-8622-7355AEDAD4A1}"/>
            </c:ext>
          </c:extLst>
        </c:ser>
        <c:ser>
          <c:idx val="1"/>
          <c:order val="1"/>
          <c:tx>
            <c:v>Per Goal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Pancake!$D$17:$D$21</c:f>
              <c:numCache>
                <c:formatCode>0.00</c:formatCode>
                <c:ptCount val="5"/>
                <c:pt idx="0">
                  <c:v>8.3000000000000004E-2</c:v>
                </c:pt>
                <c:pt idx="1">
                  <c:v>0.16145000000000001</c:v>
                </c:pt>
                <c:pt idx="2">
                  <c:v>0.34806999999999999</c:v>
                </c:pt>
                <c:pt idx="3">
                  <c:v>0.67479</c:v>
                </c:pt>
                <c:pt idx="4">
                  <c:v>1.35222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F-4F96-8622-7355AEDAD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Min vs. PerGoal (fixed #pancakes = 20)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Pancake!$D$22:$D$26</c:f>
              <c:numCache>
                <c:formatCode>0.00</c:formatCode>
                <c:ptCount val="5"/>
                <c:pt idx="0">
                  <c:v>4.2441700000000004</c:v>
                </c:pt>
                <c:pt idx="1">
                  <c:v>9.7460299999999993</c:v>
                </c:pt>
                <c:pt idx="2">
                  <c:v>21.742999999999999</c:v>
                </c:pt>
                <c:pt idx="3">
                  <c:v>66.634399999999999</c:v>
                </c:pt>
                <c:pt idx="4">
                  <c:v>206.03200000000001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2-4181-9403-3D53915CC8AE}"/>
            </c:ext>
          </c:extLst>
        </c:ser>
        <c:ser>
          <c:idx val="1"/>
          <c:order val="1"/>
          <c:tx>
            <c:v>Per Goal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Pancake!$D$27:$D$31</c:f>
              <c:numCache>
                <c:formatCode>0.00</c:formatCode>
                <c:ptCount val="5"/>
                <c:pt idx="0">
                  <c:v>4.1694000000000004</c:v>
                </c:pt>
                <c:pt idx="1">
                  <c:v>7.8148299999999997</c:v>
                </c:pt>
                <c:pt idx="2">
                  <c:v>13.7342</c:v>
                </c:pt>
                <c:pt idx="3">
                  <c:v>30.1389</c:v>
                </c:pt>
                <c:pt idx="4">
                  <c:v>59.5107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2-4181-9403-3D53915CC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Expanded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Min (Lazy Update)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Maps'!$C$3:$C$10</c:f>
              <c:numCache>
                <c:formatCode>_(* #,##0.00_);_(* \(#,##0.00\);_(* "-"??_);_(@_)</c:formatCode>
                <c:ptCount val="8"/>
                <c:pt idx="0">
                  <c:v>1.88459</c:v>
                </c:pt>
                <c:pt idx="1">
                  <c:v>3.01</c:v>
                </c:pt>
                <c:pt idx="2">
                  <c:v>3.9717099999999999</c:v>
                </c:pt>
                <c:pt idx="3">
                  <c:v>5.3856498999999998</c:v>
                </c:pt>
                <c:pt idx="4">
                  <c:v>6.99</c:v>
                </c:pt>
                <c:pt idx="5">
                  <c:v>9.1326499000000005</c:v>
                </c:pt>
                <c:pt idx="6">
                  <c:v>12.527760000000001</c:v>
                </c:pt>
                <c:pt idx="7">
                  <c:v>20.470839900000001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7-46EB-B393-173EFF1A68D2}"/>
            </c:ext>
          </c:extLst>
        </c:ser>
        <c:ser>
          <c:idx val="1"/>
          <c:order val="1"/>
          <c:tx>
            <c:v>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Maps'!$C$11:$C$18</c:f>
              <c:numCache>
                <c:formatCode>_(* #,##0.00_);_(* \(#,##0.00\);_(* "-"??_);_(@_)</c:formatCode>
                <c:ptCount val="8"/>
                <c:pt idx="0">
                  <c:v>1.92296</c:v>
                </c:pt>
                <c:pt idx="1">
                  <c:v>3.91499</c:v>
                </c:pt>
                <c:pt idx="2">
                  <c:v>5.655799</c:v>
                </c:pt>
                <c:pt idx="3">
                  <c:v>7.1484399999999999</c:v>
                </c:pt>
                <c:pt idx="4">
                  <c:v>8.8458498999999993</c:v>
                </c:pt>
                <c:pt idx="5">
                  <c:v>10.855839899999999</c:v>
                </c:pt>
                <c:pt idx="6">
                  <c:v>17.109639999999999</c:v>
                </c:pt>
                <c:pt idx="7">
                  <c:v>26.844339999999999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7-46EB-B393-173EFF1A68D2}"/>
            </c:ext>
          </c:extLst>
        </c:ser>
        <c:ser>
          <c:idx val="3"/>
          <c:order val="2"/>
          <c:tx>
            <c:v>Uniform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Maps'!$C$27:$C$34</c:f>
              <c:numCache>
                <c:formatCode>_(* #,##0.00_);_(* \(#,##0.00\);_(* "-"??_);_(@_)</c:formatCode>
                <c:ptCount val="8"/>
                <c:pt idx="0">
                  <c:v>3.4674798999999998</c:v>
                </c:pt>
                <c:pt idx="1">
                  <c:v>4.4706099999999998</c:v>
                </c:pt>
                <c:pt idx="2">
                  <c:v>5.2321499999999999</c:v>
                </c:pt>
                <c:pt idx="3">
                  <c:v>5.7481198999999998</c:v>
                </c:pt>
                <c:pt idx="4">
                  <c:v>5.99</c:v>
                </c:pt>
                <c:pt idx="5">
                  <c:v>6.2363198999999998</c:v>
                </c:pt>
                <c:pt idx="6">
                  <c:v>6.56881</c:v>
                </c:pt>
                <c:pt idx="7">
                  <c:v>6.7142799000000002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77-46EB-B393-173EFF1A68D2}"/>
            </c:ext>
          </c:extLst>
        </c:ser>
        <c:ser>
          <c:idx val="2"/>
          <c:order val="3"/>
          <c:tx>
            <c:v>Min (Total Update)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'Grid Maps'!$C$35:$C$42</c:f>
              <c:numCache>
                <c:formatCode>_(* #,##0.00_);_(* \(#,##0.00\);_(* "-"??_);_(@_)</c:formatCode>
                <c:ptCount val="8"/>
                <c:pt idx="0">
                  <c:v>1.893899</c:v>
                </c:pt>
                <c:pt idx="1">
                  <c:v>2.99</c:v>
                </c:pt>
                <c:pt idx="2">
                  <c:v>4.0429899000000002</c:v>
                </c:pt>
                <c:pt idx="3">
                  <c:v>5.53749</c:v>
                </c:pt>
                <c:pt idx="4">
                  <c:v>7.2580999999999998</c:v>
                </c:pt>
                <c:pt idx="5">
                  <c:v>10.41389</c:v>
                </c:pt>
                <c:pt idx="6">
                  <c:v>19.294279899999999</c:v>
                </c:pt>
                <c:pt idx="7">
                  <c:v>52.693040000000003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2-49F1-AFD1-DD84475E6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_(* #,##0.00_);_(* \(#,##0.00\);_(* &quot;-&quot;??_);_(@_)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560"/>
        <c:crosses val="autoZero"/>
        <c:crossBetween val="between"/>
        <c:majorUnit val="5"/>
        <c:minorUnit val="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Min (Lazy Update)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Maps'!$E$3:$E$10</c:f>
              <c:numCache>
                <c:formatCode>_ * #,##0_ ;_ * \-#,##0_ ;_ * "-"??_ ;_ @_ </c:formatCode>
                <c:ptCount val="8"/>
                <c:pt idx="0">
                  <c:v>1899.94</c:v>
                </c:pt>
                <c:pt idx="1">
                  <c:v>2940.96</c:v>
                </c:pt>
                <c:pt idx="2">
                  <c:v>3850.8499000000002</c:v>
                </c:pt>
                <c:pt idx="3">
                  <c:v>4968.2299000000003</c:v>
                </c:pt>
                <c:pt idx="4">
                  <c:v>5892.8</c:v>
                </c:pt>
                <c:pt idx="5">
                  <c:v>6720.5</c:v>
                </c:pt>
                <c:pt idx="6">
                  <c:v>7335.92</c:v>
                </c:pt>
                <c:pt idx="7">
                  <c:v>7811.14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6-4E35-8C7E-F07757833A81}"/>
            </c:ext>
          </c:extLst>
        </c:ser>
        <c:ser>
          <c:idx val="1"/>
          <c:order val="1"/>
          <c:tx>
            <c:v>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Maps'!$E$11:$E$18</c:f>
              <c:numCache>
                <c:formatCode>_ * #,##0_ ;_ * \-#,##0_ ;_ * "-"??_ ;_ @_ </c:formatCode>
                <c:ptCount val="8"/>
                <c:pt idx="0">
                  <c:v>1899.94</c:v>
                </c:pt>
                <c:pt idx="1">
                  <c:v>3966.5990000000002</c:v>
                </c:pt>
                <c:pt idx="2">
                  <c:v>5862.3199000000004</c:v>
                </c:pt>
                <c:pt idx="3">
                  <c:v>7537.3990000000003</c:v>
                </c:pt>
                <c:pt idx="4">
                  <c:v>8796.0799000000006</c:v>
                </c:pt>
                <c:pt idx="5">
                  <c:v>9589.75</c:v>
                </c:pt>
                <c:pt idx="6">
                  <c:v>10056.780000000001</c:v>
                </c:pt>
                <c:pt idx="7">
                  <c:v>10275.159900000001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6-4E35-8C7E-F07757833A81}"/>
            </c:ext>
          </c:extLst>
        </c:ser>
        <c:ser>
          <c:idx val="3"/>
          <c:order val="2"/>
          <c:tx>
            <c:v>Uniform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Maps'!$E$27:$E$34</c:f>
              <c:numCache>
                <c:formatCode>_ * #,##0_ ;_ * \-#,##0_ ;_ * "-"??_ ;_ @_ </c:formatCode>
                <c:ptCount val="8"/>
                <c:pt idx="0">
                  <c:v>5586.35</c:v>
                </c:pt>
                <c:pt idx="1">
                  <c:v>7286.7898999999998</c:v>
                </c:pt>
                <c:pt idx="2">
                  <c:v>8550.7990000000009</c:v>
                </c:pt>
                <c:pt idx="3">
                  <c:v>9332.1399000000001</c:v>
                </c:pt>
                <c:pt idx="4">
                  <c:v>9844.8299000000006</c:v>
                </c:pt>
                <c:pt idx="5">
                  <c:v>10186.34</c:v>
                </c:pt>
                <c:pt idx="6">
                  <c:v>10386.200000000001</c:v>
                </c:pt>
                <c:pt idx="7">
                  <c:v>10461.8099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6-4E35-8C7E-F07757833A81}"/>
            </c:ext>
          </c:extLst>
        </c:ser>
        <c:ser>
          <c:idx val="2"/>
          <c:order val="3"/>
          <c:tx>
            <c:v>Min (Total Update)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'Grid Maps'!$E$35:$E$42</c:f>
              <c:numCache>
                <c:formatCode>_ * #,##0_ ;_ * \-#,##0_ ;_ * "-"??_ ;_ @_ </c:formatCode>
                <c:ptCount val="8"/>
                <c:pt idx="0">
                  <c:v>1899.94</c:v>
                </c:pt>
                <c:pt idx="1">
                  <c:v>2941.5599000000002</c:v>
                </c:pt>
                <c:pt idx="2">
                  <c:v>3852.4099000000001</c:v>
                </c:pt>
                <c:pt idx="3">
                  <c:v>4971.38</c:v>
                </c:pt>
                <c:pt idx="4">
                  <c:v>5898.6099000000004</c:v>
                </c:pt>
                <c:pt idx="5">
                  <c:v>6730.38</c:v>
                </c:pt>
                <c:pt idx="6">
                  <c:v>7352.77</c:v>
                </c:pt>
                <c:pt idx="7">
                  <c:v>7838.85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5-4D0A-B52F-016EC5234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Expanded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_ * #,##0_ ;_ * \-#,##0_ ;_ * &quot;-&quot;??_ ;_ @_ 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560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(Old)'!$C$3:$C$10</c:f>
              <c:numCache>
                <c:formatCode>General</c:formatCode>
                <c:ptCount val="8"/>
                <c:pt idx="0">
                  <c:v>2.5876800000000002</c:v>
                </c:pt>
                <c:pt idx="1">
                  <c:v>4.1478900000000003</c:v>
                </c:pt>
                <c:pt idx="2">
                  <c:v>5.4102300000000003</c:v>
                </c:pt>
                <c:pt idx="3">
                  <c:v>7.3951500000000001</c:v>
                </c:pt>
                <c:pt idx="4">
                  <c:v>9.0989500000000003</c:v>
                </c:pt>
                <c:pt idx="5">
                  <c:v>11.666</c:v>
                </c:pt>
                <c:pt idx="6">
                  <c:v>14.733700000000001</c:v>
                </c:pt>
                <c:pt idx="7">
                  <c:v>22.1953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B-4581-A049-BCC40D4FBB21}"/>
            </c:ext>
          </c:extLst>
        </c:ser>
        <c:ser>
          <c:idx val="1"/>
          <c:order val="1"/>
          <c:tx>
            <c:v>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(Old)'!$C$11:$C$18</c:f>
              <c:numCache>
                <c:formatCode>General</c:formatCode>
                <c:ptCount val="8"/>
                <c:pt idx="0">
                  <c:v>2.6415700000000002</c:v>
                </c:pt>
                <c:pt idx="1">
                  <c:v>5.3265500000000001</c:v>
                </c:pt>
                <c:pt idx="2">
                  <c:v>7.7465299999999999</c:v>
                </c:pt>
                <c:pt idx="3">
                  <c:v>10.007999999999999</c:v>
                </c:pt>
                <c:pt idx="4">
                  <c:v>11.8101</c:v>
                </c:pt>
                <c:pt idx="5">
                  <c:v>14.4763</c:v>
                </c:pt>
                <c:pt idx="6">
                  <c:v>18.453900000000001</c:v>
                </c:pt>
                <c:pt idx="7">
                  <c:v>29.416699999999999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B-4581-A049-BCC40D4FBB21}"/>
            </c:ext>
          </c:extLst>
        </c:ser>
        <c:ser>
          <c:idx val="2"/>
          <c:order val="2"/>
          <c:tx>
            <c:v>Per Goal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(Old)'!$C$19:$C$26</c:f>
              <c:numCache>
                <c:formatCode>General</c:formatCode>
                <c:ptCount val="8"/>
                <c:pt idx="0">
                  <c:v>2.5122399999999998</c:v>
                </c:pt>
                <c:pt idx="1">
                  <c:v>4.7938000000000001</c:v>
                </c:pt>
                <c:pt idx="2">
                  <c:v>9.4250299999999996</c:v>
                </c:pt>
                <c:pt idx="3">
                  <c:v>18.276700000000002</c:v>
                </c:pt>
                <c:pt idx="4">
                  <c:v>36.7164</c:v>
                </c:pt>
                <c:pt idx="5">
                  <c:v>74.436800000000005</c:v>
                </c:pt>
                <c:pt idx="6">
                  <c:v>148.70500000000001</c:v>
                </c:pt>
                <c:pt idx="7">
                  <c:v>297.815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B-4581-A049-BCC40D4FBB21}"/>
            </c:ext>
          </c:extLst>
        </c:ser>
        <c:ser>
          <c:idx val="3"/>
          <c:order val="3"/>
          <c:tx>
            <c:v>Uniform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(Old)'!$C$27:$C$34</c:f>
              <c:numCache>
                <c:formatCode>General</c:formatCode>
                <c:ptCount val="8"/>
                <c:pt idx="0">
                  <c:v>5.4840299999999997</c:v>
                </c:pt>
                <c:pt idx="1">
                  <c:v>6.9928800000000004</c:v>
                </c:pt>
                <c:pt idx="2">
                  <c:v>7.9162499999999998</c:v>
                </c:pt>
                <c:pt idx="3">
                  <c:v>9.0542499999999997</c:v>
                </c:pt>
                <c:pt idx="4">
                  <c:v>9.3812800000000003</c:v>
                </c:pt>
                <c:pt idx="5">
                  <c:v>9.8321100000000001</c:v>
                </c:pt>
                <c:pt idx="6">
                  <c:v>9.9432899999999993</c:v>
                </c:pt>
                <c:pt idx="7">
                  <c:v>10.3424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B-4581-A049-BCC40D4FB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560"/>
        <c:crosses val="autoZero"/>
        <c:crossBetween val="between"/>
        <c:minorUnit val="2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(Old)'!$C$3:$C$10</c:f>
              <c:numCache>
                <c:formatCode>General</c:formatCode>
                <c:ptCount val="8"/>
                <c:pt idx="0">
                  <c:v>2.5876800000000002</c:v>
                </c:pt>
                <c:pt idx="1">
                  <c:v>4.1478900000000003</c:v>
                </c:pt>
                <c:pt idx="2">
                  <c:v>5.4102300000000003</c:v>
                </c:pt>
                <c:pt idx="3">
                  <c:v>7.3951500000000001</c:v>
                </c:pt>
                <c:pt idx="4">
                  <c:v>9.0989500000000003</c:v>
                </c:pt>
                <c:pt idx="5">
                  <c:v>11.666</c:v>
                </c:pt>
                <c:pt idx="6">
                  <c:v>14.733700000000001</c:v>
                </c:pt>
                <c:pt idx="7">
                  <c:v>22.1953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D-4EDB-A16C-236CC60AC71E}"/>
            </c:ext>
          </c:extLst>
        </c:ser>
        <c:ser>
          <c:idx val="1"/>
          <c:order val="1"/>
          <c:tx>
            <c:v>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(Old)'!$C$11:$C$18</c:f>
              <c:numCache>
                <c:formatCode>General</c:formatCode>
                <c:ptCount val="8"/>
                <c:pt idx="0">
                  <c:v>2.6415700000000002</c:v>
                </c:pt>
                <c:pt idx="1">
                  <c:v>5.3265500000000001</c:v>
                </c:pt>
                <c:pt idx="2">
                  <c:v>7.7465299999999999</c:v>
                </c:pt>
                <c:pt idx="3">
                  <c:v>10.007999999999999</c:v>
                </c:pt>
                <c:pt idx="4">
                  <c:v>11.8101</c:v>
                </c:pt>
                <c:pt idx="5">
                  <c:v>14.4763</c:v>
                </c:pt>
                <c:pt idx="6">
                  <c:v>18.453900000000001</c:v>
                </c:pt>
                <c:pt idx="7">
                  <c:v>29.416699999999999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D-4EDB-A16C-236CC60AC71E}"/>
            </c:ext>
          </c:extLst>
        </c:ser>
        <c:ser>
          <c:idx val="3"/>
          <c:order val="2"/>
          <c:tx>
            <c:v>Uniform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(Old)'!$C$27:$C$34</c:f>
              <c:numCache>
                <c:formatCode>General</c:formatCode>
                <c:ptCount val="8"/>
                <c:pt idx="0">
                  <c:v>5.4840299999999997</c:v>
                </c:pt>
                <c:pt idx="1">
                  <c:v>6.9928800000000004</c:v>
                </c:pt>
                <c:pt idx="2">
                  <c:v>7.9162499999999998</c:v>
                </c:pt>
                <c:pt idx="3">
                  <c:v>9.0542499999999997</c:v>
                </c:pt>
                <c:pt idx="4">
                  <c:v>9.3812800000000003</c:v>
                </c:pt>
                <c:pt idx="5">
                  <c:v>9.8321100000000001</c:v>
                </c:pt>
                <c:pt idx="6">
                  <c:v>9.9432899999999993</c:v>
                </c:pt>
                <c:pt idx="7">
                  <c:v>10.3424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D-4EDB-A16C-236CC60AC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560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(Old)'!$E$3:$E$10</c:f>
              <c:numCache>
                <c:formatCode>General</c:formatCode>
                <c:ptCount val="8"/>
                <c:pt idx="0">
                  <c:v>1899.94</c:v>
                </c:pt>
                <c:pt idx="1">
                  <c:v>2940.96</c:v>
                </c:pt>
                <c:pt idx="2">
                  <c:v>3850.85</c:v>
                </c:pt>
                <c:pt idx="3">
                  <c:v>4968.2299999999996</c:v>
                </c:pt>
                <c:pt idx="4">
                  <c:v>5892.8</c:v>
                </c:pt>
                <c:pt idx="5">
                  <c:v>6720.5</c:v>
                </c:pt>
                <c:pt idx="6">
                  <c:v>7335.92</c:v>
                </c:pt>
                <c:pt idx="7">
                  <c:v>7811.14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A-49BF-9C4C-B8B130A1F5AE}"/>
            </c:ext>
          </c:extLst>
        </c:ser>
        <c:ser>
          <c:idx val="1"/>
          <c:order val="1"/>
          <c:tx>
            <c:v>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(Old)'!$E$11:$E$18</c:f>
              <c:numCache>
                <c:formatCode>General</c:formatCode>
                <c:ptCount val="8"/>
                <c:pt idx="0">
                  <c:v>1899.94</c:v>
                </c:pt>
                <c:pt idx="1">
                  <c:v>3966.6</c:v>
                </c:pt>
                <c:pt idx="2">
                  <c:v>5862.32</c:v>
                </c:pt>
                <c:pt idx="3">
                  <c:v>7537.4</c:v>
                </c:pt>
                <c:pt idx="4">
                  <c:v>8796.08</c:v>
                </c:pt>
                <c:pt idx="5">
                  <c:v>9589.75</c:v>
                </c:pt>
                <c:pt idx="6">
                  <c:v>10056.799999999999</c:v>
                </c:pt>
                <c:pt idx="7">
                  <c:v>10275.200000000001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A-49BF-9C4C-B8B130A1F5AE}"/>
            </c:ext>
          </c:extLst>
        </c:ser>
        <c:ser>
          <c:idx val="3"/>
          <c:order val="2"/>
          <c:tx>
            <c:v>Uniform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(Old)'!$E$27:$E$34</c:f>
              <c:numCache>
                <c:formatCode>General</c:formatCode>
                <c:ptCount val="8"/>
                <c:pt idx="0">
                  <c:v>5586.35</c:v>
                </c:pt>
                <c:pt idx="1">
                  <c:v>7286.79</c:v>
                </c:pt>
                <c:pt idx="2">
                  <c:v>8550.7999999999993</c:v>
                </c:pt>
                <c:pt idx="3">
                  <c:v>9332.14</c:v>
                </c:pt>
                <c:pt idx="4">
                  <c:v>9844.83</c:v>
                </c:pt>
                <c:pt idx="5">
                  <c:v>10186.299999999999</c:v>
                </c:pt>
                <c:pt idx="6">
                  <c:v>10386.200000000001</c:v>
                </c:pt>
                <c:pt idx="7">
                  <c:v>10461.799999999999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0A-49BF-9C4C-B8B130A1F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Expanded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560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vs. Uniform</a:t>
            </a:r>
            <a:r>
              <a:rPr lang="en-US" baseline="0"/>
              <a:t> (f</a:t>
            </a:r>
            <a:r>
              <a:rPr lang="en-US"/>
              <a:t>ixed #goals = 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(Pancake!$A$2,Pancake!$A$4,Pancake!$A$6,Pancake!$A$8)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(Pancake!$G$2,Pancake!$G$4,Pancake!$G$6,Pancake!$G$8)</c:f>
              <c:numCache>
                <c:formatCode>0.0</c:formatCode>
                <c:ptCount val="4"/>
                <c:pt idx="0">
                  <c:v>198.77</c:v>
                </c:pt>
                <c:pt idx="1">
                  <c:v>1436.18</c:v>
                </c:pt>
                <c:pt idx="2">
                  <c:v>10677.9</c:v>
                </c:pt>
                <c:pt idx="3">
                  <c:v>98435.1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B-4385-8ECE-AD0EFDA14D5B}"/>
            </c:ext>
          </c:extLst>
        </c:ser>
        <c:ser>
          <c:idx val="0"/>
          <c:order val="1"/>
          <c:tx>
            <c:v>Uniform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(Pancake!$A$2,Pancake!$A$4,Pancake!$A$6,Pancake!$A$8)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(Pancake!$G$3,Pancake!$G$5,Pancake!$G$7,Pancake!$G$9)</c:f>
              <c:numCache>
                <c:formatCode>0.0</c:formatCode>
                <c:ptCount val="4"/>
                <c:pt idx="0">
                  <c:v>457.38</c:v>
                </c:pt>
                <c:pt idx="1">
                  <c:v>3509.86</c:v>
                </c:pt>
                <c:pt idx="2">
                  <c:v>26992.3</c:v>
                </c:pt>
                <c:pt idx="3">
                  <c:v>246677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9B-4385-8ECE-AD0EFDA14D5B}"/>
            </c:ext>
          </c:extLst>
        </c:ser>
        <c:ser>
          <c:idx val="2"/>
          <c:order val="2"/>
          <c:tx>
            <c:v>Space size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(Pancake!$A$2,Pancake!$A$4,Pancake!$A$6,Pancake!$A$8)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(Pancake!$B$2,Pancake!$B$4,Pancake!$B$6,Pancake!$B$8)</c:f>
              <c:numCache>
                <c:formatCode>General</c:formatCode>
                <c:ptCount val="4"/>
                <c:pt idx="0">
                  <c:v>720</c:v>
                </c:pt>
                <c:pt idx="1">
                  <c:v>5040</c:v>
                </c:pt>
                <c:pt idx="2">
                  <c:v>40320</c:v>
                </c:pt>
                <c:pt idx="3">
                  <c:v>362880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9B-4385-8ECE-AD0EFDA14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733816"/>
        <c:axId val="513735456"/>
      </c:barChart>
      <c:catAx>
        <c:axId val="51373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pancakes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3735456"/>
        <c:crosses val="autoZero"/>
        <c:auto val="1"/>
        <c:lblAlgn val="ctr"/>
        <c:lblOffset val="100"/>
        <c:noMultiLvlLbl val="0"/>
      </c:catAx>
      <c:valAx>
        <c:axId val="513735456"/>
        <c:scaling>
          <c:logBase val="2"/>
          <c:orientation val="minMax"/>
          <c:max val="45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Expanded nodes</a:t>
                </a:r>
              </a:p>
            </c:rich>
          </c:tx>
          <c:layout>
            <c:manualLayout>
              <c:xMode val="edge"/>
              <c:yMode val="edge"/>
              <c:x val="3.0456852791878174E-2"/>
              <c:y val="0.19878095238095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3733816"/>
        <c:crosses val="autoZero"/>
        <c:crossBetween val="between"/>
        <c:majorUnit val="4"/>
        <c:minorUnit val="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</a:t>
            </a:r>
            <a:r>
              <a:rPr lang="en-US" baseline="0"/>
              <a:t> vs. PerGoal (f</a:t>
            </a:r>
            <a:r>
              <a:rPr lang="en-US"/>
              <a:t>ixed #pancakes</a:t>
            </a:r>
            <a:r>
              <a:rPr lang="en-US" baseline="0"/>
              <a:t> = 10)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Pancake!$F$12:$F$16</c:f>
              <c:numCache>
                <c:formatCode>0.0</c:formatCode>
                <c:ptCount val="5"/>
                <c:pt idx="0">
                  <c:v>21.07</c:v>
                </c:pt>
                <c:pt idx="1">
                  <c:v>40.340000000000003</c:v>
                </c:pt>
                <c:pt idx="2">
                  <c:v>83.9</c:v>
                </c:pt>
                <c:pt idx="3">
                  <c:v>151.52000000000001</c:v>
                </c:pt>
                <c:pt idx="4">
                  <c:v>293.89999999999998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9-49E5-A2E0-0FB924B66C2A}"/>
            </c:ext>
          </c:extLst>
        </c:ser>
        <c:ser>
          <c:idx val="1"/>
          <c:order val="1"/>
          <c:tx>
            <c:v>Per Goal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Pancake!$F$17:$F$21</c:f>
              <c:numCache>
                <c:formatCode>0.0</c:formatCode>
                <c:ptCount val="5"/>
                <c:pt idx="0">
                  <c:v>21.07</c:v>
                </c:pt>
                <c:pt idx="1">
                  <c:v>40.909999999999997</c:v>
                </c:pt>
                <c:pt idx="2">
                  <c:v>87.53</c:v>
                </c:pt>
                <c:pt idx="3">
                  <c:v>167.99</c:v>
                </c:pt>
                <c:pt idx="4">
                  <c:v>339.82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9-49E5-A2E0-0FB924B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Expanded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560"/>
        <c:crosses val="autoZero"/>
        <c:crossBetween val="between"/>
        <c:majorUnit val="40"/>
        <c:minorUnit val="2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Min vs. PerGoal (fixed #pancakes = 20)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Pancake!$F$22:$F$26</c:f>
              <c:numCache>
                <c:formatCode>0.0</c:formatCode>
                <c:ptCount val="5"/>
                <c:pt idx="0">
                  <c:v>385.48</c:v>
                </c:pt>
                <c:pt idx="1">
                  <c:v>726</c:v>
                </c:pt>
                <c:pt idx="2">
                  <c:v>1323.88</c:v>
                </c:pt>
                <c:pt idx="3">
                  <c:v>2803.56</c:v>
                </c:pt>
                <c:pt idx="4">
                  <c:v>5456.54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2-42A0-BEDA-9EF5CCD7A928}"/>
            </c:ext>
          </c:extLst>
        </c:ser>
        <c:ser>
          <c:idx val="1"/>
          <c:order val="1"/>
          <c:tx>
            <c:v>Per Goal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Pancake!$F$27:$F$31</c:f>
              <c:numCache>
                <c:formatCode>0.0</c:formatCode>
                <c:ptCount val="5"/>
                <c:pt idx="0">
                  <c:v>385.48</c:v>
                </c:pt>
                <c:pt idx="1">
                  <c:v>727.81</c:v>
                </c:pt>
                <c:pt idx="2">
                  <c:v>1314.84</c:v>
                </c:pt>
                <c:pt idx="3">
                  <c:v>2831.06</c:v>
                </c:pt>
                <c:pt idx="4" formatCode="General">
                  <c:v>5571.76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2-42A0-BEDA-9EF5CCD7A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Expanded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560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2</xdr:row>
      <xdr:rowOff>19050</xdr:rowOff>
    </xdr:from>
    <xdr:to>
      <xdr:col>18</xdr:col>
      <xdr:colOff>352425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15</xdr:row>
      <xdr:rowOff>133350</xdr:rowOff>
    </xdr:from>
    <xdr:to>
      <xdr:col>18</xdr:col>
      <xdr:colOff>447675</xdr:colOff>
      <xdr:row>29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29</xdr:row>
      <xdr:rowOff>66675</xdr:rowOff>
    </xdr:from>
    <xdr:to>
      <xdr:col>18</xdr:col>
      <xdr:colOff>514350</xdr:colOff>
      <xdr:row>42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0</xdr:rowOff>
    </xdr:from>
    <xdr:to>
      <xdr:col>14</xdr:col>
      <xdr:colOff>295275</xdr:colOff>
      <xdr:row>14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14</xdr:row>
      <xdr:rowOff>142875</xdr:rowOff>
    </xdr:from>
    <xdr:to>
      <xdr:col>14</xdr:col>
      <xdr:colOff>304800</xdr:colOff>
      <xdr:row>28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28</xdr:row>
      <xdr:rowOff>85725</xdr:rowOff>
    </xdr:from>
    <xdr:to>
      <xdr:col>14</xdr:col>
      <xdr:colOff>314325</xdr:colOff>
      <xdr:row>41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57150</xdr:rowOff>
    </xdr:from>
    <xdr:to>
      <xdr:col>14</xdr:col>
      <xdr:colOff>152401</xdr:colOff>
      <xdr:row>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9</xdr:row>
      <xdr:rowOff>95250</xdr:rowOff>
    </xdr:from>
    <xdr:to>
      <xdr:col>20</xdr:col>
      <xdr:colOff>238125</xdr:colOff>
      <xdr:row>20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123825</xdr:colOff>
      <xdr:row>20</xdr:row>
      <xdr:rowOff>95250</xdr:rowOff>
    </xdr:from>
    <xdr:to>
      <xdr:col>20</xdr:col>
      <xdr:colOff>247650</xdr:colOff>
      <xdr:row>31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228600</xdr:colOff>
      <xdr:row>0</xdr:row>
      <xdr:rowOff>47625</xdr:rowOff>
    </xdr:from>
    <xdr:to>
      <xdr:col>20</xdr:col>
      <xdr:colOff>352425</xdr:colOff>
      <xdr:row>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114301</xdr:colOff>
      <xdr:row>9</xdr:row>
      <xdr:rowOff>85725</xdr:rowOff>
    </xdr:from>
    <xdr:to>
      <xdr:col>14</xdr:col>
      <xdr:colOff>38100</xdr:colOff>
      <xdr:row>20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</xdr:colOff>
      <xdr:row>20</xdr:row>
      <xdr:rowOff>114300</xdr:rowOff>
    </xdr:from>
    <xdr:to>
      <xdr:col>14</xdr:col>
      <xdr:colOff>19050</xdr:colOff>
      <xdr:row>31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42.964558564818" createdVersion="6" refreshedVersion="6" minRefreshableVersion="3" recordCount="40">
  <cacheSource type="worksheet">
    <worksheetSource ref="A2:G42" sheet="Grid Maps"/>
  </cacheSource>
  <cacheFields count="7">
    <cacheField name="H" numFmtId="0">
      <sharedItems count="5">
        <s v="min.lazy_update"/>
        <s v="max"/>
        <s v="pergoal"/>
        <s v="uniform"/>
        <s v="min.total_update"/>
      </sharedItems>
    </cacheField>
    <cacheField name="#Goals" numFmtId="0">
      <sharedItems containsSemiMixedTypes="0" containsString="0" containsNumber="1" containsInteger="1" minValue="1" maxValue="128" count="8">
        <n v="1"/>
        <n v="2"/>
        <n v="4"/>
        <n v="8"/>
        <n v="16"/>
        <n v="32"/>
        <n v="64"/>
        <n v="128"/>
      </sharedItems>
    </cacheField>
    <cacheField name="Time (ms.)" numFmtId="43">
      <sharedItems containsSemiMixedTypes="0" containsString="0" containsNumber="1" minValue="1.8833500000000001" maxValue="214.9278199"/>
    </cacheField>
    <cacheField name="Cost" numFmtId="0">
      <sharedItems containsSemiMixedTypes="0" containsString="0" containsNumber="1" minValue="101.58437499" maxValue="107.7199"/>
    </cacheField>
    <cacheField name="Expanded" numFmtId="164">
      <sharedItems containsSemiMixedTypes="0" containsString="0" containsNumber="1" minValue="1899.94" maxValue="218622.10990000001"/>
    </cacheField>
    <cacheField name="Generated" numFmtId="164">
      <sharedItems containsSemiMixedTypes="0" containsString="0" containsNumber="1" minValue="13987.25" maxValue="1613628.4099000001"/>
    </cacheField>
    <cacheField name="Denied" numFmtId="0">
      <sharedItems containsSemiMixedTypes="0" containsString="0" containsNumber="1" minValue="0" maxValue="10392.0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742.998425810183" createdVersion="6" refreshedVersion="6" minRefreshableVersion="3" recordCount="8">
  <cacheSource type="worksheet">
    <worksheetSource ref="A1:H9" sheet="Pancake"/>
  </cacheSource>
  <cacheFields count="8">
    <cacheField name="#Pancakes" numFmtId="0">
      <sharedItems containsSemiMixedTypes="0" containsString="0" containsNumber="1" containsInteger="1" minValue="6" maxValue="9" count="4">
        <n v="6"/>
        <n v="7"/>
        <n v="8"/>
        <n v="9"/>
      </sharedItems>
    </cacheField>
    <cacheField name="n!" numFmtId="0">
      <sharedItems containsSemiMixedTypes="0" containsString="0" containsNumber="1" containsInteger="1" minValue="720" maxValue="362880"/>
    </cacheField>
    <cacheField name="H" numFmtId="0">
      <sharedItems count="2">
        <s v="max"/>
        <s v="uniform"/>
      </sharedItems>
    </cacheField>
    <cacheField name="#Goals" numFmtId="0">
      <sharedItems containsSemiMixedTypes="0" containsString="0" containsNumber="1" containsInteger="1" minValue="2" maxValue="2" count="1">
        <n v="2"/>
      </sharedItems>
    </cacheField>
    <cacheField name="Time (ms.)" numFmtId="0">
      <sharedItems containsSemiMixedTypes="0" containsString="0" containsNumber="1" minValue="0.34248000000000001" maxValue="717.64099999999996"/>
    </cacheField>
    <cacheField name="Cost" numFmtId="0">
      <sharedItems containsSemiMixedTypes="0" containsString="0" containsNumber="1" minValue="4.4249999999999998" maxValue="7.6449999999999996"/>
    </cacheField>
    <cacheField name="Expanded" numFmtId="167">
      <sharedItems containsSemiMixedTypes="0" containsString="0" containsNumber="1" minValue="198.77" maxValue="246677"/>
    </cacheField>
    <cacheField name="Generated" numFmtId="168">
      <sharedItems containsSemiMixedTypes="0" containsString="0" containsNumber="1" minValue="993.85" maxValue="19734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2743.004309722222" createdVersion="6" refreshedVersion="6" minRefreshableVersion="3" recordCount="20">
  <cacheSource type="worksheet">
    <worksheetSource ref="A11:H31" sheet="Pancake"/>
  </cacheSource>
  <cacheFields count="8">
    <cacheField name="#Pancakes" numFmtId="0">
      <sharedItems containsSemiMixedTypes="0" containsString="0" containsNumber="1" containsInteger="1" minValue="10" maxValue="20" count="2">
        <n v="10"/>
        <n v="20"/>
      </sharedItems>
    </cacheField>
    <cacheField name="H" numFmtId="0">
      <sharedItems count="2">
        <s v="min"/>
        <s v="pergoal"/>
      </sharedItems>
    </cacheField>
    <cacheField name="#Goals" numFmtId="0">
      <sharedItems containsSemiMixedTypes="0" containsString="0" containsNumber="1" containsInteger="1" minValue="1" maxValue="16" count="5">
        <n v="1"/>
        <n v="2"/>
        <n v="4"/>
        <n v="8"/>
        <n v="16"/>
      </sharedItems>
    </cacheField>
    <cacheField name="Time (ms.)" numFmtId="2">
      <sharedItems containsSemiMixedTypes="0" containsString="0" containsNumber="1" minValue="8.3000000000000004E-2" maxValue="206.03200000000001"/>
    </cacheField>
    <cacheField name="Cost" numFmtId="165">
      <sharedItems containsSemiMixedTypes="0" containsString="0" containsNumber="1" minValue="8.6893799999999999" maxValue="18.864999999999998"/>
    </cacheField>
    <cacheField name="Expanded" numFmtId="0">
      <sharedItems containsSemiMixedTypes="0" containsString="0" containsNumber="1" minValue="21.07" maxValue="5571.76"/>
    </cacheField>
    <cacheField name="Generated" numFmtId="168">
      <sharedItems containsSemiMixedTypes="0" containsString="0" containsNumber="1" minValue="189.63" maxValue="105863"/>
    </cacheField>
    <cacheField name="Denied" numFmtId="0">
      <sharedItems containsSemiMixedTypes="0" containsString="0" containsNumber="1" minValue="0" maxValue="56632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n v="1.88459"/>
    <n v="107.7199"/>
    <n v="1899.94"/>
    <n v="13987.25"/>
    <n v="0"/>
  </r>
  <r>
    <x v="0"/>
    <x v="1"/>
    <n v="3.01"/>
    <n v="105.36499000000001"/>
    <n v="2940.96"/>
    <n v="21682"/>
    <n v="116.48"/>
  </r>
  <r>
    <x v="0"/>
    <x v="2"/>
    <n v="3.9717099999999999"/>
    <n v="104.1875"/>
    <n v="3850.8499000000002"/>
    <n v="28412.779900000001"/>
    <n v="397.61"/>
  </r>
  <r>
    <x v="0"/>
    <x v="3"/>
    <n v="5.3856498999999998"/>
    <n v="101.58437499"/>
    <n v="4968.2299000000003"/>
    <n v="36650.319900000002"/>
    <n v="960.12990000000002"/>
  </r>
  <r>
    <x v="0"/>
    <x v="4"/>
    <n v="6.99"/>
    <n v="101.80781249899999"/>
    <n v="5892.8"/>
    <n v="43489.0599"/>
    <n v="1878.2"/>
  </r>
  <r>
    <x v="0"/>
    <x v="5"/>
    <n v="9.1326499000000005"/>
    <n v="102.06515625"/>
    <n v="6720.5"/>
    <n v="49661.58"/>
    <n v="3488.0198999999998"/>
  </r>
  <r>
    <x v="0"/>
    <x v="6"/>
    <n v="12.527760000000001"/>
    <n v="102.53148437500001"/>
    <n v="7335.92"/>
    <n v="54238.8799"/>
    <n v="6053.1099000000004"/>
  </r>
  <r>
    <x v="0"/>
    <x v="7"/>
    <n v="20.470839900000001"/>
    <n v="101.87429687498999"/>
    <n v="7811.14"/>
    <n v="57739.360000000001"/>
    <n v="10392.0699"/>
  </r>
  <r>
    <x v="1"/>
    <x v="0"/>
    <n v="1.92296"/>
    <n v="107.7199"/>
    <n v="1899.94"/>
    <n v="13987.25"/>
    <n v="0"/>
  </r>
  <r>
    <x v="1"/>
    <x v="1"/>
    <n v="3.91499"/>
    <n v="105.36499000000001"/>
    <n v="3966.5990000000002"/>
    <n v="29286.369900000002"/>
    <n v="0"/>
  </r>
  <r>
    <x v="1"/>
    <x v="2"/>
    <n v="5.655799"/>
    <n v="104.1875"/>
    <n v="5862.3199000000004"/>
    <n v="43290.68"/>
    <n v="0"/>
  </r>
  <r>
    <x v="1"/>
    <x v="3"/>
    <n v="7.1484399999999999"/>
    <n v="101.58437499"/>
    <n v="7537.3990000000003"/>
    <n v="55651.83"/>
    <n v="0"/>
  </r>
  <r>
    <x v="1"/>
    <x v="4"/>
    <n v="8.8458498999999993"/>
    <n v="101.80781249899999"/>
    <n v="8796.0799000000006"/>
    <n v="64805.04"/>
    <n v="0"/>
  </r>
  <r>
    <x v="1"/>
    <x v="5"/>
    <n v="10.855839899999999"/>
    <n v="102.06515625"/>
    <n v="9589.75"/>
    <n v="70518.570000000007"/>
    <n v="0"/>
  </r>
  <r>
    <x v="1"/>
    <x v="6"/>
    <n v="17.109639999999999"/>
    <n v="102.53148437500001"/>
    <n v="10056.780000000001"/>
    <n v="73841.33"/>
    <n v="0"/>
  </r>
  <r>
    <x v="1"/>
    <x v="7"/>
    <n v="26.844339999999999"/>
    <n v="101.87429687498999"/>
    <n v="10275.159900000001"/>
    <n v="75340.990000000005"/>
    <n v="0"/>
  </r>
  <r>
    <x v="2"/>
    <x v="0"/>
    <n v="1.8833500000000001"/>
    <n v="107.7199"/>
    <n v="1899.94"/>
    <n v="13987.25"/>
    <n v="0"/>
  </r>
  <r>
    <x v="2"/>
    <x v="1"/>
    <n v="3.6277898999999998"/>
    <n v="105.36499000000001"/>
    <n v="3713.32"/>
    <n v="27388.639899999998"/>
    <n v="0"/>
  </r>
  <r>
    <x v="2"/>
    <x v="2"/>
    <n v="6.8649798999999998"/>
    <n v="104.1875"/>
    <n v="7100.39"/>
    <n v="52375.0599"/>
    <n v="0"/>
  </r>
  <r>
    <x v="2"/>
    <x v="3"/>
    <n v="13.432180000000001"/>
    <n v="101.58437499"/>
    <n v="13707.4599"/>
    <n v="101103"/>
    <n v="0"/>
  </r>
  <r>
    <x v="2"/>
    <x v="4"/>
    <n v="27.013429899999998"/>
    <n v="101.80781249899999"/>
    <n v="27467.49"/>
    <n v="202715.22"/>
    <n v="0"/>
  </r>
  <r>
    <x v="2"/>
    <x v="5"/>
    <n v="53.988329999999998"/>
    <n v="102.06515625"/>
    <n v="55172.51"/>
    <n v="407221.33"/>
    <n v="0"/>
  </r>
  <r>
    <x v="2"/>
    <x v="6"/>
    <n v="108.91101"/>
    <n v="102.53148437500001"/>
    <n v="111496.72"/>
    <n v="823018.29"/>
    <n v="0"/>
  </r>
  <r>
    <x v="2"/>
    <x v="7"/>
    <n v="214.9278199"/>
    <n v="101.87429687498999"/>
    <n v="218622.10990000001"/>
    <n v="1613628.4099000001"/>
    <n v="0"/>
  </r>
  <r>
    <x v="3"/>
    <x v="0"/>
    <n v="3.4674798999999998"/>
    <n v="107.7199"/>
    <n v="5586.35"/>
    <n v="41122.029900000001"/>
    <n v="0"/>
  </r>
  <r>
    <x v="3"/>
    <x v="1"/>
    <n v="4.4706099999999998"/>
    <n v="105.36499000000001"/>
    <n v="7286.7898999999998"/>
    <n v="53583.419900000001"/>
    <n v="0"/>
  </r>
  <r>
    <x v="3"/>
    <x v="2"/>
    <n v="5.2321499999999999"/>
    <n v="104.1875"/>
    <n v="8550.7990000000009"/>
    <n v="62825.93"/>
    <n v="0"/>
  </r>
  <r>
    <x v="3"/>
    <x v="3"/>
    <n v="5.7481198999999998"/>
    <n v="101.58437499"/>
    <n v="9332.1399000000001"/>
    <n v="68505.02"/>
    <n v="0"/>
  </r>
  <r>
    <x v="3"/>
    <x v="4"/>
    <n v="5.99"/>
    <n v="101.80781249899999"/>
    <n v="9844.8299000000006"/>
    <n v="72195.698999999993"/>
    <n v="0"/>
  </r>
  <r>
    <x v="3"/>
    <x v="5"/>
    <n v="6.2363198999999998"/>
    <n v="102.06515625"/>
    <n v="10186.34"/>
    <n v="74618.149900000004"/>
    <n v="0"/>
  </r>
  <r>
    <x v="3"/>
    <x v="6"/>
    <n v="6.56881"/>
    <n v="102.53148437500001"/>
    <n v="10386.200000000001"/>
    <n v="75998.22"/>
    <n v="0"/>
  </r>
  <r>
    <x v="3"/>
    <x v="7"/>
    <n v="6.7142799000000002"/>
    <n v="101.87429687498999"/>
    <n v="10461.8099"/>
    <n v="76495.3"/>
    <n v="0"/>
  </r>
  <r>
    <x v="4"/>
    <x v="0"/>
    <n v="1.893899"/>
    <n v="107.7199"/>
    <n v="1899.94"/>
    <n v="13987.25"/>
    <n v="0"/>
  </r>
  <r>
    <x v="4"/>
    <x v="1"/>
    <n v="2.99"/>
    <n v="105.36499000000001"/>
    <n v="2941.5599000000002"/>
    <n v="21686.479899999998"/>
    <n v="0"/>
  </r>
  <r>
    <x v="4"/>
    <x v="2"/>
    <n v="4.0429899000000002"/>
    <n v="104.1875"/>
    <n v="3852.4099000000001"/>
    <n v="28424.098999999998"/>
    <n v="0"/>
  </r>
  <r>
    <x v="4"/>
    <x v="3"/>
    <n v="5.53749"/>
    <n v="101.58437499"/>
    <n v="4971.38"/>
    <n v="36672.730000000003"/>
    <n v="0"/>
  </r>
  <r>
    <x v="4"/>
    <x v="4"/>
    <n v="7.2580999999999998"/>
    <n v="101.80781249899999"/>
    <n v="5898.6099000000004"/>
    <n v="43530.68"/>
    <n v="0"/>
  </r>
  <r>
    <x v="4"/>
    <x v="5"/>
    <n v="10.41389"/>
    <n v="102.06515625"/>
    <n v="6730.38"/>
    <n v="49732.419900000001"/>
    <n v="0"/>
  </r>
  <r>
    <x v="4"/>
    <x v="6"/>
    <n v="19.294279899999999"/>
    <n v="102.53148437500001"/>
    <n v="7352.77"/>
    <n v="54357.440000000002"/>
    <n v="0"/>
  </r>
  <r>
    <x v="4"/>
    <x v="7"/>
    <n v="52.693040000000003"/>
    <n v="101.87429687498999"/>
    <n v="7838.85"/>
    <n v="57931.5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  <n v="720"/>
    <x v="0"/>
    <x v="0"/>
    <n v="0.34248000000000001"/>
    <n v="4.4249999999999998"/>
    <n v="198.77"/>
    <n v="993.85"/>
  </r>
  <r>
    <x v="0"/>
    <n v="720"/>
    <x v="1"/>
    <x v="0"/>
    <n v="0.46"/>
    <n v="4.4249999999999998"/>
    <n v="457.38"/>
    <n v="2286.9"/>
  </r>
  <r>
    <x v="1"/>
    <n v="5040"/>
    <x v="0"/>
    <x v="0"/>
    <n v="2.5737299999999999"/>
    <n v="5.67"/>
    <n v="1436.18"/>
    <n v="8617.08"/>
  </r>
  <r>
    <x v="1"/>
    <n v="5040"/>
    <x v="1"/>
    <x v="0"/>
    <n v="4.0604300000000002"/>
    <n v="5.67"/>
    <n v="3509.86"/>
    <n v="21059.200000000001"/>
  </r>
  <r>
    <x v="2"/>
    <n v="40320"/>
    <x v="0"/>
    <x v="0"/>
    <n v="22.950199999999999"/>
    <n v="6.68"/>
    <n v="10677.9"/>
    <n v="74744.899999999994"/>
  </r>
  <r>
    <x v="2"/>
    <n v="40320"/>
    <x v="1"/>
    <x v="0"/>
    <n v="40.251899999999999"/>
    <n v="6.68"/>
    <n v="26992.3"/>
    <n v="188946"/>
  </r>
  <r>
    <x v="3"/>
    <n v="362880"/>
    <x v="0"/>
    <x v="0"/>
    <n v="410.80799999999999"/>
    <n v="7.6449999999999996"/>
    <n v="98435.1"/>
    <n v="787481"/>
  </r>
  <r>
    <x v="3"/>
    <n v="362880"/>
    <x v="1"/>
    <x v="0"/>
    <n v="717.64099999999996"/>
    <n v="7.6449999999999996"/>
    <n v="246677"/>
    <n v="19734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">
  <r>
    <x v="0"/>
    <x v="0"/>
    <x v="0"/>
    <n v="8.7120000000000003E-2"/>
    <n v="8.92"/>
    <n v="21.07"/>
    <n v="189.63"/>
    <n v="0"/>
  </r>
  <r>
    <x v="0"/>
    <x v="0"/>
    <x v="1"/>
    <n v="0.20094000000000001"/>
    <n v="8.7650000000000006"/>
    <n v="40.340000000000003"/>
    <n v="363.06"/>
    <n v="44.95"/>
  </r>
  <r>
    <x v="0"/>
    <x v="0"/>
    <x v="2"/>
    <n v="0.50541999999999998"/>
    <n v="8.7850000000000001"/>
    <n v="83.9"/>
    <n v="755.1"/>
    <n v="185.58"/>
  </r>
  <r>
    <x v="0"/>
    <x v="0"/>
    <x v="3"/>
    <n v="1.1770400000000001"/>
    <n v="8.7375000000000007"/>
    <n v="151.52000000000001"/>
    <n v="1363.68"/>
    <n v="473.7"/>
  </r>
  <r>
    <x v="0"/>
    <x v="0"/>
    <x v="4"/>
    <n v="3.23908"/>
    <n v="8.6893799999999999"/>
    <n v="293.89999999999998"/>
    <n v="2645.1"/>
    <n v="1106.17"/>
  </r>
  <r>
    <x v="0"/>
    <x v="1"/>
    <x v="0"/>
    <n v="8.3000000000000004E-2"/>
    <n v="8.92"/>
    <n v="21.07"/>
    <n v="189.63"/>
    <n v="0"/>
  </r>
  <r>
    <x v="0"/>
    <x v="1"/>
    <x v="1"/>
    <n v="0.16145000000000001"/>
    <n v="8.7650000000000006"/>
    <n v="40.909999999999997"/>
    <n v="368.19"/>
    <n v="0"/>
  </r>
  <r>
    <x v="0"/>
    <x v="1"/>
    <x v="2"/>
    <n v="0.34806999999999999"/>
    <n v="8.7850000000000001"/>
    <n v="87.53"/>
    <n v="787.77"/>
    <n v="0"/>
  </r>
  <r>
    <x v="0"/>
    <x v="1"/>
    <x v="3"/>
    <n v="0.67479"/>
    <n v="8.7375000000000007"/>
    <n v="167.99"/>
    <n v="1511.91"/>
    <n v="0"/>
  </r>
  <r>
    <x v="0"/>
    <x v="1"/>
    <x v="4"/>
    <n v="1.35222"/>
    <n v="8.6893799999999999"/>
    <n v="339.82"/>
    <n v="3058.38"/>
    <n v="0"/>
  </r>
  <r>
    <x v="1"/>
    <x v="0"/>
    <x v="0"/>
    <n v="4.2441700000000004"/>
    <n v="18.84"/>
    <n v="385.48"/>
    <n v="7324.12"/>
    <n v="0"/>
  </r>
  <r>
    <x v="1"/>
    <x v="0"/>
    <x v="1"/>
    <n v="9.7460299999999993"/>
    <n v="18.864999999999998"/>
    <n v="726"/>
    <n v="13794"/>
    <n v="3191.37"/>
  </r>
  <r>
    <x v="1"/>
    <x v="0"/>
    <x v="2"/>
    <n v="21.742999999999999"/>
    <n v="18.809999999999999"/>
    <n v="1323.88"/>
    <n v="25153.7"/>
    <n v="8146.35"/>
  </r>
  <r>
    <x v="1"/>
    <x v="0"/>
    <x v="3"/>
    <n v="66.634399999999999"/>
    <n v="18.787500000000001"/>
    <n v="2803.56"/>
    <n v="53267.6"/>
    <n v="23278.2"/>
  </r>
  <r>
    <x v="1"/>
    <x v="0"/>
    <x v="4"/>
    <n v="206.03200000000001"/>
    <n v="18.766200000000001"/>
    <n v="5456.54"/>
    <n v="103674"/>
    <n v="56632.2"/>
  </r>
  <r>
    <x v="1"/>
    <x v="1"/>
    <x v="0"/>
    <n v="4.1694000000000004"/>
    <n v="18.84"/>
    <n v="385.48"/>
    <n v="7324.12"/>
    <n v="0"/>
  </r>
  <r>
    <x v="1"/>
    <x v="1"/>
    <x v="1"/>
    <n v="7.8148299999999997"/>
    <n v="18.864999999999998"/>
    <n v="727.81"/>
    <n v="13828.4"/>
    <n v="0"/>
  </r>
  <r>
    <x v="1"/>
    <x v="1"/>
    <x v="2"/>
    <n v="13.7342"/>
    <n v="18.809999999999999"/>
    <n v="1314.84"/>
    <n v="24982"/>
    <n v="0"/>
  </r>
  <r>
    <x v="1"/>
    <x v="1"/>
    <x v="3"/>
    <n v="30.1389"/>
    <n v="18.787500000000001"/>
    <n v="2831.06"/>
    <n v="53790.1"/>
    <n v="0"/>
  </r>
  <r>
    <x v="1"/>
    <x v="1"/>
    <x v="4"/>
    <n v="59.5107"/>
    <n v="18.766200000000001"/>
    <n v="5571.76"/>
    <n v="10586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F13" firstHeaderRow="1" firstDataRow="2" firstDataCol="1"/>
  <pivotFields count="7">
    <pivotField axis="axisCol" showAll="0">
      <items count="6">
        <item x="1"/>
        <item x="0"/>
        <item x="4"/>
        <item x="2"/>
        <item x="3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43" showAll="0"/>
    <pivotField showAll="0"/>
    <pivotField numFmtId="164" showAll="0"/>
    <pivotField numFmtId="164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Average of Denied" fld="6" subtotal="average" baseField="1" baseItem="4"/>
  </dataFields>
  <formats count="9">
    <format dxfId="18">
      <pivotArea collapsedLevelsAreSubtotals="1" fieldPosition="0">
        <references count="1">
          <reference field="1" count="0"/>
        </references>
      </pivotArea>
    </format>
    <format dxfId="19">
      <pivotArea collapsedLevelsAreSubtotals="1" fieldPosition="0">
        <references count="1">
          <reference field="1" count="0"/>
        </references>
      </pivotArea>
    </format>
    <format dxfId="20">
      <pivotArea collapsedLevelsAreSubtotals="1" fieldPosition="0">
        <references count="1">
          <reference field="1" count="0"/>
        </references>
      </pivotArea>
    </format>
    <format dxfId="21">
      <pivotArea collapsedLevelsAreSubtotals="1" fieldPosition="0">
        <references count="1">
          <reference field="1" count="0"/>
        </references>
      </pivotArea>
    </format>
    <format dxfId="22">
      <pivotArea collapsedLevelsAreSubtotals="1" fieldPosition="0">
        <references count="1">
          <reference field="1" count="0"/>
        </references>
      </pivotArea>
    </format>
    <format dxfId="23">
      <pivotArea collapsedLevelsAreSubtotals="1" fieldPosition="0">
        <references count="1">
          <reference field="1" count="0"/>
        </references>
      </pivotArea>
    </format>
    <format dxfId="17">
      <pivotArea collapsedLevelsAreSubtotals="1" fieldPosition="0">
        <references count="1">
          <reference field="1" count="0"/>
        </references>
      </pivotArea>
    </format>
    <format dxfId="16">
      <pivotArea collapsedLevelsAreSubtotals="1" fieldPosition="0">
        <references count="1">
          <reference field="1" count="0"/>
        </references>
      </pivotArea>
    </format>
    <format dxfId="15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E10" firstHeaderRow="1" firstDataRow="3" firstDataCol="1"/>
  <pivotFields count="8"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dataField="1" showAll="0"/>
    <pivotField showAll="0"/>
    <pivotField numFmtId="167" showAll="0"/>
    <pivotField dataField="1" numFmtId="168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2">
    <field x="-2"/>
    <field x="2"/>
  </colFields>
  <colItems count="4">
    <i>
      <x/>
      <x/>
    </i>
    <i r="1">
      <x v="1"/>
    </i>
    <i i="1">
      <x v="1"/>
      <x/>
    </i>
    <i r="1" i="1">
      <x v="1"/>
    </i>
  </colItems>
  <dataFields count="2">
    <dataField name="Average of Time (ms.)" fld="4" subtotal="average" baseField="0" baseItem="1885266960"/>
    <dataField name="Average of Generated" fld="7" subtotal="average" baseField="0" baseItem="0"/>
  </dataFields>
  <formats count="6">
    <format dxfId="14">
      <pivotArea collapsedLevelsAreSubtotals="1" fieldPosition="0">
        <references count="3">
          <reference field="4294967294" count="1" selected="0">
            <x v="0"/>
          </reference>
          <reference field="0" count="0"/>
          <reference field="2" count="0" selected="0"/>
        </references>
      </pivotArea>
    </format>
    <format dxfId="13">
      <pivotArea collapsedLevelsAreSubtotals="1" fieldPosition="0">
        <references count="3">
          <reference field="4294967294" count="1" selected="0">
            <x v="0"/>
          </reference>
          <reference field="0" count="0"/>
          <reference field="2" count="0" selected="0"/>
        </references>
      </pivotArea>
    </format>
    <format dxfId="12">
      <pivotArea collapsedLevelsAreSubtotals="1" fieldPosition="0">
        <references count="3">
          <reference field="4294967294" count="1" selected="0">
            <x v="0"/>
          </reference>
          <reference field="0" count="0"/>
          <reference field="2" count="0" selected="0"/>
        </references>
      </pivotArea>
    </format>
    <format dxfId="11">
      <pivotArea collapsedLevelsAreSubtotals="1" fieldPosition="0">
        <references count="3">
          <reference field="4294967294" count="1" selected="0">
            <x v="1"/>
          </reference>
          <reference field="0" count="0"/>
          <reference field="2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collapsedLevelsAreSubtotals="1" fieldPosition="0">
        <references count="3">
          <reference field="4294967294" count="1" selected="0">
            <x v="1"/>
          </reference>
          <reference field="0" count="0"/>
          <reference field="2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9">
      <pivotArea collapsedLevelsAreSubtotals="1" fieldPosition="0">
        <references count="3">
          <reference field="4294967294" count="1" selected="0">
            <x v="1"/>
          </reference>
          <reference field="0" count="0"/>
          <reference field="2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E18" firstHeaderRow="1" firstDataRow="3" firstDataCol="1"/>
  <pivotFields count="8"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numFmtId="2" showAll="0"/>
    <pivotField numFmtId="165" showAll="0"/>
    <pivotField showAll="0"/>
    <pivotField dataField="1" numFmtId="168" showAll="0"/>
    <pivotField showAll="0"/>
  </pivotFields>
  <rowFields count="2">
    <field x="0"/>
    <field x="2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-2"/>
    <field x="1"/>
  </colFields>
  <colItems count="4">
    <i>
      <x/>
      <x/>
    </i>
    <i r="1">
      <x v="1"/>
    </i>
    <i i="1">
      <x v="1"/>
      <x/>
    </i>
    <i r="1" i="1">
      <x v="1"/>
    </i>
  </colItems>
  <dataFields count="2">
    <dataField name="Average of Time (ms.)" fld="3" subtotal="average" baseField="0" baseItem="0"/>
    <dataField name="Average of Generated" fld="6" subtotal="average" baseField="0" baseItem="0"/>
  </dataFields>
  <formats count="9">
    <format dxfId="8">
      <pivotArea collapsedLevelsAreSubtotals="1" fieldPosition="0">
        <references count="2">
          <reference field="0" count="1" selected="0">
            <x v="0"/>
          </reference>
          <reference field="2" count="0"/>
        </references>
      </pivotArea>
    </format>
    <format dxfId="7">
      <pivotArea collapsedLevelsAreSubtotals="1" fieldPosition="0">
        <references count="1">
          <reference field="0" count="1">
            <x v="1"/>
          </reference>
        </references>
      </pivotArea>
    </format>
    <format dxfId="6">
      <pivotArea collapsedLevelsAreSubtotals="1" fieldPosition="0">
        <references count="2">
          <reference field="0" count="1" selected="0">
            <x v="1"/>
          </reference>
          <reference field="2" count="0"/>
        </references>
      </pivotArea>
    </format>
    <format dxfId="5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  <reference field="2" count="0"/>
        </references>
      </pivotArea>
    </format>
    <format dxfId="4">
      <pivotArea collapsedLevelsAreSubtotals="1" fieldPosition="0">
        <references count="3">
          <reference field="4294967294" count="1" selected="0">
            <x v="1"/>
          </reference>
          <reference field="0" count="1">
            <x v="1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  <reference field="2" count="0"/>
        </references>
      </pivotArea>
    </format>
    <format dxfId="2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  <reference field="2" count="0"/>
        </references>
      </pivotArea>
    </format>
    <format dxfId="1">
      <pivotArea collapsedLevelsAreSubtotals="1" fieldPosition="0">
        <references count="3">
          <reference field="4294967294" count="1" selected="0">
            <x v="1"/>
          </reference>
          <reference field="0" count="1">
            <x v="1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0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out.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._1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ut1.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ut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0" workbookViewId="0">
      <selection activeCell="A18" sqref="A18:G41"/>
    </sheetView>
  </sheetViews>
  <sheetFormatPr defaultRowHeight="14.25" x14ac:dyDescent="0.2"/>
  <sheetData>
    <row r="1" spans="1:7" x14ac:dyDescent="0.2">
      <c r="A1" t="s">
        <v>8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15</v>
      </c>
      <c r="B2">
        <v>1</v>
      </c>
      <c r="C2">
        <v>1.893899</v>
      </c>
      <c r="D2">
        <v>107.7199</v>
      </c>
      <c r="E2">
        <v>1899.94</v>
      </c>
      <c r="F2">
        <v>13987.25</v>
      </c>
      <c r="G2">
        <v>0</v>
      </c>
    </row>
    <row r="3" spans="1:7" x14ac:dyDescent="0.2">
      <c r="A3" t="s">
        <v>15</v>
      </c>
      <c r="B3">
        <v>2</v>
      </c>
      <c r="C3">
        <v>2.99</v>
      </c>
      <c r="D3">
        <v>105.36499000000001</v>
      </c>
      <c r="E3">
        <v>2941.5599000000002</v>
      </c>
      <c r="F3">
        <v>21686.479899999998</v>
      </c>
      <c r="G3">
        <v>0</v>
      </c>
    </row>
    <row r="4" spans="1:7" x14ac:dyDescent="0.2">
      <c r="A4" t="s">
        <v>15</v>
      </c>
      <c r="B4">
        <v>4</v>
      </c>
      <c r="C4">
        <v>4.0429899000000002</v>
      </c>
      <c r="D4">
        <v>104.1875</v>
      </c>
      <c r="E4">
        <v>3852.4099000000001</v>
      </c>
      <c r="F4">
        <v>28424.098999999998</v>
      </c>
      <c r="G4">
        <v>0</v>
      </c>
    </row>
    <row r="5" spans="1:7" x14ac:dyDescent="0.2">
      <c r="A5" t="s">
        <v>15</v>
      </c>
      <c r="B5">
        <v>8</v>
      </c>
      <c r="C5">
        <v>5.53749</v>
      </c>
      <c r="D5">
        <v>101.58437499</v>
      </c>
      <c r="E5">
        <v>4971.38</v>
      </c>
      <c r="F5">
        <v>36672.730000000003</v>
      </c>
      <c r="G5">
        <v>0</v>
      </c>
    </row>
    <row r="6" spans="1:7" x14ac:dyDescent="0.2">
      <c r="A6" t="s">
        <v>15</v>
      </c>
      <c r="B6">
        <v>16</v>
      </c>
      <c r="C6">
        <v>7.2580999999999998</v>
      </c>
      <c r="D6">
        <v>101.80781249899999</v>
      </c>
      <c r="E6">
        <v>5898.6099000000004</v>
      </c>
      <c r="F6">
        <v>43530.68</v>
      </c>
      <c r="G6">
        <v>0</v>
      </c>
    </row>
    <row r="7" spans="1:7" x14ac:dyDescent="0.2">
      <c r="A7" t="s">
        <v>15</v>
      </c>
      <c r="B7">
        <v>32</v>
      </c>
      <c r="C7">
        <v>10.41389</v>
      </c>
      <c r="D7">
        <v>102.06515625</v>
      </c>
      <c r="E7">
        <v>6730.38</v>
      </c>
      <c r="F7">
        <v>49732.419900000001</v>
      </c>
      <c r="G7">
        <v>0</v>
      </c>
    </row>
    <row r="8" spans="1:7" x14ac:dyDescent="0.2">
      <c r="A8" t="s">
        <v>15</v>
      </c>
      <c r="B8">
        <v>64</v>
      </c>
      <c r="C8">
        <v>19.294279899999999</v>
      </c>
      <c r="D8">
        <v>102.53148437500001</v>
      </c>
      <c r="E8">
        <v>7352.77</v>
      </c>
      <c r="F8">
        <v>54357.440000000002</v>
      </c>
      <c r="G8">
        <v>0</v>
      </c>
    </row>
    <row r="9" spans="1:7" x14ac:dyDescent="0.2">
      <c r="A9" t="s">
        <v>15</v>
      </c>
      <c r="B9">
        <v>128</v>
      </c>
      <c r="C9">
        <v>52.693040000000003</v>
      </c>
      <c r="D9">
        <v>101.87429687498999</v>
      </c>
      <c r="E9">
        <v>7838.85</v>
      </c>
      <c r="F9">
        <v>57931.5</v>
      </c>
      <c r="G9">
        <v>0</v>
      </c>
    </row>
    <row r="10" spans="1:7" x14ac:dyDescent="0.2">
      <c r="A10" t="s">
        <v>16</v>
      </c>
      <c r="B10">
        <v>1</v>
      </c>
      <c r="C10">
        <v>1.88459</v>
      </c>
      <c r="D10">
        <v>107.7199</v>
      </c>
      <c r="E10">
        <v>1899.94</v>
      </c>
      <c r="F10">
        <v>13987.25</v>
      </c>
      <c r="G10">
        <v>0</v>
      </c>
    </row>
    <row r="11" spans="1:7" x14ac:dyDescent="0.2">
      <c r="A11" t="s">
        <v>16</v>
      </c>
      <c r="B11">
        <v>2</v>
      </c>
      <c r="C11">
        <v>3.01</v>
      </c>
      <c r="D11">
        <v>105.36499000000001</v>
      </c>
      <c r="E11">
        <v>2940.96</v>
      </c>
      <c r="F11">
        <v>21682</v>
      </c>
      <c r="G11">
        <v>116.48</v>
      </c>
    </row>
    <row r="12" spans="1:7" x14ac:dyDescent="0.2">
      <c r="A12" t="s">
        <v>16</v>
      </c>
      <c r="B12">
        <v>4</v>
      </c>
      <c r="C12">
        <v>3.9717099999999999</v>
      </c>
      <c r="D12">
        <v>104.1875</v>
      </c>
      <c r="E12">
        <v>3850.8499000000002</v>
      </c>
      <c r="F12">
        <v>28412.779900000001</v>
      </c>
      <c r="G12">
        <v>397.61</v>
      </c>
    </row>
    <row r="13" spans="1:7" x14ac:dyDescent="0.2">
      <c r="A13" t="s">
        <v>16</v>
      </c>
      <c r="B13">
        <v>8</v>
      </c>
      <c r="C13">
        <v>5.3856498999999998</v>
      </c>
      <c r="D13">
        <v>101.58437499</v>
      </c>
      <c r="E13">
        <v>4968.2299000000003</v>
      </c>
      <c r="F13">
        <v>36650.319900000002</v>
      </c>
      <c r="G13">
        <v>960.12990000000002</v>
      </c>
    </row>
    <row r="14" spans="1:7" x14ac:dyDescent="0.2">
      <c r="A14" t="s">
        <v>16</v>
      </c>
      <c r="B14">
        <v>16</v>
      </c>
      <c r="C14">
        <v>6.99</v>
      </c>
      <c r="D14">
        <v>101.80781249899999</v>
      </c>
      <c r="E14">
        <v>5892.8</v>
      </c>
      <c r="F14">
        <v>43489.0599</v>
      </c>
      <c r="G14">
        <v>1878.2</v>
      </c>
    </row>
    <row r="15" spans="1:7" x14ac:dyDescent="0.2">
      <c r="A15" t="s">
        <v>16</v>
      </c>
      <c r="B15">
        <v>32</v>
      </c>
      <c r="C15">
        <v>9.1326499000000005</v>
      </c>
      <c r="D15">
        <v>102.06515625</v>
      </c>
      <c r="E15">
        <v>6720.5</v>
      </c>
      <c r="F15">
        <v>49661.58</v>
      </c>
      <c r="G15">
        <v>3488.0198999999998</v>
      </c>
    </row>
    <row r="16" spans="1:7" x14ac:dyDescent="0.2">
      <c r="A16" t="s">
        <v>16</v>
      </c>
      <c r="B16">
        <v>64</v>
      </c>
      <c r="C16">
        <v>12.527760000000001</v>
      </c>
      <c r="D16">
        <v>102.53148437500001</v>
      </c>
      <c r="E16">
        <v>7335.92</v>
      </c>
      <c r="F16">
        <v>54238.8799</v>
      </c>
      <c r="G16">
        <v>6053.1099000000004</v>
      </c>
    </row>
    <row r="17" spans="1:7" x14ac:dyDescent="0.2">
      <c r="A17" t="s">
        <v>16</v>
      </c>
      <c r="B17">
        <v>128</v>
      </c>
      <c r="C17">
        <v>20.470839900000001</v>
      </c>
      <c r="D17">
        <v>101.87429687498999</v>
      </c>
      <c r="E17">
        <v>7811.14</v>
      </c>
      <c r="F17">
        <v>57739.360000000001</v>
      </c>
      <c r="G17">
        <v>10392.0699</v>
      </c>
    </row>
    <row r="18" spans="1:7" x14ac:dyDescent="0.2">
      <c r="A18" t="s">
        <v>6</v>
      </c>
      <c r="B18">
        <v>1</v>
      </c>
      <c r="C18">
        <v>1.92296</v>
      </c>
      <c r="D18">
        <v>107.7199</v>
      </c>
      <c r="E18">
        <v>1899.94</v>
      </c>
      <c r="F18">
        <v>13987.25</v>
      </c>
      <c r="G18">
        <v>0</v>
      </c>
    </row>
    <row r="19" spans="1:7" x14ac:dyDescent="0.2">
      <c r="A19" t="s">
        <v>6</v>
      </c>
      <c r="B19">
        <v>2</v>
      </c>
      <c r="C19">
        <v>3.91499</v>
      </c>
      <c r="D19">
        <v>105.36499000000001</v>
      </c>
      <c r="E19">
        <v>3966.5990000000002</v>
      </c>
      <c r="F19">
        <v>29286.369900000002</v>
      </c>
      <c r="G19">
        <v>0</v>
      </c>
    </row>
    <row r="20" spans="1:7" x14ac:dyDescent="0.2">
      <c r="A20" t="s">
        <v>6</v>
      </c>
      <c r="B20">
        <v>4</v>
      </c>
      <c r="C20">
        <v>5.655799</v>
      </c>
      <c r="D20">
        <v>104.1875</v>
      </c>
      <c r="E20">
        <v>5862.3199000000004</v>
      </c>
      <c r="F20">
        <v>43290.68</v>
      </c>
      <c r="G20">
        <v>0</v>
      </c>
    </row>
    <row r="21" spans="1:7" x14ac:dyDescent="0.2">
      <c r="A21" t="s">
        <v>6</v>
      </c>
      <c r="B21">
        <v>8</v>
      </c>
      <c r="C21">
        <v>7.1484399999999999</v>
      </c>
      <c r="D21">
        <v>101.58437499</v>
      </c>
      <c r="E21">
        <v>7537.3990000000003</v>
      </c>
      <c r="F21">
        <v>55651.83</v>
      </c>
      <c r="G21">
        <v>0</v>
      </c>
    </row>
    <row r="22" spans="1:7" x14ac:dyDescent="0.2">
      <c r="A22" t="s">
        <v>6</v>
      </c>
      <c r="B22">
        <v>16</v>
      </c>
      <c r="C22">
        <v>8.8458498999999993</v>
      </c>
      <c r="D22">
        <v>101.80781249899999</v>
      </c>
      <c r="E22">
        <v>8796.0799000000006</v>
      </c>
      <c r="F22">
        <v>64805.04</v>
      </c>
      <c r="G22">
        <v>0</v>
      </c>
    </row>
    <row r="23" spans="1:7" x14ac:dyDescent="0.2">
      <c r="A23" t="s">
        <v>6</v>
      </c>
      <c r="B23">
        <v>32</v>
      </c>
      <c r="C23">
        <v>10.855839899999999</v>
      </c>
      <c r="D23">
        <v>102.06515625</v>
      </c>
      <c r="E23">
        <v>9589.75</v>
      </c>
      <c r="F23">
        <v>70518.570000000007</v>
      </c>
      <c r="G23">
        <v>0</v>
      </c>
    </row>
    <row r="24" spans="1:7" x14ac:dyDescent="0.2">
      <c r="A24" t="s">
        <v>6</v>
      </c>
      <c r="B24">
        <v>64</v>
      </c>
      <c r="C24">
        <v>17.109639999999999</v>
      </c>
      <c r="D24">
        <v>102.53148437500001</v>
      </c>
      <c r="E24">
        <v>10056.780000000001</v>
      </c>
      <c r="F24">
        <v>73841.33</v>
      </c>
      <c r="G24">
        <v>0</v>
      </c>
    </row>
    <row r="25" spans="1:7" x14ac:dyDescent="0.2">
      <c r="A25" t="s">
        <v>6</v>
      </c>
      <c r="B25">
        <v>128</v>
      </c>
      <c r="C25">
        <v>26.844339999999999</v>
      </c>
      <c r="D25">
        <v>101.87429687498999</v>
      </c>
      <c r="E25">
        <v>10275.159900000001</v>
      </c>
      <c r="F25">
        <v>75340.990000000005</v>
      </c>
      <c r="G25">
        <v>0</v>
      </c>
    </row>
    <row r="26" spans="1:7" x14ac:dyDescent="0.2">
      <c r="A26" t="s">
        <v>13</v>
      </c>
      <c r="B26">
        <v>1</v>
      </c>
      <c r="C26">
        <v>1.8833500000000001</v>
      </c>
      <c r="D26">
        <v>107.7199</v>
      </c>
      <c r="E26">
        <v>1899.94</v>
      </c>
      <c r="F26">
        <v>13987.25</v>
      </c>
      <c r="G26">
        <v>0</v>
      </c>
    </row>
    <row r="27" spans="1:7" x14ac:dyDescent="0.2">
      <c r="A27" t="s">
        <v>13</v>
      </c>
      <c r="B27">
        <v>2</v>
      </c>
      <c r="C27">
        <v>3.6277898999999998</v>
      </c>
      <c r="D27">
        <v>105.36499000000001</v>
      </c>
      <c r="E27">
        <v>3713.32</v>
      </c>
      <c r="F27">
        <v>27388.639899999998</v>
      </c>
      <c r="G27">
        <v>0</v>
      </c>
    </row>
    <row r="28" spans="1:7" x14ac:dyDescent="0.2">
      <c r="A28" t="s">
        <v>13</v>
      </c>
      <c r="B28">
        <v>4</v>
      </c>
      <c r="C28">
        <v>6.8649798999999998</v>
      </c>
      <c r="D28">
        <v>104.1875</v>
      </c>
      <c r="E28">
        <v>7100.39</v>
      </c>
      <c r="F28">
        <v>52375.0599</v>
      </c>
      <c r="G28">
        <v>0</v>
      </c>
    </row>
    <row r="29" spans="1:7" x14ac:dyDescent="0.2">
      <c r="A29" t="s">
        <v>13</v>
      </c>
      <c r="B29">
        <v>8</v>
      </c>
      <c r="C29">
        <v>13.432180000000001</v>
      </c>
      <c r="D29">
        <v>101.58437499</v>
      </c>
      <c r="E29">
        <v>13707.4599</v>
      </c>
      <c r="F29">
        <v>101103</v>
      </c>
      <c r="G29">
        <v>0</v>
      </c>
    </row>
    <row r="30" spans="1:7" x14ac:dyDescent="0.2">
      <c r="A30" t="s">
        <v>13</v>
      </c>
      <c r="B30">
        <v>16</v>
      </c>
      <c r="C30">
        <v>27.013429899999998</v>
      </c>
      <c r="D30">
        <v>101.80781249899999</v>
      </c>
      <c r="E30">
        <v>27467.49</v>
      </c>
      <c r="F30">
        <v>202715.22</v>
      </c>
      <c r="G30">
        <v>0</v>
      </c>
    </row>
    <row r="31" spans="1:7" x14ac:dyDescent="0.2">
      <c r="A31" t="s">
        <v>13</v>
      </c>
      <c r="B31">
        <v>32</v>
      </c>
      <c r="C31">
        <v>53.988329999999998</v>
      </c>
      <c r="D31">
        <v>102.06515625</v>
      </c>
      <c r="E31">
        <v>55172.51</v>
      </c>
      <c r="F31">
        <v>407221.33</v>
      </c>
      <c r="G31">
        <v>0</v>
      </c>
    </row>
    <row r="32" spans="1:7" x14ac:dyDescent="0.2">
      <c r="A32" t="s">
        <v>13</v>
      </c>
      <c r="B32">
        <v>64</v>
      </c>
      <c r="C32">
        <v>108.91101</v>
      </c>
      <c r="D32">
        <v>102.53148437500001</v>
      </c>
      <c r="E32">
        <v>111496.72</v>
      </c>
      <c r="F32">
        <v>823018.29</v>
      </c>
      <c r="G32">
        <v>0</v>
      </c>
    </row>
    <row r="33" spans="1:7" x14ac:dyDescent="0.2">
      <c r="A33" t="s">
        <v>13</v>
      </c>
      <c r="B33">
        <v>128</v>
      </c>
      <c r="C33">
        <v>214.9278199</v>
      </c>
      <c r="D33">
        <v>101.87429687498999</v>
      </c>
      <c r="E33">
        <v>218622.10990000001</v>
      </c>
      <c r="F33">
        <v>1613628.4099000001</v>
      </c>
      <c r="G33">
        <v>0</v>
      </c>
    </row>
    <row r="34" spans="1:7" x14ac:dyDescent="0.2">
      <c r="A34" t="s">
        <v>7</v>
      </c>
      <c r="B34">
        <v>1</v>
      </c>
      <c r="C34">
        <v>3.4674798999999998</v>
      </c>
      <c r="D34">
        <v>107.7199</v>
      </c>
      <c r="E34">
        <v>5586.35</v>
      </c>
      <c r="F34">
        <v>41122.029900000001</v>
      </c>
      <c r="G34">
        <v>0</v>
      </c>
    </row>
    <row r="35" spans="1:7" x14ac:dyDescent="0.2">
      <c r="A35" t="s">
        <v>7</v>
      </c>
      <c r="B35">
        <v>2</v>
      </c>
      <c r="C35">
        <v>4.4706099999999998</v>
      </c>
      <c r="D35">
        <v>105.36499000000001</v>
      </c>
      <c r="E35">
        <v>7286.7898999999998</v>
      </c>
      <c r="F35">
        <v>53583.419900000001</v>
      </c>
      <c r="G35">
        <v>0</v>
      </c>
    </row>
    <row r="36" spans="1:7" x14ac:dyDescent="0.2">
      <c r="A36" t="s">
        <v>7</v>
      </c>
      <c r="B36">
        <v>4</v>
      </c>
      <c r="C36">
        <v>5.2321499999999999</v>
      </c>
      <c r="D36">
        <v>104.1875</v>
      </c>
      <c r="E36">
        <v>8550.7990000000009</v>
      </c>
      <c r="F36">
        <v>62825.93</v>
      </c>
      <c r="G36">
        <v>0</v>
      </c>
    </row>
    <row r="37" spans="1:7" x14ac:dyDescent="0.2">
      <c r="A37" t="s">
        <v>7</v>
      </c>
      <c r="B37">
        <v>8</v>
      </c>
      <c r="C37">
        <v>5.7481198999999998</v>
      </c>
      <c r="D37">
        <v>101.58437499</v>
      </c>
      <c r="E37">
        <v>9332.1399000000001</v>
      </c>
      <c r="F37">
        <v>68505.02</v>
      </c>
      <c r="G37">
        <v>0</v>
      </c>
    </row>
    <row r="38" spans="1:7" x14ac:dyDescent="0.2">
      <c r="A38" t="s">
        <v>7</v>
      </c>
      <c r="B38">
        <v>16</v>
      </c>
      <c r="C38">
        <v>5.99</v>
      </c>
      <c r="D38">
        <v>101.80781249899999</v>
      </c>
      <c r="E38">
        <v>9844.8299000000006</v>
      </c>
      <c r="F38">
        <v>72195.698999999993</v>
      </c>
      <c r="G38">
        <v>0</v>
      </c>
    </row>
    <row r="39" spans="1:7" x14ac:dyDescent="0.2">
      <c r="A39" t="s">
        <v>7</v>
      </c>
      <c r="B39">
        <v>32</v>
      </c>
      <c r="C39">
        <v>6.2363198999999998</v>
      </c>
      <c r="D39">
        <v>102.06515625</v>
      </c>
      <c r="E39">
        <v>10186.34</v>
      </c>
      <c r="F39">
        <v>74618.149900000004</v>
      </c>
      <c r="G39">
        <v>0</v>
      </c>
    </row>
    <row r="40" spans="1:7" x14ac:dyDescent="0.2">
      <c r="A40" t="s">
        <v>7</v>
      </c>
      <c r="B40">
        <v>64</v>
      </c>
      <c r="C40">
        <v>6.56881</v>
      </c>
      <c r="D40">
        <v>102.53148437500001</v>
      </c>
      <c r="E40">
        <v>10386.200000000001</v>
      </c>
      <c r="F40">
        <v>75998.22</v>
      </c>
      <c r="G40">
        <v>0</v>
      </c>
    </row>
    <row r="41" spans="1:7" x14ac:dyDescent="0.2">
      <c r="A41" t="s">
        <v>7</v>
      </c>
      <c r="B41">
        <v>128</v>
      </c>
      <c r="C41">
        <v>6.7142799000000002</v>
      </c>
      <c r="D41">
        <v>101.87429687498999</v>
      </c>
      <c r="E41">
        <v>10461.8099</v>
      </c>
      <c r="F41">
        <v>76495.3</v>
      </c>
      <c r="G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0"/>
  <sheetViews>
    <sheetView rightToLeft="1" topLeftCell="A16" workbookViewId="0">
      <selection activeCell="D35" sqref="D35"/>
    </sheetView>
  </sheetViews>
  <sheetFormatPr defaultRowHeight="14.25" x14ac:dyDescent="0.2"/>
  <cols>
    <col min="1" max="1" width="17.625" customWidth="1"/>
    <col min="2" max="2" width="16.125" customWidth="1"/>
    <col min="3" max="3" width="15.125" customWidth="1"/>
    <col min="4" max="4" width="15.625" customWidth="1"/>
    <col min="5" max="5" width="10.875" bestFit="1" customWidth="1"/>
    <col min="6" max="6" width="7.625" customWidth="1"/>
    <col min="7" max="7" width="14" customWidth="1"/>
    <col min="8" max="8" width="20.75" bestFit="1" customWidth="1"/>
    <col min="9" max="9" width="14" customWidth="1"/>
    <col min="10" max="10" width="20.75" bestFit="1" customWidth="1"/>
    <col min="11" max="11" width="14" customWidth="1"/>
  </cols>
  <sheetData>
    <row r="3" spans="1:6" x14ac:dyDescent="0.2">
      <c r="A3" s="13" t="s">
        <v>31</v>
      </c>
      <c r="B3" s="13" t="s">
        <v>19</v>
      </c>
    </row>
    <row r="4" spans="1:6" x14ac:dyDescent="0.2">
      <c r="A4" s="13" t="s">
        <v>17</v>
      </c>
      <c r="B4" t="s">
        <v>6</v>
      </c>
      <c r="C4" t="s">
        <v>16</v>
      </c>
      <c r="D4" t="s">
        <v>15</v>
      </c>
      <c r="E4" t="s">
        <v>13</v>
      </c>
      <c r="F4" t="s">
        <v>7</v>
      </c>
    </row>
    <row r="5" spans="1:6" x14ac:dyDescent="0.2">
      <c r="A5" s="14">
        <v>1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</row>
    <row r="6" spans="1:6" x14ac:dyDescent="0.2">
      <c r="A6" s="14">
        <v>2</v>
      </c>
      <c r="B6" s="18">
        <v>0</v>
      </c>
      <c r="C6" s="18">
        <v>116.48</v>
      </c>
      <c r="D6" s="18">
        <v>0</v>
      </c>
      <c r="E6" s="18">
        <v>0</v>
      </c>
      <c r="F6" s="18">
        <v>0</v>
      </c>
    </row>
    <row r="7" spans="1:6" x14ac:dyDescent="0.2">
      <c r="A7" s="14">
        <v>4</v>
      </c>
      <c r="B7" s="18">
        <v>0</v>
      </c>
      <c r="C7" s="18">
        <v>397.61</v>
      </c>
      <c r="D7" s="18">
        <v>0</v>
      </c>
      <c r="E7" s="18">
        <v>0</v>
      </c>
      <c r="F7" s="18">
        <v>0</v>
      </c>
    </row>
    <row r="8" spans="1:6" x14ac:dyDescent="0.2">
      <c r="A8" s="14">
        <v>8</v>
      </c>
      <c r="B8" s="18">
        <v>0</v>
      </c>
      <c r="C8" s="18">
        <v>960.12990000000002</v>
      </c>
      <c r="D8" s="18">
        <v>0</v>
      </c>
      <c r="E8" s="18">
        <v>0</v>
      </c>
      <c r="F8" s="18">
        <v>0</v>
      </c>
    </row>
    <row r="9" spans="1:6" x14ac:dyDescent="0.2">
      <c r="A9" s="14">
        <v>16</v>
      </c>
      <c r="B9" s="18">
        <v>0</v>
      </c>
      <c r="C9" s="18">
        <v>1878.2</v>
      </c>
      <c r="D9" s="18">
        <v>0</v>
      </c>
      <c r="E9" s="18">
        <v>0</v>
      </c>
      <c r="F9" s="18">
        <v>0</v>
      </c>
    </row>
    <row r="10" spans="1:6" x14ac:dyDescent="0.2">
      <c r="A10" s="14">
        <v>32</v>
      </c>
      <c r="B10" s="18">
        <v>0</v>
      </c>
      <c r="C10" s="18">
        <v>3488.0198999999998</v>
      </c>
      <c r="D10" s="18">
        <v>0</v>
      </c>
      <c r="E10" s="18">
        <v>0</v>
      </c>
      <c r="F10" s="18">
        <v>0</v>
      </c>
    </row>
    <row r="11" spans="1:6" x14ac:dyDescent="0.2">
      <c r="A11" s="14">
        <v>64</v>
      </c>
      <c r="B11" s="18">
        <v>0</v>
      </c>
      <c r="C11" s="18">
        <v>6053.1099000000004</v>
      </c>
      <c r="D11" s="18">
        <v>0</v>
      </c>
      <c r="E11" s="18">
        <v>0</v>
      </c>
      <c r="F11" s="18">
        <v>0</v>
      </c>
    </row>
    <row r="12" spans="1:6" x14ac:dyDescent="0.2">
      <c r="A12" s="14">
        <v>128</v>
      </c>
      <c r="B12" s="18">
        <v>0</v>
      </c>
      <c r="C12" s="18">
        <v>10392.0699</v>
      </c>
      <c r="D12" s="18">
        <v>0</v>
      </c>
      <c r="E12" s="18">
        <v>0</v>
      </c>
      <c r="F12" s="18">
        <v>0</v>
      </c>
    </row>
    <row r="13" spans="1:6" x14ac:dyDescent="0.2">
      <c r="A13" s="14" t="s">
        <v>18</v>
      </c>
      <c r="B13" s="3">
        <v>0</v>
      </c>
      <c r="C13" s="3">
        <v>2910.7024499999998</v>
      </c>
      <c r="D13" s="3">
        <v>0</v>
      </c>
      <c r="E13" s="3">
        <v>0</v>
      </c>
      <c r="F13" s="3">
        <v>0</v>
      </c>
    </row>
    <row r="20" spans="1:8" x14ac:dyDescent="0.2">
      <c r="B20" t="s">
        <v>24</v>
      </c>
      <c r="D20" t="s">
        <v>23</v>
      </c>
    </row>
    <row r="21" spans="1:8" ht="15" x14ac:dyDescent="0.25">
      <c r="A21" s="16" t="s">
        <v>27</v>
      </c>
      <c r="B21" t="s">
        <v>25</v>
      </c>
      <c r="C21" s="16" t="s">
        <v>26</v>
      </c>
      <c r="D21" s="16" t="s">
        <v>25</v>
      </c>
      <c r="E21" s="16" t="s">
        <v>22</v>
      </c>
      <c r="F21" s="16" t="s">
        <v>21</v>
      </c>
      <c r="H21" s="16"/>
    </row>
    <row r="22" spans="1:8" x14ac:dyDescent="0.2">
      <c r="A22" s="14">
        <v>1</v>
      </c>
      <c r="B22" s="11">
        <v>1.88459</v>
      </c>
      <c r="C22" s="11">
        <v>1.92296</v>
      </c>
      <c r="D22" s="11">
        <v>1.893899</v>
      </c>
      <c r="E22" s="11">
        <v>1.8833500000000001</v>
      </c>
      <c r="F22" s="11">
        <v>3.4674798999999998</v>
      </c>
    </row>
    <row r="23" spans="1:8" x14ac:dyDescent="0.2">
      <c r="A23" s="14">
        <v>2</v>
      </c>
      <c r="B23" s="11">
        <v>3.01</v>
      </c>
      <c r="C23" s="11">
        <v>3.91499</v>
      </c>
      <c r="D23" s="11">
        <v>2.99</v>
      </c>
      <c r="E23" s="11">
        <v>3.6277898999999998</v>
      </c>
      <c r="F23" s="11">
        <v>4.4706099999999998</v>
      </c>
    </row>
    <row r="24" spans="1:8" x14ac:dyDescent="0.2">
      <c r="A24" s="14">
        <v>4</v>
      </c>
      <c r="B24" s="11">
        <v>3.9717099999999999</v>
      </c>
      <c r="C24" s="11">
        <v>5.655799</v>
      </c>
      <c r="D24" s="11">
        <v>4.0429899000000002</v>
      </c>
      <c r="E24" s="11">
        <v>6.8649798999999998</v>
      </c>
      <c r="F24" s="11">
        <v>5.2321499999999999</v>
      </c>
    </row>
    <row r="25" spans="1:8" x14ac:dyDescent="0.2">
      <c r="A25" s="14">
        <v>8</v>
      </c>
      <c r="B25" s="11">
        <v>5.3856498999999998</v>
      </c>
      <c r="C25" s="11">
        <v>7.1484399999999999</v>
      </c>
      <c r="D25" s="11">
        <v>5.53749</v>
      </c>
      <c r="E25" s="11">
        <v>13.432180000000001</v>
      </c>
      <c r="F25" s="11">
        <v>5.7481198999999998</v>
      </c>
    </row>
    <row r="26" spans="1:8" x14ac:dyDescent="0.2">
      <c r="A26" s="14">
        <v>16</v>
      </c>
      <c r="B26" s="11">
        <v>6.99</v>
      </c>
      <c r="C26" s="11">
        <v>8.8458498999999993</v>
      </c>
      <c r="D26" s="11">
        <v>7.2580999999999998</v>
      </c>
      <c r="E26" s="11">
        <v>27.013429899999998</v>
      </c>
      <c r="F26" s="11">
        <v>5.99</v>
      </c>
    </row>
    <row r="27" spans="1:8" x14ac:dyDescent="0.2">
      <c r="A27" s="14">
        <v>32</v>
      </c>
      <c r="B27" s="11">
        <v>9.1326499000000005</v>
      </c>
      <c r="C27" s="11">
        <v>10.855839899999999</v>
      </c>
      <c r="D27" s="11">
        <v>10.41389</v>
      </c>
      <c r="E27" s="11">
        <v>53.988329999999998</v>
      </c>
      <c r="F27" s="11">
        <v>6.2363198999999998</v>
      </c>
    </row>
    <row r="28" spans="1:8" x14ac:dyDescent="0.2">
      <c r="A28" s="14">
        <v>64</v>
      </c>
      <c r="B28" s="11">
        <v>12.527760000000001</v>
      </c>
      <c r="C28" s="11">
        <v>17.109639999999999</v>
      </c>
      <c r="D28" s="11">
        <v>19.294279899999999</v>
      </c>
      <c r="E28" s="11">
        <v>108.91101</v>
      </c>
      <c r="F28" s="11">
        <v>6.56881</v>
      </c>
    </row>
    <row r="29" spans="1:8" x14ac:dyDescent="0.2">
      <c r="A29" s="14">
        <v>128</v>
      </c>
      <c r="B29" s="11">
        <v>20.470839900000001</v>
      </c>
      <c r="C29" s="11">
        <v>26.844339999999999</v>
      </c>
      <c r="D29" s="11">
        <v>52.693040000000003</v>
      </c>
      <c r="E29" s="11">
        <v>214.9278199</v>
      </c>
      <c r="F29" s="11">
        <v>6.7142799000000002</v>
      </c>
    </row>
    <row r="31" spans="1:8" x14ac:dyDescent="0.2">
      <c r="B31" t="s">
        <v>30</v>
      </c>
      <c r="D31" t="s">
        <v>29</v>
      </c>
    </row>
    <row r="32" spans="1:8" ht="15" x14ac:dyDescent="0.25">
      <c r="A32" s="16" t="s">
        <v>27</v>
      </c>
      <c r="B32" t="s">
        <v>25</v>
      </c>
      <c r="C32" s="16" t="s">
        <v>26</v>
      </c>
      <c r="D32" s="16" t="s">
        <v>25</v>
      </c>
      <c r="E32" s="16" t="s">
        <v>22</v>
      </c>
      <c r="F32" s="16" t="s">
        <v>21</v>
      </c>
    </row>
    <row r="33" spans="1:8" x14ac:dyDescent="0.2">
      <c r="A33" s="14">
        <v>1</v>
      </c>
      <c r="B33" s="18">
        <v>13987.25</v>
      </c>
      <c r="C33" s="18">
        <v>13987.25</v>
      </c>
      <c r="D33" s="18">
        <v>13987.25</v>
      </c>
      <c r="E33" s="18">
        <v>13987.25</v>
      </c>
      <c r="F33" s="18">
        <v>41122.029900000001</v>
      </c>
      <c r="G33" s="18">
        <v>0</v>
      </c>
      <c r="H33" s="18">
        <f t="shared" ref="H33:H39" si="0">B33-C33</f>
        <v>0</v>
      </c>
    </row>
    <row r="34" spans="1:8" x14ac:dyDescent="0.2">
      <c r="A34" s="14">
        <v>2</v>
      </c>
      <c r="B34" s="18">
        <v>29286.369900000002</v>
      </c>
      <c r="C34" s="18">
        <v>21682</v>
      </c>
      <c r="D34" s="18">
        <v>21686.479899999998</v>
      </c>
      <c r="E34" s="18">
        <v>27388.639899999998</v>
      </c>
      <c r="F34" s="18">
        <v>53583.419900000001</v>
      </c>
      <c r="G34" s="18">
        <v>116.48</v>
      </c>
      <c r="H34" s="18">
        <f t="shared" si="0"/>
        <v>7604.3699000000015</v>
      </c>
    </row>
    <row r="35" spans="1:8" x14ac:dyDescent="0.2">
      <c r="A35" s="14">
        <v>4</v>
      </c>
      <c r="B35" s="18">
        <v>43290.68</v>
      </c>
      <c r="C35" s="18">
        <v>28412.779900000001</v>
      </c>
      <c r="D35" s="18">
        <v>28424.098999999998</v>
      </c>
      <c r="E35" s="18">
        <v>52375.0599</v>
      </c>
      <c r="F35" s="18">
        <v>62825.93</v>
      </c>
      <c r="G35" s="18">
        <v>397.61</v>
      </c>
      <c r="H35" s="18">
        <f t="shared" si="0"/>
        <v>14877.900099999999</v>
      </c>
    </row>
    <row r="36" spans="1:8" x14ac:dyDescent="0.2">
      <c r="A36" s="14">
        <v>8</v>
      </c>
      <c r="B36" s="18">
        <v>55651.83</v>
      </c>
      <c r="C36" s="18">
        <v>36650.319900000002</v>
      </c>
      <c r="D36" s="18">
        <v>36672.730000000003</v>
      </c>
      <c r="E36" s="18">
        <v>101103</v>
      </c>
      <c r="F36" s="18">
        <v>68505.02</v>
      </c>
      <c r="G36" s="18">
        <v>960.12990000000002</v>
      </c>
      <c r="H36" s="18">
        <f t="shared" si="0"/>
        <v>19001.5101</v>
      </c>
    </row>
    <row r="37" spans="1:8" x14ac:dyDescent="0.2">
      <c r="A37" s="14">
        <v>16</v>
      </c>
      <c r="B37" s="18">
        <v>64805.04</v>
      </c>
      <c r="C37" s="18">
        <v>43489.0599</v>
      </c>
      <c r="D37" s="18">
        <v>43530.68</v>
      </c>
      <c r="E37" s="18">
        <v>202715.22</v>
      </c>
      <c r="F37" s="18">
        <v>72195.698999999993</v>
      </c>
      <c r="G37" s="18">
        <v>1878.2</v>
      </c>
      <c r="H37" s="18">
        <f t="shared" si="0"/>
        <v>21315.980100000001</v>
      </c>
    </row>
    <row r="38" spans="1:8" x14ac:dyDescent="0.2">
      <c r="A38" s="14">
        <v>32</v>
      </c>
      <c r="B38" s="18">
        <v>70518.570000000007</v>
      </c>
      <c r="C38" s="18">
        <v>49661.58</v>
      </c>
      <c r="D38" s="18">
        <v>49732.419900000001</v>
      </c>
      <c r="E38" s="18">
        <v>407221.33</v>
      </c>
      <c r="F38" s="18">
        <v>74618.149900000004</v>
      </c>
      <c r="G38" s="18">
        <v>3488.0198999999998</v>
      </c>
      <c r="H38" s="18">
        <f t="shared" si="0"/>
        <v>20856.990000000005</v>
      </c>
    </row>
    <row r="39" spans="1:8" x14ac:dyDescent="0.2">
      <c r="A39" s="14">
        <v>64</v>
      </c>
      <c r="B39" s="18">
        <v>73841.33</v>
      </c>
      <c r="C39" s="18">
        <v>54238.8799</v>
      </c>
      <c r="D39" s="18">
        <v>54357.440000000002</v>
      </c>
      <c r="E39" s="18">
        <v>823018.29</v>
      </c>
      <c r="F39" s="18">
        <v>75998.22</v>
      </c>
      <c r="G39" s="18">
        <v>6053.1099000000004</v>
      </c>
      <c r="H39" s="18">
        <f t="shared" si="0"/>
        <v>19602.450100000002</v>
      </c>
    </row>
    <row r="40" spans="1:8" x14ac:dyDescent="0.2">
      <c r="A40" s="14">
        <v>128</v>
      </c>
      <c r="B40" s="18">
        <v>75340.990000000005</v>
      </c>
      <c r="C40" s="18">
        <v>57739.360000000001</v>
      </c>
      <c r="D40" s="18">
        <v>57931.5</v>
      </c>
      <c r="E40" s="18">
        <v>1613628.4099000001</v>
      </c>
      <c r="F40" s="18">
        <v>76495.3</v>
      </c>
      <c r="G40" s="18">
        <v>10392.0699</v>
      </c>
      <c r="H40" s="18">
        <f>B40-C40</f>
        <v>17601.630000000005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opLeftCell="A2" workbookViewId="0">
      <selection activeCell="G42" sqref="A2:G42"/>
    </sheetView>
  </sheetViews>
  <sheetFormatPr defaultRowHeight="14.25" x14ac:dyDescent="0.2"/>
  <cols>
    <col min="1" max="1" width="16.625" bestFit="1" customWidth="1"/>
    <col min="2" max="2" width="7" customWidth="1"/>
    <col min="3" max="3" width="10.375" customWidth="1"/>
    <col min="4" max="4" width="8" customWidth="1"/>
    <col min="5" max="5" width="9.75" customWidth="1"/>
    <col min="6" max="6" width="14" customWidth="1"/>
    <col min="7" max="7" width="8" customWidth="1"/>
  </cols>
  <sheetData>
    <row r="1" spans="1:7" x14ac:dyDescent="0.2">
      <c r="A1" t="s">
        <v>0</v>
      </c>
    </row>
    <row r="2" spans="1:7" x14ac:dyDescent="0.2">
      <c r="A2" t="s">
        <v>8</v>
      </c>
      <c r="B2" t="s">
        <v>11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">
      <c r="A3" t="s">
        <v>16</v>
      </c>
      <c r="B3">
        <v>1</v>
      </c>
      <c r="C3" s="7">
        <v>1.88459</v>
      </c>
      <c r="D3">
        <v>107.7199</v>
      </c>
      <c r="E3" s="8">
        <v>1899.94</v>
      </c>
      <c r="F3" s="8">
        <v>13987.25</v>
      </c>
      <c r="G3">
        <v>0</v>
      </c>
    </row>
    <row r="4" spans="1:7" x14ac:dyDescent="0.2">
      <c r="A4" t="s">
        <v>16</v>
      </c>
      <c r="B4">
        <v>2</v>
      </c>
      <c r="C4" s="7">
        <v>3.01</v>
      </c>
      <c r="D4">
        <v>105.36499000000001</v>
      </c>
      <c r="E4" s="8">
        <v>2940.96</v>
      </c>
      <c r="F4" s="8">
        <v>21682</v>
      </c>
      <c r="G4">
        <v>116.48</v>
      </c>
    </row>
    <row r="5" spans="1:7" x14ac:dyDescent="0.2">
      <c r="A5" t="s">
        <v>16</v>
      </c>
      <c r="B5">
        <v>4</v>
      </c>
      <c r="C5" s="7">
        <v>3.9717099999999999</v>
      </c>
      <c r="D5">
        <v>104.1875</v>
      </c>
      <c r="E5" s="8">
        <v>3850.8499000000002</v>
      </c>
      <c r="F5" s="8">
        <v>28412.779900000001</v>
      </c>
      <c r="G5">
        <v>397.61</v>
      </c>
    </row>
    <row r="6" spans="1:7" x14ac:dyDescent="0.2">
      <c r="A6" t="s">
        <v>16</v>
      </c>
      <c r="B6">
        <v>8</v>
      </c>
      <c r="C6" s="7">
        <v>5.3856498999999998</v>
      </c>
      <c r="D6">
        <v>101.58437499</v>
      </c>
      <c r="E6" s="8">
        <v>4968.2299000000003</v>
      </c>
      <c r="F6" s="8">
        <v>36650.319900000002</v>
      </c>
      <c r="G6">
        <v>960.12990000000002</v>
      </c>
    </row>
    <row r="7" spans="1:7" x14ac:dyDescent="0.2">
      <c r="A7" t="s">
        <v>16</v>
      </c>
      <c r="B7">
        <v>16</v>
      </c>
      <c r="C7" s="7">
        <v>6.99</v>
      </c>
      <c r="D7">
        <v>101.80781249899999</v>
      </c>
      <c r="E7" s="8">
        <v>5892.8</v>
      </c>
      <c r="F7" s="8">
        <v>43489.0599</v>
      </c>
      <c r="G7">
        <v>1878.2</v>
      </c>
    </row>
    <row r="8" spans="1:7" x14ac:dyDescent="0.2">
      <c r="A8" t="s">
        <v>16</v>
      </c>
      <c r="B8">
        <v>32</v>
      </c>
      <c r="C8" s="7">
        <v>9.1326499000000005</v>
      </c>
      <c r="D8">
        <v>102.06515625</v>
      </c>
      <c r="E8" s="8">
        <v>6720.5</v>
      </c>
      <c r="F8" s="8">
        <v>49661.58</v>
      </c>
      <c r="G8">
        <v>3488.0198999999998</v>
      </c>
    </row>
    <row r="9" spans="1:7" x14ac:dyDescent="0.2">
      <c r="A9" t="s">
        <v>16</v>
      </c>
      <c r="B9">
        <v>64</v>
      </c>
      <c r="C9" s="7">
        <v>12.527760000000001</v>
      </c>
      <c r="D9">
        <v>102.53148437500001</v>
      </c>
      <c r="E9" s="8">
        <v>7335.92</v>
      </c>
      <c r="F9" s="8">
        <v>54238.8799</v>
      </c>
      <c r="G9">
        <v>6053.1099000000004</v>
      </c>
    </row>
    <row r="10" spans="1:7" x14ac:dyDescent="0.2">
      <c r="A10" t="s">
        <v>16</v>
      </c>
      <c r="B10">
        <v>128</v>
      </c>
      <c r="C10" s="7">
        <v>20.470839900000001</v>
      </c>
      <c r="D10">
        <v>101.87429687498999</v>
      </c>
      <c r="E10" s="8">
        <v>7811.14</v>
      </c>
      <c r="F10" s="8">
        <v>57739.360000000001</v>
      </c>
      <c r="G10">
        <v>10392.0699</v>
      </c>
    </row>
    <row r="11" spans="1:7" x14ac:dyDescent="0.2">
      <c r="A11" t="s">
        <v>6</v>
      </c>
      <c r="B11">
        <v>1</v>
      </c>
      <c r="C11" s="7">
        <v>1.92296</v>
      </c>
      <c r="D11">
        <v>107.7199</v>
      </c>
      <c r="E11" s="8">
        <v>1899.94</v>
      </c>
      <c r="F11" s="8">
        <v>13987.25</v>
      </c>
      <c r="G11">
        <v>0</v>
      </c>
    </row>
    <row r="12" spans="1:7" x14ac:dyDescent="0.2">
      <c r="A12" t="s">
        <v>6</v>
      </c>
      <c r="B12">
        <v>2</v>
      </c>
      <c r="C12" s="7">
        <v>3.91499</v>
      </c>
      <c r="D12">
        <v>105.36499000000001</v>
      </c>
      <c r="E12" s="8">
        <v>3966.5990000000002</v>
      </c>
      <c r="F12" s="8">
        <v>29286.369900000002</v>
      </c>
      <c r="G12">
        <v>0</v>
      </c>
    </row>
    <row r="13" spans="1:7" x14ac:dyDescent="0.2">
      <c r="A13" t="s">
        <v>6</v>
      </c>
      <c r="B13">
        <v>4</v>
      </c>
      <c r="C13" s="7">
        <v>5.655799</v>
      </c>
      <c r="D13">
        <v>104.1875</v>
      </c>
      <c r="E13" s="8">
        <v>5862.3199000000004</v>
      </c>
      <c r="F13" s="8">
        <v>43290.68</v>
      </c>
      <c r="G13">
        <v>0</v>
      </c>
    </row>
    <row r="14" spans="1:7" x14ac:dyDescent="0.2">
      <c r="A14" t="s">
        <v>6</v>
      </c>
      <c r="B14">
        <v>8</v>
      </c>
      <c r="C14" s="7">
        <v>7.1484399999999999</v>
      </c>
      <c r="D14">
        <v>101.58437499</v>
      </c>
      <c r="E14" s="8">
        <v>7537.3990000000003</v>
      </c>
      <c r="F14" s="8">
        <v>55651.83</v>
      </c>
      <c r="G14">
        <v>0</v>
      </c>
    </row>
    <row r="15" spans="1:7" x14ac:dyDescent="0.2">
      <c r="A15" t="s">
        <v>6</v>
      </c>
      <c r="B15">
        <v>16</v>
      </c>
      <c r="C15" s="7">
        <v>8.8458498999999993</v>
      </c>
      <c r="D15">
        <v>101.80781249899999</v>
      </c>
      <c r="E15" s="8">
        <v>8796.0799000000006</v>
      </c>
      <c r="F15" s="8">
        <v>64805.04</v>
      </c>
      <c r="G15">
        <v>0</v>
      </c>
    </row>
    <row r="16" spans="1:7" x14ac:dyDescent="0.2">
      <c r="A16" t="s">
        <v>6</v>
      </c>
      <c r="B16">
        <v>32</v>
      </c>
      <c r="C16" s="7">
        <v>10.855839899999999</v>
      </c>
      <c r="D16">
        <v>102.06515625</v>
      </c>
      <c r="E16" s="8">
        <v>9589.75</v>
      </c>
      <c r="F16" s="8">
        <v>70518.570000000007</v>
      </c>
      <c r="G16">
        <v>0</v>
      </c>
    </row>
    <row r="17" spans="1:7" x14ac:dyDescent="0.2">
      <c r="A17" t="s">
        <v>6</v>
      </c>
      <c r="B17">
        <v>64</v>
      </c>
      <c r="C17" s="7">
        <v>17.109639999999999</v>
      </c>
      <c r="D17">
        <v>102.53148437500001</v>
      </c>
      <c r="E17" s="8">
        <v>10056.780000000001</v>
      </c>
      <c r="F17" s="8">
        <v>73841.33</v>
      </c>
      <c r="G17">
        <v>0</v>
      </c>
    </row>
    <row r="18" spans="1:7" x14ac:dyDescent="0.2">
      <c r="A18" t="s">
        <v>6</v>
      </c>
      <c r="B18">
        <v>128</v>
      </c>
      <c r="C18" s="7">
        <v>26.844339999999999</v>
      </c>
      <c r="D18">
        <v>101.87429687498999</v>
      </c>
      <c r="E18" s="8">
        <v>10275.159900000001</v>
      </c>
      <c r="F18" s="8">
        <v>75340.990000000005</v>
      </c>
      <c r="G18">
        <v>0</v>
      </c>
    </row>
    <row r="19" spans="1:7" x14ac:dyDescent="0.2">
      <c r="A19" t="s">
        <v>13</v>
      </c>
      <c r="B19">
        <v>1</v>
      </c>
      <c r="C19" s="7">
        <v>1.8833500000000001</v>
      </c>
      <c r="D19">
        <v>107.7199</v>
      </c>
      <c r="E19" s="8">
        <v>1899.94</v>
      </c>
      <c r="F19" s="8">
        <v>13987.25</v>
      </c>
      <c r="G19">
        <v>0</v>
      </c>
    </row>
    <row r="20" spans="1:7" x14ac:dyDescent="0.2">
      <c r="A20" t="s">
        <v>13</v>
      </c>
      <c r="B20">
        <v>2</v>
      </c>
      <c r="C20" s="7">
        <v>3.6277898999999998</v>
      </c>
      <c r="D20">
        <v>105.36499000000001</v>
      </c>
      <c r="E20" s="8">
        <v>3713.32</v>
      </c>
      <c r="F20" s="8">
        <v>27388.639899999998</v>
      </c>
      <c r="G20">
        <v>0</v>
      </c>
    </row>
    <row r="21" spans="1:7" x14ac:dyDescent="0.2">
      <c r="A21" t="s">
        <v>13</v>
      </c>
      <c r="B21">
        <v>4</v>
      </c>
      <c r="C21" s="7">
        <v>6.8649798999999998</v>
      </c>
      <c r="D21">
        <v>104.1875</v>
      </c>
      <c r="E21" s="8">
        <v>7100.39</v>
      </c>
      <c r="F21" s="8">
        <v>52375.0599</v>
      </c>
      <c r="G21">
        <v>0</v>
      </c>
    </row>
    <row r="22" spans="1:7" x14ac:dyDescent="0.2">
      <c r="A22" t="s">
        <v>13</v>
      </c>
      <c r="B22">
        <v>8</v>
      </c>
      <c r="C22" s="7">
        <v>13.432180000000001</v>
      </c>
      <c r="D22">
        <v>101.58437499</v>
      </c>
      <c r="E22" s="8">
        <v>13707.4599</v>
      </c>
      <c r="F22" s="8">
        <v>101103</v>
      </c>
      <c r="G22">
        <v>0</v>
      </c>
    </row>
    <row r="23" spans="1:7" x14ac:dyDescent="0.2">
      <c r="A23" t="s">
        <v>13</v>
      </c>
      <c r="B23">
        <v>16</v>
      </c>
      <c r="C23" s="7">
        <v>27.013429899999998</v>
      </c>
      <c r="D23">
        <v>101.80781249899999</v>
      </c>
      <c r="E23" s="8">
        <v>27467.49</v>
      </c>
      <c r="F23" s="8">
        <v>202715.22</v>
      </c>
      <c r="G23">
        <v>0</v>
      </c>
    </row>
    <row r="24" spans="1:7" x14ac:dyDescent="0.2">
      <c r="A24" t="s">
        <v>13</v>
      </c>
      <c r="B24">
        <v>32</v>
      </c>
      <c r="C24" s="7">
        <v>53.988329999999998</v>
      </c>
      <c r="D24">
        <v>102.06515625</v>
      </c>
      <c r="E24" s="8">
        <v>55172.51</v>
      </c>
      <c r="F24" s="8">
        <v>407221.33</v>
      </c>
      <c r="G24">
        <v>0</v>
      </c>
    </row>
    <row r="25" spans="1:7" x14ac:dyDescent="0.2">
      <c r="A25" t="s">
        <v>13</v>
      </c>
      <c r="B25">
        <v>64</v>
      </c>
      <c r="C25" s="7">
        <v>108.91101</v>
      </c>
      <c r="D25">
        <v>102.53148437500001</v>
      </c>
      <c r="E25" s="8">
        <v>111496.72</v>
      </c>
      <c r="F25" s="8">
        <v>823018.29</v>
      </c>
      <c r="G25">
        <v>0</v>
      </c>
    </row>
    <row r="26" spans="1:7" x14ac:dyDescent="0.2">
      <c r="A26" t="s">
        <v>13</v>
      </c>
      <c r="B26">
        <v>128</v>
      </c>
      <c r="C26" s="7">
        <v>214.9278199</v>
      </c>
      <c r="D26">
        <v>101.87429687498999</v>
      </c>
      <c r="E26" s="8">
        <v>218622.10990000001</v>
      </c>
      <c r="F26" s="8">
        <v>1613628.4099000001</v>
      </c>
      <c r="G26">
        <v>0</v>
      </c>
    </row>
    <row r="27" spans="1:7" x14ac:dyDescent="0.2">
      <c r="A27" t="s">
        <v>7</v>
      </c>
      <c r="B27">
        <v>1</v>
      </c>
      <c r="C27" s="7">
        <v>3.4674798999999998</v>
      </c>
      <c r="D27">
        <v>107.7199</v>
      </c>
      <c r="E27" s="8">
        <v>5586.35</v>
      </c>
      <c r="F27" s="8">
        <v>41122.029900000001</v>
      </c>
      <c r="G27">
        <v>0</v>
      </c>
    </row>
    <row r="28" spans="1:7" x14ac:dyDescent="0.2">
      <c r="A28" t="s">
        <v>7</v>
      </c>
      <c r="B28">
        <v>2</v>
      </c>
      <c r="C28" s="7">
        <v>4.4706099999999998</v>
      </c>
      <c r="D28">
        <v>105.36499000000001</v>
      </c>
      <c r="E28" s="8">
        <v>7286.7898999999998</v>
      </c>
      <c r="F28" s="8">
        <v>53583.419900000001</v>
      </c>
      <c r="G28">
        <v>0</v>
      </c>
    </row>
    <row r="29" spans="1:7" x14ac:dyDescent="0.2">
      <c r="A29" t="s">
        <v>7</v>
      </c>
      <c r="B29">
        <v>4</v>
      </c>
      <c r="C29" s="7">
        <v>5.2321499999999999</v>
      </c>
      <c r="D29">
        <v>104.1875</v>
      </c>
      <c r="E29" s="8">
        <v>8550.7990000000009</v>
      </c>
      <c r="F29" s="8">
        <v>62825.93</v>
      </c>
      <c r="G29">
        <v>0</v>
      </c>
    </row>
    <row r="30" spans="1:7" x14ac:dyDescent="0.2">
      <c r="A30" t="s">
        <v>7</v>
      </c>
      <c r="B30">
        <v>8</v>
      </c>
      <c r="C30" s="7">
        <v>5.7481198999999998</v>
      </c>
      <c r="D30">
        <v>101.58437499</v>
      </c>
      <c r="E30" s="8">
        <v>9332.1399000000001</v>
      </c>
      <c r="F30" s="8">
        <v>68505.02</v>
      </c>
      <c r="G30">
        <v>0</v>
      </c>
    </row>
    <row r="31" spans="1:7" x14ac:dyDescent="0.2">
      <c r="A31" t="s">
        <v>7</v>
      </c>
      <c r="B31">
        <v>16</v>
      </c>
      <c r="C31" s="7">
        <v>5.99</v>
      </c>
      <c r="D31">
        <v>101.80781249899999</v>
      </c>
      <c r="E31" s="8">
        <v>9844.8299000000006</v>
      </c>
      <c r="F31" s="8">
        <v>72195.698999999993</v>
      </c>
      <c r="G31">
        <v>0</v>
      </c>
    </row>
    <row r="32" spans="1:7" x14ac:dyDescent="0.2">
      <c r="A32" t="s">
        <v>7</v>
      </c>
      <c r="B32">
        <v>32</v>
      </c>
      <c r="C32" s="7">
        <v>6.2363198999999998</v>
      </c>
      <c r="D32">
        <v>102.06515625</v>
      </c>
      <c r="E32" s="8">
        <v>10186.34</v>
      </c>
      <c r="F32" s="8">
        <v>74618.149900000004</v>
      </c>
      <c r="G32">
        <v>0</v>
      </c>
    </row>
    <row r="33" spans="1:7" x14ac:dyDescent="0.2">
      <c r="A33" t="s">
        <v>7</v>
      </c>
      <c r="B33">
        <v>64</v>
      </c>
      <c r="C33" s="7">
        <v>6.56881</v>
      </c>
      <c r="D33">
        <v>102.53148437500001</v>
      </c>
      <c r="E33" s="8">
        <v>10386.200000000001</v>
      </c>
      <c r="F33" s="8">
        <v>75998.22</v>
      </c>
      <c r="G33">
        <v>0</v>
      </c>
    </row>
    <row r="34" spans="1:7" x14ac:dyDescent="0.2">
      <c r="A34" t="s">
        <v>7</v>
      </c>
      <c r="B34">
        <v>128</v>
      </c>
      <c r="C34" s="7">
        <v>6.7142799000000002</v>
      </c>
      <c r="D34">
        <v>101.87429687498999</v>
      </c>
      <c r="E34" s="8">
        <v>10461.8099</v>
      </c>
      <c r="F34" s="8">
        <v>76495.3</v>
      </c>
      <c r="G34">
        <v>0</v>
      </c>
    </row>
    <row r="35" spans="1:7" x14ac:dyDescent="0.2">
      <c r="A35" t="s">
        <v>15</v>
      </c>
      <c r="B35">
        <v>1</v>
      </c>
      <c r="C35" s="7">
        <v>1.893899</v>
      </c>
      <c r="D35">
        <v>107.7199</v>
      </c>
      <c r="E35" s="8">
        <v>1899.94</v>
      </c>
      <c r="F35" s="8">
        <v>13987.25</v>
      </c>
      <c r="G35">
        <v>0</v>
      </c>
    </row>
    <row r="36" spans="1:7" x14ac:dyDescent="0.2">
      <c r="A36" t="s">
        <v>15</v>
      </c>
      <c r="B36">
        <v>2</v>
      </c>
      <c r="C36" s="7">
        <v>2.99</v>
      </c>
      <c r="D36">
        <v>105.36499000000001</v>
      </c>
      <c r="E36" s="8">
        <v>2941.5599000000002</v>
      </c>
      <c r="F36" s="8">
        <v>21686.479899999998</v>
      </c>
      <c r="G36">
        <v>0</v>
      </c>
    </row>
    <row r="37" spans="1:7" x14ac:dyDescent="0.2">
      <c r="A37" t="s">
        <v>15</v>
      </c>
      <c r="B37">
        <v>4</v>
      </c>
      <c r="C37" s="7">
        <v>4.0429899000000002</v>
      </c>
      <c r="D37">
        <v>104.1875</v>
      </c>
      <c r="E37" s="8">
        <v>3852.4099000000001</v>
      </c>
      <c r="F37" s="8">
        <v>28424.098999999998</v>
      </c>
      <c r="G37">
        <v>0</v>
      </c>
    </row>
    <row r="38" spans="1:7" x14ac:dyDescent="0.2">
      <c r="A38" t="s">
        <v>15</v>
      </c>
      <c r="B38">
        <v>8</v>
      </c>
      <c r="C38" s="7">
        <v>5.53749</v>
      </c>
      <c r="D38">
        <v>101.58437499</v>
      </c>
      <c r="E38" s="8">
        <v>4971.38</v>
      </c>
      <c r="F38" s="8">
        <v>36672.730000000003</v>
      </c>
      <c r="G38">
        <v>0</v>
      </c>
    </row>
    <row r="39" spans="1:7" x14ac:dyDescent="0.2">
      <c r="A39" t="s">
        <v>15</v>
      </c>
      <c r="B39">
        <v>16</v>
      </c>
      <c r="C39" s="7">
        <v>7.2580999999999998</v>
      </c>
      <c r="D39">
        <v>101.80781249899999</v>
      </c>
      <c r="E39" s="8">
        <v>5898.6099000000004</v>
      </c>
      <c r="F39" s="8">
        <v>43530.68</v>
      </c>
      <c r="G39">
        <v>0</v>
      </c>
    </row>
    <row r="40" spans="1:7" x14ac:dyDescent="0.2">
      <c r="A40" t="s">
        <v>15</v>
      </c>
      <c r="B40">
        <v>32</v>
      </c>
      <c r="C40" s="7">
        <v>10.41389</v>
      </c>
      <c r="D40">
        <v>102.06515625</v>
      </c>
      <c r="E40" s="8">
        <v>6730.38</v>
      </c>
      <c r="F40" s="8">
        <v>49732.419900000001</v>
      </c>
      <c r="G40">
        <v>0</v>
      </c>
    </row>
    <row r="41" spans="1:7" x14ac:dyDescent="0.2">
      <c r="A41" t="s">
        <v>15</v>
      </c>
      <c r="B41">
        <v>64</v>
      </c>
      <c r="C41" s="7">
        <v>19.294279899999999</v>
      </c>
      <c r="D41">
        <v>102.53148437500001</v>
      </c>
      <c r="E41" s="8">
        <v>7352.77</v>
      </c>
      <c r="F41" s="8">
        <v>54357.440000000002</v>
      </c>
      <c r="G41">
        <v>0</v>
      </c>
    </row>
    <row r="42" spans="1:7" x14ac:dyDescent="0.2">
      <c r="A42" t="s">
        <v>15</v>
      </c>
      <c r="B42">
        <v>128</v>
      </c>
      <c r="C42" s="7">
        <v>52.693040000000003</v>
      </c>
      <c r="D42">
        <v>101.87429687498999</v>
      </c>
      <c r="E42" s="8">
        <v>7838.85</v>
      </c>
      <c r="F42" s="8">
        <v>57931.5</v>
      </c>
      <c r="G42">
        <v>0</v>
      </c>
    </row>
    <row r="44" spans="1:7" x14ac:dyDescent="0.2">
      <c r="A44" t="s">
        <v>8</v>
      </c>
      <c r="B44" t="s">
        <v>11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</row>
    <row r="45" spans="1:7" x14ac:dyDescent="0.2">
      <c r="A45" t="s">
        <v>16</v>
      </c>
      <c r="B45">
        <v>1</v>
      </c>
      <c r="C45" s="7">
        <v>1.88459</v>
      </c>
      <c r="D45">
        <v>107.7199</v>
      </c>
      <c r="E45" s="8">
        <v>1899.94</v>
      </c>
      <c r="F45" s="8">
        <v>13987.25</v>
      </c>
      <c r="G45">
        <v>0</v>
      </c>
    </row>
    <row r="46" spans="1:7" x14ac:dyDescent="0.2">
      <c r="A46" t="s">
        <v>16</v>
      </c>
      <c r="B46">
        <v>2</v>
      </c>
      <c r="C46" s="7">
        <v>3.01</v>
      </c>
      <c r="D46">
        <v>105.36499000000001</v>
      </c>
      <c r="E46" s="8">
        <v>2940.96</v>
      </c>
      <c r="F46" s="8">
        <v>21682</v>
      </c>
      <c r="G46">
        <v>116.48</v>
      </c>
    </row>
    <row r="47" spans="1:7" x14ac:dyDescent="0.2">
      <c r="A47" t="s">
        <v>16</v>
      </c>
      <c r="B47">
        <v>4</v>
      </c>
      <c r="C47" s="7">
        <v>3.9717099999999999</v>
      </c>
      <c r="D47">
        <v>104.1875</v>
      </c>
      <c r="E47" s="8">
        <v>3850.8499000000002</v>
      </c>
      <c r="F47" s="8">
        <v>28412.779900000001</v>
      </c>
      <c r="G47">
        <v>397.61</v>
      </c>
    </row>
    <row r="48" spans="1:7" x14ac:dyDescent="0.2">
      <c r="A48" t="s">
        <v>16</v>
      </c>
      <c r="B48">
        <v>8</v>
      </c>
      <c r="C48" s="7">
        <v>5.3856498999999998</v>
      </c>
      <c r="D48">
        <v>101.58437499</v>
      </c>
      <c r="E48" s="8">
        <v>4968.2299000000003</v>
      </c>
      <c r="F48" s="8">
        <v>36650.319900000002</v>
      </c>
      <c r="G48">
        <v>960.12990000000002</v>
      </c>
    </row>
    <row r="49" spans="1:13" x14ac:dyDescent="0.2">
      <c r="A49" t="s">
        <v>16</v>
      </c>
      <c r="B49">
        <v>16</v>
      </c>
      <c r="C49" s="7">
        <v>6.99</v>
      </c>
      <c r="D49">
        <v>101.80781249899999</v>
      </c>
      <c r="E49" s="8">
        <v>5892.8</v>
      </c>
      <c r="F49" s="8">
        <v>43489.0599</v>
      </c>
      <c r="G49">
        <v>1878.2</v>
      </c>
    </row>
    <row r="50" spans="1:13" x14ac:dyDescent="0.2">
      <c r="A50" t="s">
        <v>16</v>
      </c>
      <c r="B50">
        <v>32</v>
      </c>
      <c r="C50" s="7">
        <v>9.1326499000000005</v>
      </c>
      <c r="D50">
        <v>102.06515625</v>
      </c>
      <c r="E50" s="8">
        <v>6720.5</v>
      </c>
      <c r="F50" s="8">
        <v>49661.58</v>
      </c>
      <c r="G50">
        <v>3488.0198999999998</v>
      </c>
    </row>
    <row r="51" spans="1:13" x14ac:dyDescent="0.2">
      <c r="A51" t="s">
        <v>16</v>
      </c>
      <c r="B51">
        <v>64</v>
      </c>
      <c r="C51" s="7">
        <v>12.527760000000001</v>
      </c>
      <c r="D51">
        <v>102.53148437500001</v>
      </c>
      <c r="E51" s="8">
        <v>7335.92</v>
      </c>
      <c r="F51" s="8">
        <v>54238.8799</v>
      </c>
      <c r="G51">
        <v>6053.1099000000004</v>
      </c>
    </row>
    <row r="52" spans="1:13" x14ac:dyDescent="0.2">
      <c r="A52" t="s">
        <v>16</v>
      </c>
      <c r="B52">
        <v>128</v>
      </c>
      <c r="C52" s="7">
        <v>20.470839900000001</v>
      </c>
      <c r="D52">
        <v>101.87429687498999</v>
      </c>
      <c r="E52" s="8">
        <v>7811.14</v>
      </c>
      <c r="F52" s="8">
        <v>57739.360000000001</v>
      </c>
      <c r="G52">
        <v>10392.0699</v>
      </c>
    </row>
    <row r="53" spans="1:13" x14ac:dyDescent="0.2">
      <c r="B53" t="s">
        <v>11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J53" t="s">
        <v>11</v>
      </c>
      <c r="K53" t="s">
        <v>1</v>
      </c>
      <c r="L53" t="s">
        <v>3</v>
      </c>
      <c r="M53" t="s">
        <v>4</v>
      </c>
    </row>
    <row r="54" spans="1:13" x14ac:dyDescent="0.2">
      <c r="A54" t="s">
        <v>6</v>
      </c>
      <c r="B54">
        <v>1</v>
      </c>
      <c r="C54" s="7">
        <v>1.92296</v>
      </c>
      <c r="D54">
        <v>107.7199</v>
      </c>
      <c r="E54" s="8">
        <v>1899.94</v>
      </c>
      <c r="F54" s="8">
        <v>13987.25</v>
      </c>
      <c r="G54">
        <v>0</v>
      </c>
      <c r="I54" t="s">
        <v>15</v>
      </c>
      <c r="J54">
        <v>1</v>
      </c>
      <c r="K54" s="7">
        <v>1.893899</v>
      </c>
      <c r="L54" s="8">
        <v>1899.94</v>
      </c>
      <c r="M54" s="8">
        <v>13987.25</v>
      </c>
    </row>
    <row r="55" spans="1:13" x14ac:dyDescent="0.2">
      <c r="A55" t="s">
        <v>6</v>
      </c>
      <c r="B55">
        <v>2</v>
      </c>
      <c r="C55" s="7">
        <v>3.91499</v>
      </c>
      <c r="D55">
        <v>105.36499000000001</v>
      </c>
      <c r="E55" s="8">
        <v>3966.5990000000002</v>
      </c>
      <c r="F55" s="8">
        <v>29286.369900000002</v>
      </c>
      <c r="G55">
        <v>0</v>
      </c>
      <c r="I55" t="s">
        <v>15</v>
      </c>
      <c r="J55">
        <v>2</v>
      </c>
      <c r="K55" s="7">
        <v>2.99</v>
      </c>
      <c r="L55" s="8">
        <v>2941.5599000000002</v>
      </c>
      <c r="M55" s="8">
        <v>21686.479899999998</v>
      </c>
    </row>
    <row r="56" spans="1:13" x14ac:dyDescent="0.2">
      <c r="A56" t="s">
        <v>6</v>
      </c>
      <c r="B56">
        <v>4</v>
      </c>
      <c r="C56" s="7">
        <v>5.655799</v>
      </c>
      <c r="D56">
        <v>104.1875</v>
      </c>
      <c r="E56" s="8">
        <v>5862.3199000000004</v>
      </c>
      <c r="F56" s="8">
        <v>43290.68</v>
      </c>
      <c r="G56">
        <v>0</v>
      </c>
      <c r="I56" t="s">
        <v>15</v>
      </c>
      <c r="J56">
        <v>4</v>
      </c>
      <c r="K56" s="7">
        <v>4.0429899000000002</v>
      </c>
      <c r="L56" s="8">
        <v>3852.4099000000001</v>
      </c>
      <c r="M56" s="8">
        <v>28424.098999999998</v>
      </c>
    </row>
    <row r="57" spans="1:13" x14ac:dyDescent="0.2">
      <c r="A57" t="s">
        <v>6</v>
      </c>
      <c r="B57">
        <v>8</v>
      </c>
      <c r="C57" s="7">
        <v>7.1484399999999999</v>
      </c>
      <c r="D57">
        <v>101.58437499</v>
      </c>
      <c r="E57" s="8">
        <v>7537.3990000000003</v>
      </c>
      <c r="F57" s="8">
        <v>55651.83</v>
      </c>
      <c r="G57">
        <v>0</v>
      </c>
      <c r="I57" t="s">
        <v>15</v>
      </c>
      <c r="J57">
        <v>8</v>
      </c>
      <c r="K57" s="7">
        <v>5.53749</v>
      </c>
      <c r="L57" s="8">
        <v>4971.38</v>
      </c>
      <c r="M57" s="8">
        <v>36672.730000000003</v>
      </c>
    </row>
    <row r="58" spans="1:13" x14ac:dyDescent="0.2">
      <c r="A58" t="s">
        <v>6</v>
      </c>
      <c r="B58">
        <v>16</v>
      </c>
      <c r="C58" s="7">
        <v>8.8458498999999993</v>
      </c>
      <c r="D58">
        <v>101.80781249899999</v>
      </c>
      <c r="E58" s="8">
        <v>8796.0799000000006</v>
      </c>
      <c r="F58" s="8">
        <v>64805.04</v>
      </c>
      <c r="G58">
        <v>0</v>
      </c>
      <c r="I58" t="s">
        <v>15</v>
      </c>
      <c r="J58">
        <v>16</v>
      </c>
      <c r="K58" s="7">
        <v>7.2580999999999998</v>
      </c>
      <c r="L58" s="8">
        <v>5898.6099000000004</v>
      </c>
      <c r="M58" s="8">
        <v>43530.68</v>
      </c>
    </row>
    <row r="59" spans="1:13" x14ac:dyDescent="0.2">
      <c r="A59" t="s">
        <v>6</v>
      </c>
      <c r="B59">
        <v>32</v>
      </c>
      <c r="C59" s="7">
        <v>10.855839899999999</v>
      </c>
      <c r="D59">
        <v>102.06515625</v>
      </c>
      <c r="E59" s="8">
        <v>9589.75</v>
      </c>
      <c r="F59" s="8">
        <v>70518.570000000007</v>
      </c>
      <c r="G59">
        <v>0</v>
      </c>
      <c r="I59" t="s">
        <v>15</v>
      </c>
      <c r="J59">
        <v>32</v>
      </c>
      <c r="K59" s="7">
        <v>10.41389</v>
      </c>
      <c r="L59" s="8">
        <v>6730.38</v>
      </c>
      <c r="M59" s="8">
        <v>49732.419900000001</v>
      </c>
    </row>
    <row r="60" spans="1:13" x14ac:dyDescent="0.2">
      <c r="A60" t="s">
        <v>6</v>
      </c>
      <c r="B60">
        <v>64</v>
      </c>
      <c r="C60" s="7">
        <v>17.109639999999999</v>
      </c>
      <c r="D60">
        <v>102.53148437500001</v>
      </c>
      <c r="E60" s="8">
        <v>10056.780000000001</v>
      </c>
      <c r="F60" s="8">
        <v>73841.33</v>
      </c>
      <c r="G60">
        <v>0</v>
      </c>
      <c r="I60" t="s">
        <v>15</v>
      </c>
      <c r="J60">
        <v>64</v>
      </c>
      <c r="K60" s="7">
        <v>19.294279899999999</v>
      </c>
      <c r="L60" s="8">
        <v>7352.77</v>
      </c>
      <c r="M60" s="8">
        <v>54357.440000000002</v>
      </c>
    </row>
    <row r="61" spans="1:13" x14ac:dyDescent="0.2">
      <c r="A61" t="s">
        <v>6</v>
      </c>
      <c r="B61">
        <v>128</v>
      </c>
      <c r="C61" s="7">
        <v>26.844339999999999</v>
      </c>
      <c r="D61">
        <v>101.87429687498999</v>
      </c>
      <c r="E61" s="8">
        <v>10275.159900000001</v>
      </c>
      <c r="F61" s="8">
        <v>75340.990000000005</v>
      </c>
      <c r="G61">
        <v>0</v>
      </c>
      <c r="I61" t="s">
        <v>15</v>
      </c>
      <c r="J61">
        <v>128</v>
      </c>
      <c r="K61" s="7">
        <v>52.693040000000003</v>
      </c>
      <c r="L61" s="8">
        <v>7838.85</v>
      </c>
      <c r="M61" s="8">
        <v>57931.5</v>
      </c>
    </row>
    <row r="64" spans="1:13" x14ac:dyDescent="0.2">
      <c r="J64" t="s">
        <v>11</v>
      </c>
      <c r="K64" t="s">
        <v>1</v>
      </c>
      <c r="L64" t="s">
        <v>3</v>
      </c>
      <c r="M64" t="s">
        <v>4</v>
      </c>
    </row>
    <row r="65" spans="9:13" x14ac:dyDescent="0.2">
      <c r="I65" t="s">
        <v>6</v>
      </c>
      <c r="J65">
        <v>1</v>
      </c>
      <c r="K65" s="7">
        <v>1.92296</v>
      </c>
      <c r="L65" s="8">
        <v>1899.94</v>
      </c>
      <c r="M65" s="8">
        <v>13987.25</v>
      </c>
    </row>
    <row r="66" spans="9:13" x14ac:dyDescent="0.2">
      <c r="I66" t="s">
        <v>6</v>
      </c>
      <c r="J66">
        <v>2</v>
      </c>
      <c r="K66" s="7">
        <v>3.91499</v>
      </c>
      <c r="L66" s="8">
        <v>3966.5990000000002</v>
      </c>
      <c r="M66" s="8">
        <v>29286.369900000002</v>
      </c>
    </row>
    <row r="67" spans="9:13" x14ac:dyDescent="0.2">
      <c r="I67" t="s">
        <v>6</v>
      </c>
      <c r="J67">
        <v>4</v>
      </c>
      <c r="K67" s="7">
        <v>5.655799</v>
      </c>
      <c r="L67" s="8">
        <v>5862.3199000000004</v>
      </c>
      <c r="M67" s="8">
        <v>43290.68</v>
      </c>
    </row>
    <row r="68" spans="9:13" x14ac:dyDescent="0.2">
      <c r="I68" t="s">
        <v>6</v>
      </c>
      <c r="J68">
        <v>8</v>
      </c>
      <c r="K68" s="7">
        <v>7.1484399999999999</v>
      </c>
      <c r="L68" s="8">
        <v>7537.3990000000003</v>
      </c>
      <c r="M68" s="8">
        <v>55651.83</v>
      </c>
    </row>
    <row r="69" spans="9:13" x14ac:dyDescent="0.2">
      <c r="I69" t="s">
        <v>6</v>
      </c>
      <c r="J69">
        <v>16</v>
      </c>
      <c r="K69" s="7">
        <v>8.8458498999999993</v>
      </c>
      <c r="L69" s="8">
        <v>8796.0799000000006</v>
      </c>
      <c r="M69" s="8">
        <v>64805.04</v>
      </c>
    </row>
    <row r="70" spans="9:13" x14ac:dyDescent="0.2">
      <c r="I70" t="s">
        <v>6</v>
      </c>
      <c r="J70">
        <v>32</v>
      </c>
      <c r="K70" s="7">
        <v>10.855839899999999</v>
      </c>
      <c r="L70" s="8">
        <v>9589.75</v>
      </c>
      <c r="M70" s="8">
        <v>70518.570000000007</v>
      </c>
    </row>
    <row r="71" spans="9:13" x14ac:dyDescent="0.2">
      <c r="I71" t="s">
        <v>6</v>
      </c>
      <c r="J71">
        <v>64</v>
      </c>
      <c r="K71" s="7">
        <v>17.109639999999999</v>
      </c>
      <c r="L71" s="8">
        <v>10056.780000000001</v>
      </c>
      <c r="M71" s="8">
        <v>73841.33</v>
      </c>
    </row>
    <row r="72" spans="9:13" x14ac:dyDescent="0.2">
      <c r="I72" t="s">
        <v>6</v>
      </c>
      <c r="J72">
        <v>128</v>
      </c>
      <c r="K72" s="7">
        <v>26.844339999999999</v>
      </c>
      <c r="L72" s="8">
        <v>10275.159900000001</v>
      </c>
      <c r="M72" s="8">
        <v>75340.990000000005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7" workbookViewId="0">
      <selection activeCell="D50" sqref="D50"/>
    </sheetView>
  </sheetViews>
  <sheetFormatPr defaultRowHeight="14.25" x14ac:dyDescent="0.2"/>
  <cols>
    <col min="1" max="1" width="9.875" bestFit="1" customWidth="1"/>
    <col min="2" max="2" width="7" customWidth="1"/>
    <col min="3" max="3" width="10.375" customWidth="1"/>
    <col min="4" max="4" width="8" customWidth="1"/>
    <col min="5" max="5" width="9.75" customWidth="1"/>
    <col min="6" max="6" width="14" customWidth="1"/>
    <col min="7" max="7" width="8" customWidth="1"/>
  </cols>
  <sheetData>
    <row r="1" spans="1:7" x14ac:dyDescent="0.2">
      <c r="A1" t="s">
        <v>0</v>
      </c>
    </row>
    <row r="2" spans="1:7" x14ac:dyDescent="0.2">
      <c r="A2" t="s">
        <v>8</v>
      </c>
      <c r="B2" t="s">
        <v>11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">
      <c r="A3" t="s">
        <v>12</v>
      </c>
      <c r="B3" s="3">
        <v>1</v>
      </c>
      <c r="C3" s="3">
        <v>2.5876800000000002</v>
      </c>
      <c r="D3" s="3">
        <v>107.72</v>
      </c>
      <c r="E3" s="3">
        <v>1899.94</v>
      </c>
      <c r="F3" s="3">
        <v>13987.2</v>
      </c>
      <c r="G3" s="3">
        <v>0</v>
      </c>
    </row>
    <row r="4" spans="1:7" x14ac:dyDescent="0.2">
      <c r="A4" t="s">
        <v>12</v>
      </c>
      <c r="B4" s="3">
        <v>2</v>
      </c>
      <c r="C4" s="3">
        <v>4.1478900000000003</v>
      </c>
      <c r="D4" s="3">
        <v>105.36499999999999</v>
      </c>
      <c r="E4" s="3">
        <v>2940.96</v>
      </c>
      <c r="F4" s="3">
        <v>21682</v>
      </c>
      <c r="G4" s="3">
        <v>116.48</v>
      </c>
    </row>
    <row r="5" spans="1:7" x14ac:dyDescent="0.2">
      <c r="A5" t="s">
        <v>12</v>
      </c>
      <c r="B5" s="3">
        <v>4</v>
      </c>
      <c r="C5" s="3">
        <v>5.4102300000000003</v>
      </c>
      <c r="D5" s="3">
        <v>104.188</v>
      </c>
      <c r="E5" s="3">
        <v>3850.85</v>
      </c>
      <c r="F5" s="3">
        <v>28412.799999999999</v>
      </c>
      <c r="G5" s="3">
        <v>397.61</v>
      </c>
    </row>
    <row r="6" spans="1:7" x14ac:dyDescent="0.2">
      <c r="A6" t="s">
        <v>12</v>
      </c>
      <c r="B6" s="3">
        <v>8</v>
      </c>
      <c r="C6" s="3">
        <v>7.3951500000000001</v>
      </c>
      <c r="D6" s="3">
        <v>101.584</v>
      </c>
      <c r="E6" s="3">
        <v>4968.2299999999996</v>
      </c>
      <c r="F6" s="3">
        <v>36650.300000000003</v>
      </c>
      <c r="G6" s="3">
        <v>960.13</v>
      </c>
    </row>
    <row r="7" spans="1:7" x14ac:dyDescent="0.2">
      <c r="A7" t="s">
        <v>12</v>
      </c>
      <c r="B7" s="3">
        <v>16</v>
      </c>
      <c r="C7" s="3">
        <v>9.0989500000000003</v>
      </c>
      <c r="D7" s="3">
        <v>101.80800000000001</v>
      </c>
      <c r="E7" s="3">
        <v>5892.8</v>
      </c>
      <c r="F7" s="3">
        <v>43489.1</v>
      </c>
      <c r="G7" s="3">
        <v>1878.2</v>
      </c>
    </row>
    <row r="8" spans="1:7" x14ac:dyDescent="0.2">
      <c r="A8" t="s">
        <v>12</v>
      </c>
      <c r="B8" s="3">
        <v>32</v>
      </c>
      <c r="C8" s="3">
        <v>11.666</v>
      </c>
      <c r="D8" s="3">
        <v>102.065</v>
      </c>
      <c r="E8" s="3">
        <v>6720.5</v>
      </c>
      <c r="F8" s="3">
        <v>49661.599999999999</v>
      </c>
      <c r="G8" s="3">
        <v>3488.02</v>
      </c>
    </row>
    <row r="9" spans="1:7" x14ac:dyDescent="0.2">
      <c r="A9" s="4" t="s">
        <v>12</v>
      </c>
      <c r="B9" s="5">
        <v>64</v>
      </c>
      <c r="C9" s="5">
        <v>14.733700000000001</v>
      </c>
      <c r="D9" s="5">
        <v>102.53100000000001</v>
      </c>
      <c r="E9" s="5">
        <v>7335.92</v>
      </c>
      <c r="F9" s="5">
        <v>54238.9</v>
      </c>
      <c r="G9" s="3">
        <v>6053.11</v>
      </c>
    </row>
    <row r="10" spans="1:7" x14ac:dyDescent="0.2">
      <c r="A10" s="4" t="s">
        <v>12</v>
      </c>
      <c r="B10" s="5">
        <v>128</v>
      </c>
      <c r="C10" s="5">
        <v>22.1953</v>
      </c>
      <c r="D10" s="5">
        <v>101.874</v>
      </c>
      <c r="E10" s="5">
        <v>7811.14</v>
      </c>
      <c r="F10" s="5">
        <v>57739.4</v>
      </c>
      <c r="G10" s="3">
        <v>10392.1</v>
      </c>
    </row>
    <row r="11" spans="1:7" x14ac:dyDescent="0.2">
      <c r="A11" s="1" t="s">
        <v>6</v>
      </c>
      <c r="B11" s="2">
        <v>1</v>
      </c>
      <c r="C11" s="2">
        <v>2.6415700000000002</v>
      </c>
      <c r="D11" s="2">
        <v>107.72</v>
      </c>
      <c r="E11" s="2">
        <v>1899.94</v>
      </c>
      <c r="F11" s="2">
        <v>13987.2</v>
      </c>
      <c r="G11" s="2">
        <v>0</v>
      </c>
    </row>
    <row r="12" spans="1:7" x14ac:dyDescent="0.2">
      <c r="A12" s="1" t="s">
        <v>6</v>
      </c>
      <c r="B12" s="2">
        <v>2</v>
      </c>
      <c r="C12" s="2">
        <v>5.3265500000000001</v>
      </c>
      <c r="D12" s="2">
        <v>105.36499999999999</v>
      </c>
      <c r="E12" s="2">
        <v>3966.6</v>
      </c>
      <c r="F12" s="2">
        <v>29286.400000000001</v>
      </c>
      <c r="G12" s="2">
        <v>0</v>
      </c>
    </row>
    <row r="13" spans="1:7" x14ac:dyDescent="0.2">
      <c r="A13" s="1" t="s">
        <v>6</v>
      </c>
      <c r="B13" s="2">
        <v>4</v>
      </c>
      <c r="C13" s="2">
        <v>7.7465299999999999</v>
      </c>
      <c r="D13" s="2">
        <v>104.188</v>
      </c>
      <c r="E13" s="2">
        <v>5862.32</v>
      </c>
      <c r="F13" s="2">
        <v>43290.7</v>
      </c>
      <c r="G13" s="2">
        <v>0</v>
      </c>
    </row>
    <row r="14" spans="1:7" x14ac:dyDescent="0.2">
      <c r="A14" s="1" t="s">
        <v>6</v>
      </c>
      <c r="B14" s="2">
        <v>8</v>
      </c>
      <c r="C14" s="2">
        <v>10.007999999999999</v>
      </c>
      <c r="D14" s="2">
        <v>101.584</v>
      </c>
      <c r="E14" s="2">
        <v>7537.4</v>
      </c>
      <c r="F14" s="2">
        <v>55651.8</v>
      </c>
      <c r="G14" s="2">
        <v>0</v>
      </c>
    </row>
    <row r="15" spans="1:7" x14ac:dyDescent="0.2">
      <c r="A15" s="1" t="s">
        <v>6</v>
      </c>
      <c r="B15" s="2">
        <v>16</v>
      </c>
      <c r="C15" s="2">
        <v>11.8101</v>
      </c>
      <c r="D15" s="2">
        <v>101.80800000000001</v>
      </c>
      <c r="E15" s="2">
        <v>8796.08</v>
      </c>
      <c r="F15" s="2">
        <v>64805</v>
      </c>
      <c r="G15" s="2">
        <v>0</v>
      </c>
    </row>
    <row r="16" spans="1:7" x14ac:dyDescent="0.2">
      <c r="A16" s="1" t="s">
        <v>6</v>
      </c>
      <c r="B16" s="2">
        <v>32</v>
      </c>
      <c r="C16" s="2">
        <v>14.4763</v>
      </c>
      <c r="D16" s="2">
        <v>102.065</v>
      </c>
      <c r="E16" s="2">
        <v>9589.75</v>
      </c>
      <c r="F16" s="2">
        <v>70518.600000000006</v>
      </c>
      <c r="G16" s="2">
        <v>0</v>
      </c>
    </row>
    <row r="17" spans="1:7" x14ac:dyDescent="0.2">
      <c r="A17" s="1" t="s">
        <v>6</v>
      </c>
      <c r="B17" s="2">
        <v>64</v>
      </c>
      <c r="C17" s="2">
        <v>18.453900000000001</v>
      </c>
      <c r="D17" s="2">
        <v>102.53100000000001</v>
      </c>
      <c r="E17" s="2">
        <v>10056.799999999999</v>
      </c>
      <c r="F17" s="2">
        <v>73841.3</v>
      </c>
      <c r="G17" s="2">
        <v>0</v>
      </c>
    </row>
    <row r="18" spans="1:7" x14ac:dyDescent="0.2">
      <c r="A18" s="1" t="s">
        <v>6</v>
      </c>
      <c r="B18" s="2">
        <v>128</v>
      </c>
      <c r="C18" s="2">
        <v>29.416699999999999</v>
      </c>
      <c r="D18" s="2">
        <v>101.874</v>
      </c>
      <c r="E18" s="2">
        <v>10275.200000000001</v>
      </c>
      <c r="F18" s="2">
        <v>75341</v>
      </c>
      <c r="G18" s="2">
        <v>0</v>
      </c>
    </row>
    <row r="19" spans="1:7" x14ac:dyDescent="0.2">
      <c r="A19" t="s">
        <v>13</v>
      </c>
      <c r="B19" s="3">
        <v>1</v>
      </c>
      <c r="C19" s="3">
        <v>2.5122399999999998</v>
      </c>
      <c r="D19" s="3">
        <v>107.72</v>
      </c>
      <c r="E19" s="3">
        <v>1899.94</v>
      </c>
      <c r="F19" s="3">
        <v>13987.2</v>
      </c>
      <c r="G19" s="3">
        <v>0</v>
      </c>
    </row>
    <row r="20" spans="1:7" x14ac:dyDescent="0.2">
      <c r="A20" t="s">
        <v>13</v>
      </c>
      <c r="B20" s="3">
        <v>2</v>
      </c>
      <c r="C20" s="3">
        <v>4.7938000000000001</v>
      </c>
      <c r="D20" s="3">
        <v>105.36499999999999</v>
      </c>
      <c r="E20" s="3">
        <v>3713.32</v>
      </c>
      <c r="F20" s="3">
        <v>27388.6</v>
      </c>
      <c r="G20" s="3">
        <v>0</v>
      </c>
    </row>
    <row r="21" spans="1:7" x14ac:dyDescent="0.2">
      <c r="A21" s="4" t="s">
        <v>13</v>
      </c>
      <c r="B21" s="5">
        <v>4</v>
      </c>
      <c r="C21" s="5">
        <v>9.4250299999999996</v>
      </c>
      <c r="D21" s="5">
        <v>104.188</v>
      </c>
      <c r="E21" s="5">
        <v>7100.39</v>
      </c>
      <c r="F21" s="5">
        <v>52375.1</v>
      </c>
      <c r="G21" s="3">
        <v>0</v>
      </c>
    </row>
    <row r="22" spans="1:7" x14ac:dyDescent="0.2">
      <c r="A22" s="4" t="s">
        <v>13</v>
      </c>
      <c r="B22" s="5">
        <v>8</v>
      </c>
      <c r="C22" s="5">
        <v>18.276700000000002</v>
      </c>
      <c r="D22" s="5">
        <v>101.584</v>
      </c>
      <c r="E22" s="5">
        <v>13707.5</v>
      </c>
      <c r="F22" s="5">
        <v>101103</v>
      </c>
      <c r="G22" s="3">
        <v>0</v>
      </c>
    </row>
    <row r="23" spans="1:7" x14ac:dyDescent="0.2">
      <c r="A23" s="4" t="s">
        <v>13</v>
      </c>
      <c r="B23" s="5">
        <v>16</v>
      </c>
      <c r="C23" s="5">
        <v>36.7164</v>
      </c>
      <c r="D23" s="5">
        <v>101.80800000000001</v>
      </c>
      <c r="E23" s="5">
        <v>27467.5</v>
      </c>
      <c r="F23" s="5">
        <v>202715</v>
      </c>
      <c r="G23" s="3">
        <v>0</v>
      </c>
    </row>
    <row r="24" spans="1:7" x14ac:dyDescent="0.2">
      <c r="A24" s="4" t="s">
        <v>13</v>
      </c>
      <c r="B24" s="5">
        <v>32</v>
      </c>
      <c r="C24" s="5">
        <v>74.436800000000005</v>
      </c>
      <c r="D24" s="5">
        <v>102.065</v>
      </c>
      <c r="E24" s="5">
        <v>55172.5</v>
      </c>
      <c r="F24" s="5">
        <v>407221</v>
      </c>
      <c r="G24" s="3">
        <v>0</v>
      </c>
    </row>
    <row r="25" spans="1:7" x14ac:dyDescent="0.2">
      <c r="A25" s="4" t="s">
        <v>13</v>
      </c>
      <c r="B25" s="5">
        <v>64</v>
      </c>
      <c r="C25" s="5">
        <v>148.70500000000001</v>
      </c>
      <c r="D25" s="5">
        <v>102.53100000000001</v>
      </c>
      <c r="E25" s="5">
        <v>111497</v>
      </c>
      <c r="F25" s="5">
        <v>823018</v>
      </c>
      <c r="G25" s="3">
        <v>0</v>
      </c>
    </row>
    <row r="26" spans="1:7" x14ac:dyDescent="0.2">
      <c r="A26" s="4" t="s">
        <v>13</v>
      </c>
      <c r="B26" s="5">
        <v>128</v>
      </c>
      <c r="C26" s="5">
        <v>297.815</v>
      </c>
      <c r="D26" s="5">
        <v>101.874</v>
      </c>
      <c r="E26" s="5">
        <v>218622</v>
      </c>
      <c r="F26" s="5">
        <v>1613630</v>
      </c>
      <c r="G26" s="3">
        <v>0</v>
      </c>
    </row>
    <row r="27" spans="1:7" x14ac:dyDescent="0.2">
      <c r="A27" s="1" t="s">
        <v>7</v>
      </c>
      <c r="B27" s="2">
        <v>1</v>
      </c>
      <c r="C27" s="2">
        <v>5.4840299999999997</v>
      </c>
      <c r="D27" s="2">
        <v>107.72</v>
      </c>
      <c r="E27" s="2">
        <v>5586.35</v>
      </c>
      <c r="F27" s="2">
        <v>41122</v>
      </c>
      <c r="G27" s="2">
        <v>0</v>
      </c>
    </row>
    <row r="28" spans="1:7" x14ac:dyDescent="0.2">
      <c r="A28" s="1" t="s">
        <v>7</v>
      </c>
      <c r="B28" s="2">
        <v>2</v>
      </c>
      <c r="C28" s="2">
        <v>6.9928800000000004</v>
      </c>
      <c r="D28" s="2">
        <v>105.36499999999999</v>
      </c>
      <c r="E28" s="2">
        <v>7286.79</v>
      </c>
      <c r="F28" s="2">
        <v>53583.4</v>
      </c>
      <c r="G28" s="2">
        <v>0</v>
      </c>
    </row>
    <row r="29" spans="1:7" x14ac:dyDescent="0.2">
      <c r="A29" s="1" t="s">
        <v>7</v>
      </c>
      <c r="B29" s="2">
        <v>4</v>
      </c>
      <c r="C29" s="2">
        <v>7.9162499999999998</v>
      </c>
      <c r="D29" s="2">
        <v>104.188</v>
      </c>
      <c r="E29" s="2">
        <v>8550.7999999999993</v>
      </c>
      <c r="F29" s="2">
        <v>62825.9</v>
      </c>
      <c r="G29" s="2">
        <v>0</v>
      </c>
    </row>
    <row r="30" spans="1:7" x14ac:dyDescent="0.2">
      <c r="A30" s="1" t="s">
        <v>7</v>
      </c>
      <c r="B30" s="2">
        <v>8</v>
      </c>
      <c r="C30" s="2">
        <v>9.0542499999999997</v>
      </c>
      <c r="D30" s="2">
        <v>101.584</v>
      </c>
      <c r="E30" s="2">
        <v>9332.14</v>
      </c>
      <c r="F30" s="2">
        <v>68505</v>
      </c>
      <c r="G30" s="2">
        <v>0</v>
      </c>
    </row>
    <row r="31" spans="1:7" x14ac:dyDescent="0.2">
      <c r="A31" s="1" t="s">
        <v>7</v>
      </c>
      <c r="B31" s="2">
        <v>16</v>
      </c>
      <c r="C31" s="2">
        <v>9.3812800000000003</v>
      </c>
      <c r="D31" s="2">
        <v>101.80800000000001</v>
      </c>
      <c r="E31" s="2">
        <v>9844.83</v>
      </c>
      <c r="F31" s="2">
        <v>72195.7</v>
      </c>
      <c r="G31" s="2">
        <v>0</v>
      </c>
    </row>
    <row r="32" spans="1:7" x14ac:dyDescent="0.2">
      <c r="A32" s="1" t="s">
        <v>7</v>
      </c>
      <c r="B32" s="2">
        <v>32</v>
      </c>
      <c r="C32" s="2">
        <v>9.8321100000000001</v>
      </c>
      <c r="D32" s="2">
        <v>102.065</v>
      </c>
      <c r="E32" s="2">
        <v>10186.299999999999</v>
      </c>
      <c r="F32" s="2">
        <v>74618.100000000006</v>
      </c>
      <c r="G32" s="2">
        <v>0</v>
      </c>
    </row>
    <row r="33" spans="1:7" x14ac:dyDescent="0.2">
      <c r="A33" s="1" t="s">
        <v>7</v>
      </c>
      <c r="B33" s="2">
        <v>64</v>
      </c>
      <c r="C33" s="2">
        <v>9.9432899999999993</v>
      </c>
      <c r="D33" s="2">
        <v>102.53100000000001</v>
      </c>
      <c r="E33" s="2">
        <v>10386.200000000001</v>
      </c>
      <c r="F33" s="2">
        <v>75998.2</v>
      </c>
      <c r="G33" s="2">
        <v>0</v>
      </c>
    </row>
    <row r="34" spans="1:7" x14ac:dyDescent="0.2">
      <c r="A34" s="1" t="s">
        <v>7</v>
      </c>
      <c r="B34" s="2">
        <v>128</v>
      </c>
      <c r="C34" s="2">
        <v>10.3424</v>
      </c>
      <c r="D34" s="2">
        <v>101.874</v>
      </c>
      <c r="E34" s="2">
        <v>10461.799999999999</v>
      </c>
      <c r="F34" s="2">
        <v>76495.3</v>
      </c>
      <c r="G34" s="2"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8"/>
  <sheetViews>
    <sheetView rightToLeft="1" tabSelected="1" topLeftCell="A22" workbookViewId="0">
      <selection activeCell="A41" sqref="A41:J48"/>
    </sheetView>
  </sheetViews>
  <sheetFormatPr defaultRowHeight="14.25" x14ac:dyDescent="0.2"/>
  <cols>
    <col min="1" max="1" width="13.125" customWidth="1"/>
    <col min="2" max="2" width="20.375" customWidth="1"/>
    <col min="3" max="3" width="11.875" customWidth="1"/>
    <col min="4" max="4" width="20.75" customWidth="1"/>
    <col min="5" max="5" width="10.875" customWidth="1"/>
    <col min="6" max="6" width="25.625" bestFit="1" customWidth="1"/>
    <col min="7" max="7" width="26" bestFit="1" customWidth="1"/>
  </cols>
  <sheetData>
    <row r="3" spans="1:5" x14ac:dyDescent="0.2">
      <c r="B3" s="13" t="s">
        <v>19</v>
      </c>
    </row>
    <row r="4" spans="1:5" x14ac:dyDescent="0.2">
      <c r="B4" t="s">
        <v>20</v>
      </c>
      <c r="D4" t="s">
        <v>28</v>
      </c>
    </row>
    <row r="5" spans="1:5" x14ac:dyDescent="0.2">
      <c r="A5" s="13" t="s">
        <v>17</v>
      </c>
      <c r="B5" t="s">
        <v>6</v>
      </c>
      <c r="C5" t="s">
        <v>7</v>
      </c>
      <c r="D5" t="s">
        <v>6</v>
      </c>
      <c r="E5" t="s">
        <v>7</v>
      </c>
    </row>
    <row r="6" spans="1:5" x14ac:dyDescent="0.2">
      <c r="A6" s="14">
        <v>6</v>
      </c>
      <c r="B6" s="10">
        <v>0.34248000000000001</v>
      </c>
      <c r="C6" s="10">
        <v>0.46</v>
      </c>
      <c r="D6" s="18">
        <v>993.85</v>
      </c>
      <c r="E6" s="18">
        <v>2286.9</v>
      </c>
    </row>
    <row r="7" spans="1:5" x14ac:dyDescent="0.2">
      <c r="A7" s="14">
        <v>7</v>
      </c>
      <c r="B7" s="10">
        <v>2.5737299999999999</v>
      </c>
      <c r="C7" s="10">
        <v>4.0604300000000002</v>
      </c>
      <c r="D7" s="18">
        <v>8617.08</v>
      </c>
      <c r="E7" s="18">
        <v>21059.200000000001</v>
      </c>
    </row>
    <row r="8" spans="1:5" x14ac:dyDescent="0.2">
      <c r="A8" s="14">
        <v>8</v>
      </c>
      <c r="B8" s="10">
        <v>22.950199999999999</v>
      </c>
      <c r="C8" s="10">
        <v>40.251899999999999</v>
      </c>
      <c r="D8" s="18">
        <v>74744.899999999994</v>
      </c>
      <c r="E8" s="18">
        <v>188946</v>
      </c>
    </row>
    <row r="9" spans="1:5" x14ac:dyDescent="0.2">
      <c r="A9" s="14">
        <v>9</v>
      </c>
      <c r="B9" s="10">
        <v>410.80799999999999</v>
      </c>
      <c r="C9" s="10">
        <v>717.64099999999996</v>
      </c>
      <c r="D9" s="18">
        <v>787481</v>
      </c>
      <c r="E9" s="18">
        <v>1973420</v>
      </c>
    </row>
    <row r="10" spans="1:5" x14ac:dyDescent="0.2">
      <c r="A10" s="14" t="s">
        <v>18</v>
      </c>
      <c r="B10" s="3">
        <v>109.16860249999999</v>
      </c>
      <c r="C10" s="3">
        <v>190.60333249999999</v>
      </c>
      <c r="D10" s="3">
        <v>217959.20749999999</v>
      </c>
      <c r="E10" s="3">
        <v>546428.02500000002</v>
      </c>
    </row>
    <row r="15" spans="1:5" ht="15" x14ac:dyDescent="0.25">
      <c r="A15" s="15"/>
      <c r="C15" s="15" t="s">
        <v>20</v>
      </c>
      <c r="E15" s="15" t="s">
        <v>28</v>
      </c>
    </row>
    <row r="16" spans="1:5" ht="15" x14ac:dyDescent="0.25">
      <c r="A16" s="16" t="s">
        <v>32</v>
      </c>
      <c r="B16" s="16" t="s">
        <v>33</v>
      </c>
      <c r="C16" s="16" t="s">
        <v>21</v>
      </c>
      <c r="D16" s="16" t="s">
        <v>33</v>
      </c>
      <c r="E16" s="16" t="s">
        <v>21</v>
      </c>
    </row>
    <row r="17" spans="1:5" x14ac:dyDescent="0.2">
      <c r="A17" s="14">
        <v>6</v>
      </c>
      <c r="B17" s="10">
        <v>0.34248000000000001</v>
      </c>
      <c r="C17" s="10">
        <v>0.46</v>
      </c>
      <c r="D17" s="18">
        <v>993.85</v>
      </c>
      <c r="E17" s="18">
        <v>2286.9</v>
      </c>
    </row>
    <row r="18" spans="1:5" x14ac:dyDescent="0.2">
      <c r="A18" s="14">
        <v>7</v>
      </c>
      <c r="B18" s="10">
        <v>2.5737299999999999</v>
      </c>
      <c r="C18" s="10">
        <v>4.0604300000000002</v>
      </c>
      <c r="D18" s="18">
        <v>8617.08</v>
      </c>
      <c r="E18" s="18">
        <v>21059.200000000001</v>
      </c>
    </row>
    <row r="19" spans="1:5" x14ac:dyDescent="0.2">
      <c r="A19" s="14">
        <v>8</v>
      </c>
      <c r="B19" s="10">
        <v>22.950199999999999</v>
      </c>
      <c r="C19" s="10">
        <v>40.251899999999999</v>
      </c>
      <c r="D19" s="18">
        <v>74744.899999999994</v>
      </c>
      <c r="E19" s="18">
        <v>188946</v>
      </c>
    </row>
    <row r="20" spans="1:5" x14ac:dyDescent="0.2">
      <c r="A20" s="14">
        <v>9</v>
      </c>
      <c r="B20" s="10">
        <v>410.80799999999999</v>
      </c>
      <c r="C20" s="10">
        <v>717.64099999999996</v>
      </c>
      <c r="D20" s="18">
        <v>787481</v>
      </c>
      <c r="E20" s="18">
        <v>1973420</v>
      </c>
    </row>
    <row r="25" spans="1:5" ht="15" x14ac:dyDescent="0.25">
      <c r="A25" s="15"/>
      <c r="B25" s="15" t="s">
        <v>20</v>
      </c>
      <c r="C25" s="15"/>
      <c r="D25" s="15" t="s">
        <v>28</v>
      </c>
      <c r="E25" s="15"/>
    </row>
    <row r="26" spans="1:5" ht="15" x14ac:dyDescent="0.25">
      <c r="A26" s="16" t="s">
        <v>32</v>
      </c>
      <c r="B26" s="16" t="s">
        <v>35</v>
      </c>
      <c r="C26" s="16" t="s">
        <v>34</v>
      </c>
      <c r="D26" s="16" t="s">
        <v>35</v>
      </c>
      <c r="E26" s="16" t="s">
        <v>34</v>
      </c>
    </row>
    <row r="27" spans="1:5" ht="15" x14ac:dyDescent="0.25">
      <c r="A27" s="20">
        <v>10</v>
      </c>
      <c r="B27" s="21">
        <v>1.04192</v>
      </c>
      <c r="C27" s="21">
        <v>0.52390599999999998</v>
      </c>
      <c r="D27" s="21">
        <v>1063.3139999999999</v>
      </c>
      <c r="E27" s="21">
        <v>1183.1759999999999</v>
      </c>
    </row>
    <row r="28" spans="1:5" x14ac:dyDescent="0.2">
      <c r="A28" s="19">
        <v>1</v>
      </c>
      <c r="B28" s="17">
        <v>8.7120000000000003E-2</v>
      </c>
      <c r="C28" s="17">
        <v>8.3000000000000004E-2</v>
      </c>
      <c r="D28" s="18">
        <v>189.63</v>
      </c>
      <c r="E28" s="18">
        <v>189.63</v>
      </c>
    </row>
    <row r="29" spans="1:5" x14ac:dyDescent="0.2">
      <c r="A29" s="19">
        <v>2</v>
      </c>
      <c r="B29" s="17">
        <v>0.20094000000000001</v>
      </c>
      <c r="C29" s="17">
        <v>0.16145000000000001</v>
      </c>
      <c r="D29" s="18">
        <v>363.06</v>
      </c>
      <c r="E29" s="18">
        <v>368.19</v>
      </c>
    </row>
    <row r="30" spans="1:5" x14ac:dyDescent="0.2">
      <c r="A30" s="19">
        <v>4</v>
      </c>
      <c r="B30" s="17">
        <v>0.50541999999999998</v>
      </c>
      <c r="C30" s="17">
        <v>0.34806999999999999</v>
      </c>
      <c r="D30" s="18">
        <v>755.1</v>
      </c>
      <c r="E30" s="18">
        <v>787.77</v>
      </c>
    </row>
    <row r="31" spans="1:5" x14ac:dyDescent="0.2">
      <c r="A31" s="19">
        <v>8</v>
      </c>
      <c r="B31" s="17">
        <v>1.1770400000000001</v>
      </c>
      <c r="C31" s="17">
        <v>0.67479</v>
      </c>
      <c r="D31" s="18">
        <v>1363.68</v>
      </c>
      <c r="E31" s="18">
        <v>1511.91</v>
      </c>
    </row>
    <row r="32" spans="1:5" x14ac:dyDescent="0.2">
      <c r="A32" s="19">
        <v>16</v>
      </c>
      <c r="B32" s="17">
        <v>3.23908</v>
      </c>
      <c r="C32" s="17">
        <v>1.35222</v>
      </c>
      <c r="D32" s="18">
        <v>2645.1</v>
      </c>
      <c r="E32" s="18">
        <v>3058.38</v>
      </c>
    </row>
    <row r="33" spans="1:10" ht="15" x14ac:dyDescent="0.25">
      <c r="A33" s="20">
        <v>20</v>
      </c>
      <c r="B33" s="22">
        <v>61.679920000000003</v>
      </c>
      <c r="C33" s="22">
        <v>23.073606000000002</v>
      </c>
      <c r="D33" s="23">
        <v>40642.683999999994</v>
      </c>
      <c r="E33" s="23">
        <v>41157.523999999998</v>
      </c>
    </row>
    <row r="34" spans="1:10" x14ac:dyDescent="0.2">
      <c r="A34" s="19">
        <v>1</v>
      </c>
      <c r="B34" s="17">
        <v>4.2441700000000004</v>
      </c>
      <c r="C34" s="17">
        <v>4.1694000000000004</v>
      </c>
      <c r="D34" s="18">
        <v>7324.12</v>
      </c>
      <c r="E34" s="18">
        <v>7324.12</v>
      </c>
    </row>
    <row r="35" spans="1:10" x14ac:dyDescent="0.2">
      <c r="A35" s="19">
        <v>2</v>
      </c>
      <c r="B35" s="17">
        <v>9.7460299999999993</v>
      </c>
      <c r="C35" s="17">
        <v>7.8148299999999997</v>
      </c>
      <c r="D35" s="18">
        <v>13794</v>
      </c>
      <c r="E35" s="18">
        <v>13828.4</v>
      </c>
    </row>
    <row r="36" spans="1:10" x14ac:dyDescent="0.2">
      <c r="A36" s="19">
        <v>4</v>
      </c>
      <c r="B36" s="17">
        <v>21.742999999999999</v>
      </c>
      <c r="C36" s="17">
        <v>13.7342</v>
      </c>
      <c r="D36" s="18">
        <v>25153.7</v>
      </c>
      <c r="E36" s="18">
        <v>24982</v>
      </c>
    </row>
    <row r="37" spans="1:10" x14ac:dyDescent="0.2">
      <c r="A37" s="19">
        <v>8</v>
      </c>
      <c r="B37" s="17">
        <v>66.634399999999999</v>
      </c>
      <c r="C37" s="17">
        <v>30.1389</v>
      </c>
      <c r="D37" s="18">
        <v>53267.6</v>
      </c>
      <c r="E37" s="18">
        <v>53790.1</v>
      </c>
    </row>
    <row r="38" spans="1:10" x14ac:dyDescent="0.2">
      <c r="A38" s="19">
        <v>16</v>
      </c>
      <c r="B38" s="17">
        <v>206.03200000000001</v>
      </c>
      <c r="C38" s="17">
        <v>59.5107</v>
      </c>
      <c r="D38" s="18">
        <v>103674</v>
      </c>
      <c r="E38" s="18">
        <v>105863</v>
      </c>
    </row>
    <row r="41" spans="1:10" x14ac:dyDescent="0.2">
      <c r="A41" s="19">
        <v>10</v>
      </c>
      <c r="F41">
        <v>20</v>
      </c>
    </row>
    <row r="42" spans="1:10" ht="15" x14ac:dyDescent="0.25">
      <c r="A42" s="15"/>
      <c r="B42" s="15" t="s">
        <v>20</v>
      </c>
      <c r="C42" s="15"/>
      <c r="D42" s="15" t="s">
        <v>28</v>
      </c>
      <c r="E42" s="15"/>
      <c r="F42" s="15"/>
      <c r="G42" s="15" t="s">
        <v>20</v>
      </c>
      <c r="H42" s="15"/>
      <c r="I42" s="15" t="s">
        <v>28</v>
      </c>
      <c r="J42" s="15"/>
    </row>
    <row r="43" spans="1:10" ht="15" x14ac:dyDescent="0.25">
      <c r="A43" s="16" t="s">
        <v>32</v>
      </c>
      <c r="B43" s="16" t="s">
        <v>35</v>
      </c>
      <c r="C43" s="16" t="s">
        <v>34</v>
      </c>
      <c r="D43" s="16" t="s">
        <v>35</v>
      </c>
      <c r="E43" s="16" t="s">
        <v>34</v>
      </c>
      <c r="F43" s="16" t="s">
        <v>32</v>
      </c>
      <c r="G43" s="16" t="s">
        <v>35</v>
      </c>
      <c r="H43" s="16" t="s">
        <v>34</v>
      </c>
      <c r="I43" s="16" t="s">
        <v>35</v>
      </c>
      <c r="J43" s="16" t="s">
        <v>34</v>
      </c>
    </row>
    <row r="44" spans="1:10" x14ac:dyDescent="0.2">
      <c r="A44" s="19">
        <v>1</v>
      </c>
      <c r="B44" s="17">
        <v>8.7120000000000003E-2</v>
      </c>
      <c r="C44" s="17">
        <v>8.3000000000000004E-2</v>
      </c>
      <c r="D44" s="18">
        <v>189.63</v>
      </c>
      <c r="E44" s="18">
        <v>189.63</v>
      </c>
      <c r="F44" s="19">
        <v>1</v>
      </c>
      <c r="G44" s="17">
        <v>4.2441700000000004</v>
      </c>
      <c r="H44" s="17">
        <v>4.1694000000000004</v>
      </c>
      <c r="I44" s="18">
        <v>7324.12</v>
      </c>
      <c r="J44" s="18">
        <v>7324.12</v>
      </c>
    </row>
    <row r="45" spans="1:10" x14ac:dyDescent="0.2">
      <c r="A45" s="19">
        <v>2</v>
      </c>
      <c r="B45" s="17">
        <v>0.20094000000000001</v>
      </c>
      <c r="C45" s="17">
        <v>0.16145000000000001</v>
      </c>
      <c r="D45" s="18">
        <v>363.06</v>
      </c>
      <c r="E45" s="18">
        <v>368.19</v>
      </c>
      <c r="F45" s="19">
        <v>2</v>
      </c>
      <c r="G45" s="17">
        <v>9.7460299999999993</v>
      </c>
      <c r="H45" s="17">
        <v>7.8148299999999997</v>
      </c>
      <c r="I45" s="18">
        <v>13794</v>
      </c>
      <c r="J45" s="18">
        <v>13828.4</v>
      </c>
    </row>
    <row r="46" spans="1:10" x14ac:dyDescent="0.2">
      <c r="A46" s="19">
        <v>4</v>
      </c>
      <c r="B46" s="17">
        <v>0.50541999999999998</v>
      </c>
      <c r="C46" s="17">
        <v>0.34806999999999999</v>
      </c>
      <c r="D46" s="18">
        <v>755.1</v>
      </c>
      <c r="E46" s="18">
        <v>787.77</v>
      </c>
      <c r="F46" s="19">
        <v>4</v>
      </c>
      <c r="G46" s="17">
        <v>21.742999999999999</v>
      </c>
      <c r="H46" s="17">
        <v>13.7342</v>
      </c>
      <c r="I46" s="18">
        <v>25153.7</v>
      </c>
      <c r="J46" s="18">
        <v>24982</v>
      </c>
    </row>
    <row r="47" spans="1:10" x14ac:dyDescent="0.2">
      <c r="A47" s="19">
        <v>8</v>
      </c>
      <c r="B47" s="17">
        <v>1.1770400000000001</v>
      </c>
      <c r="C47" s="17">
        <v>0.67479</v>
      </c>
      <c r="D47" s="18">
        <v>1363.68</v>
      </c>
      <c r="E47" s="18">
        <v>1511.91</v>
      </c>
      <c r="F47" s="19">
        <v>8</v>
      </c>
      <c r="G47" s="17">
        <v>66.634399999999999</v>
      </c>
      <c r="H47" s="17">
        <v>30.1389</v>
      </c>
      <c r="I47" s="18">
        <v>53267.6</v>
      </c>
      <c r="J47" s="18">
        <v>53790.1</v>
      </c>
    </row>
    <row r="48" spans="1:10" x14ac:dyDescent="0.2">
      <c r="A48" s="19">
        <v>16</v>
      </c>
      <c r="B48" s="17">
        <v>3.23908</v>
      </c>
      <c r="C48" s="17">
        <v>1.35222</v>
      </c>
      <c r="D48" s="18">
        <v>2645.1</v>
      </c>
      <c r="E48" s="18">
        <v>3058.38</v>
      </c>
      <c r="F48" s="19">
        <v>16</v>
      </c>
      <c r="G48" s="17">
        <v>206.03200000000001</v>
      </c>
      <c r="H48" s="17">
        <v>59.5107</v>
      </c>
      <c r="I48" s="18">
        <v>103674</v>
      </c>
      <c r="J48" s="18">
        <v>105863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"/>
  <sheetViews>
    <sheetView rightToLeft="1" workbookViewId="0">
      <selection activeCell="E4" sqref="A4:E17"/>
    </sheetView>
  </sheetViews>
  <sheetFormatPr defaultRowHeight="14.25" x14ac:dyDescent="0.2"/>
  <cols>
    <col min="1" max="1" width="13.125" customWidth="1"/>
    <col min="2" max="2" width="20.375" bestFit="1" customWidth="1"/>
    <col min="3" max="3" width="9.875" customWidth="1"/>
    <col min="4" max="4" width="20.75" bestFit="1" customWidth="1"/>
    <col min="5" max="5" width="9.875" customWidth="1"/>
    <col min="6" max="6" width="25.625" bestFit="1" customWidth="1"/>
    <col min="7" max="7" width="26" bestFit="1" customWidth="1"/>
  </cols>
  <sheetData>
    <row r="3" spans="1:5" x14ac:dyDescent="0.2">
      <c r="B3" s="13" t="s">
        <v>19</v>
      </c>
    </row>
    <row r="4" spans="1:5" x14ac:dyDescent="0.2">
      <c r="B4" t="s">
        <v>20</v>
      </c>
      <c r="D4" t="s">
        <v>28</v>
      </c>
    </row>
    <row r="5" spans="1:5" x14ac:dyDescent="0.2">
      <c r="A5" s="13" t="s">
        <v>17</v>
      </c>
      <c r="B5" t="s">
        <v>12</v>
      </c>
      <c r="C5" t="s">
        <v>13</v>
      </c>
      <c r="D5" t="s">
        <v>12</v>
      </c>
      <c r="E5" t="s">
        <v>13</v>
      </c>
    </row>
    <row r="6" spans="1:5" x14ac:dyDescent="0.2">
      <c r="A6" s="14">
        <v>10</v>
      </c>
      <c r="B6" s="3">
        <v>1.04192</v>
      </c>
      <c r="C6" s="3">
        <v>0.52390599999999998</v>
      </c>
      <c r="D6" s="3">
        <v>1063.3139999999999</v>
      </c>
      <c r="E6" s="3">
        <v>1183.1759999999999</v>
      </c>
    </row>
    <row r="7" spans="1:5" x14ac:dyDescent="0.2">
      <c r="A7" s="19">
        <v>1</v>
      </c>
      <c r="B7" s="17">
        <v>8.7120000000000003E-2</v>
      </c>
      <c r="C7" s="17">
        <v>8.3000000000000004E-2</v>
      </c>
      <c r="D7" s="18">
        <v>189.63</v>
      </c>
      <c r="E7" s="18">
        <v>189.63</v>
      </c>
    </row>
    <row r="8" spans="1:5" x14ac:dyDescent="0.2">
      <c r="A8" s="19">
        <v>2</v>
      </c>
      <c r="B8" s="17">
        <v>0.20094000000000001</v>
      </c>
      <c r="C8" s="17">
        <v>0.16145000000000001</v>
      </c>
      <c r="D8" s="18">
        <v>363.06</v>
      </c>
      <c r="E8" s="18">
        <v>368.19</v>
      </c>
    </row>
    <row r="9" spans="1:5" x14ac:dyDescent="0.2">
      <c r="A9" s="19">
        <v>4</v>
      </c>
      <c r="B9" s="17">
        <v>0.50541999999999998</v>
      </c>
      <c r="C9" s="17">
        <v>0.34806999999999999</v>
      </c>
      <c r="D9" s="18">
        <v>755.1</v>
      </c>
      <c r="E9" s="18">
        <v>787.77</v>
      </c>
    </row>
    <row r="10" spans="1:5" x14ac:dyDescent="0.2">
      <c r="A10" s="19">
        <v>8</v>
      </c>
      <c r="B10" s="17">
        <v>1.1770400000000001</v>
      </c>
      <c r="C10" s="17">
        <v>0.67479</v>
      </c>
      <c r="D10" s="18">
        <v>1363.68</v>
      </c>
      <c r="E10" s="18">
        <v>1511.91</v>
      </c>
    </row>
    <row r="11" spans="1:5" x14ac:dyDescent="0.2">
      <c r="A11" s="19">
        <v>16</v>
      </c>
      <c r="B11" s="17">
        <v>3.23908</v>
      </c>
      <c r="C11" s="17">
        <v>1.35222</v>
      </c>
      <c r="D11" s="18">
        <v>2645.1</v>
      </c>
      <c r="E11" s="18">
        <v>3058.38</v>
      </c>
    </row>
    <row r="12" spans="1:5" x14ac:dyDescent="0.2">
      <c r="A12" s="14">
        <v>20</v>
      </c>
      <c r="B12" s="17">
        <v>61.679920000000003</v>
      </c>
      <c r="C12" s="17">
        <v>23.073606000000002</v>
      </c>
      <c r="D12" s="18">
        <v>40642.683999999994</v>
      </c>
      <c r="E12" s="18">
        <v>41157.523999999998</v>
      </c>
    </row>
    <row r="13" spans="1:5" x14ac:dyDescent="0.2">
      <c r="A13" s="19">
        <v>1</v>
      </c>
      <c r="B13" s="17">
        <v>4.2441700000000004</v>
      </c>
      <c r="C13" s="17">
        <v>4.1694000000000004</v>
      </c>
      <c r="D13" s="18">
        <v>7324.12</v>
      </c>
      <c r="E13" s="18">
        <v>7324.12</v>
      </c>
    </row>
    <row r="14" spans="1:5" x14ac:dyDescent="0.2">
      <c r="A14" s="19">
        <v>2</v>
      </c>
      <c r="B14" s="17">
        <v>9.7460299999999993</v>
      </c>
      <c r="C14" s="17">
        <v>7.8148299999999997</v>
      </c>
      <c r="D14" s="18">
        <v>13794</v>
      </c>
      <c r="E14" s="18">
        <v>13828.4</v>
      </c>
    </row>
    <row r="15" spans="1:5" x14ac:dyDescent="0.2">
      <c r="A15" s="19">
        <v>4</v>
      </c>
      <c r="B15" s="17">
        <v>21.742999999999999</v>
      </c>
      <c r="C15" s="17">
        <v>13.7342</v>
      </c>
      <c r="D15" s="18">
        <v>25153.7</v>
      </c>
      <c r="E15" s="18">
        <v>24982</v>
      </c>
    </row>
    <row r="16" spans="1:5" x14ac:dyDescent="0.2">
      <c r="A16" s="19">
        <v>8</v>
      </c>
      <c r="B16" s="17">
        <v>66.634399999999999</v>
      </c>
      <c r="C16" s="17">
        <v>30.1389</v>
      </c>
      <c r="D16" s="18">
        <v>53267.6</v>
      </c>
      <c r="E16" s="18">
        <v>53790.1</v>
      </c>
    </row>
    <row r="17" spans="1:5" x14ac:dyDescent="0.2">
      <c r="A17" s="19">
        <v>16</v>
      </c>
      <c r="B17" s="17">
        <v>206.03200000000001</v>
      </c>
      <c r="C17" s="17">
        <v>59.5107</v>
      </c>
      <c r="D17" s="18">
        <v>103674</v>
      </c>
      <c r="E17" s="18">
        <v>105863</v>
      </c>
    </row>
    <row r="18" spans="1:5" x14ac:dyDescent="0.2">
      <c r="A18" s="14" t="s">
        <v>18</v>
      </c>
      <c r="B18" s="3">
        <v>31.36092</v>
      </c>
      <c r="C18" s="3">
        <v>11.798756000000001</v>
      </c>
      <c r="D18" s="3">
        <v>20852.999</v>
      </c>
      <c r="E18" s="3">
        <v>21170.35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A11" sqref="A11:H31"/>
    </sheetView>
  </sheetViews>
  <sheetFormatPr defaultRowHeight="14.25" x14ac:dyDescent="0.2"/>
  <cols>
    <col min="1" max="1" width="10.25" bestFit="1" customWidth="1"/>
    <col min="2" max="2" width="7.75" customWidth="1"/>
    <col min="3" max="3" width="8.125" bestFit="1" customWidth="1"/>
    <col min="4" max="5" width="10.375" bestFit="1" customWidth="1"/>
    <col min="6" max="6" width="9.75" bestFit="1" customWidth="1"/>
    <col min="7" max="7" width="10.875" bestFit="1" customWidth="1"/>
    <col min="8" max="8" width="12.375" bestFit="1" customWidth="1"/>
    <col min="9" max="9" width="10.625" customWidth="1"/>
    <col min="10" max="10" width="8" customWidth="1"/>
  </cols>
  <sheetData>
    <row r="1" spans="1:8" ht="15" x14ac:dyDescent="0.25">
      <c r="A1" s="6" t="s">
        <v>10</v>
      </c>
      <c r="B1" s="6" t="s">
        <v>9</v>
      </c>
      <c r="C1" s="6" t="s">
        <v>8</v>
      </c>
      <c r="D1" s="6" t="s">
        <v>11</v>
      </c>
      <c r="E1" s="6" t="s">
        <v>1</v>
      </c>
      <c r="F1" s="6" t="s">
        <v>2</v>
      </c>
      <c r="G1" s="6" t="s">
        <v>3</v>
      </c>
      <c r="H1" s="6" t="s">
        <v>4</v>
      </c>
    </row>
    <row r="2" spans="1:8" x14ac:dyDescent="0.2">
      <c r="A2" s="3">
        <v>6</v>
      </c>
      <c r="B2" s="3">
        <f>FACT(A2)</f>
        <v>720</v>
      </c>
      <c r="C2" s="3" t="s">
        <v>6</v>
      </c>
      <c r="D2" s="3">
        <v>2</v>
      </c>
      <c r="E2" s="3">
        <v>0.34248000000000001</v>
      </c>
      <c r="F2" s="3">
        <v>4.4249999999999998</v>
      </c>
      <c r="G2" s="11">
        <v>198.77</v>
      </c>
      <c r="H2" s="12">
        <v>993.85</v>
      </c>
    </row>
    <row r="3" spans="1:8" x14ac:dyDescent="0.2">
      <c r="A3" s="3">
        <v>6</v>
      </c>
      <c r="B3" s="3">
        <f t="shared" ref="B3:B9" si="0">FACT(A3)</f>
        <v>720</v>
      </c>
      <c r="C3" s="3" t="s">
        <v>7</v>
      </c>
      <c r="D3" s="3">
        <v>2</v>
      </c>
      <c r="E3" s="3">
        <v>0.46</v>
      </c>
      <c r="F3" s="3">
        <v>4.4249999999999998</v>
      </c>
      <c r="G3" s="11">
        <v>457.38</v>
      </c>
      <c r="H3" s="12">
        <v>2286.9</v>
      </c>
    </row>
    <row r="4" spans="1:8" x14ac:dyDescent="0.2">
      <c r="A4" s="3">
        <v>7</v>
      </c>
      <c r="B4" s="3">
        <f t="shared" si="0"/>
        <v>5040</v>
      </c>
      <c r="C4" s="3" t="s">
        <v>6</v>
      </c>
      <c r="D4" s="3">
        <v>2</v>
      </c>
      <c r="E4" s="3">
        <v>2.5737299999999999</v>
      </c>
      <c r="F4" s="3">
        <v>5.67</v>
      </c>
      <c r="G4" s="11">
        <v>1436.18</v>
      </c>
      <c r="H4" s="12">
        <v>8617.08</v>
      </c>
    </row>
    <row r="5" spans="1:8" x14ac:dyDescent="0.2">
      <c r="A5" s="3">
        <v>7</v>
      </c>
      <c r="B5" s="3">
        <f t="shared" si="0"/>
        <v>5040</v>
      </c>
      <c r="C5" s="3" t="s">
        <v>7</v>
      </c>
      <c r="D5" s="3">
        <v>2</v>
      </c>
      <c r="E5" s="3">
        <v>4.0604300000000002</v>
      </c>
      <c r="F5" s="3">
        <v>5.67</v>
      </c>
      <c r="G5" s="11">
        <v>3509.86</v>
      </c>
      <c r="H5" s="12">
        <v>21059.200000000001</v>
      </c>
    </row>
    <row r="6" spans="1:8" x14ac:dyDescent="0.2">
      <c r="A6" s="3">
        <v>8</v>
      </c>
      <c r="B6" s="3">
        <f t="shared" si="0"/>
        <v>40320</v>
      </c>
      <c r="C6" s="3" t="s">
        <v>6</v>
      </c>
      <c r="D6" s="3">
        <v>2</v>
      </c>
      <c r="E6" s="3">
        <v>22.950199999999999</v>
      </c>
      <c r="F6" s="3">
        <v>6.68</v>
      </c>
      <c r="G6" s="11">
        <v>10677.9</v>
      </c>
      <c r="H6" s="12">
        <v>74744.899999999994</v>
      </c>
    </row>
    <row r="7" spans="1:8" x14ac:dyDescent="0.2">
      <c r="A7" s="3">
        <v>8</v>
      </c>
      <c r="B7" s="3">
        <f t="shared" si="0"/>
        <v>40320</v>
      </c>
      <c r="C7" s="3" t="s">
        <v>7</v>
      </c>
      <c r="D7" s="3">
        <v>2</v>
      </c>
      <c r="E7" s="3">
        <v>40.251899999999999</v>
      </c>
      <c r="F7" s="3">
        <v>6.68</v>
      </c>
      <c r="G7" s="11">
        <v>26992.3</v>
      </c>
      <c r="H7" s="12">
        <v>188946</v>
      </c>
    </row>
    <row r="8" spans="1:8" x14ac:dyDescent="0.2">
      <c r="A8" s="3">
        <v>9</v>
      </c>
      <c r="B8" s="3">
        <f t="shared" si="0"/>
        <v>362880</v>
      </c>
      <c r="C8" s="3" t="s">
        <v>6</v>
      </c>
      <c r="D8" s="3">
        <v>2</v>
      </c>
      <c r="E8" s="3">
        <v>410.80799999999999</v>
      </c>
      <c r="F8" s="3">
        <v>7.6449999999999996</v>
      </c>
      <c r="G8" s="11">
        <v>98435.1</v>
      </c>
      <c r="H8" s="12">
        <v>787481</v>
      </c>
    </row>
    <row r="9" spans="1:8" x14ac:dyDescent="0.2">
      <c r="A9" s="3">
        <v>9</v>
      </c>
      <c r="B9" s="3">
        <f t="shared" si="0"/>
        <v>362880</v>
      </c>
      <c r="C9" s="3" t="s">
        <v>7</v>
      </c>
      <c r="D9" s="3">
        <v>2</v>
      </c>
      <c r="E9" s="3">
        <v>717.64099999999996</v>
      </c>
      <c r="F9" s="3">
        <v>7.6449999999999996</v>
      </c>
      <c r="G9" s="11">
        <v>246677</v>
      </c>
      <c r="H9" s="12">
        <v>1973420</v>
      </c>
    </row>
    <row r="11" spans="1:8" ht="15" x14ac:dyDescent="0.25">
      <c r="A11" s="6" t="s">
        <v>10</v>
      </c>
      <c r="B11" s="6" t="s">
        <v>8</v>
      </c>
      <c r="C11" s="6" t="s">
        <v>11</v>
      </c>
      <c r="D11" s="6" t="s">
        <v>1</v>
      </c>
      <c r="E11" s="6" t="s">
        <v>2</v>
      </c>
      <c r="F11" s="6" t="s">
        <v>3</v>
      </c>
      <c r="G11" s="6" t="s">
        <v>4</v>
      </c>
      <c r="H11" s="6" t="s">
        <v>5</v>
      </c>
    </row>
    <row r="12" spans="1:8" x14ac:dyDescent="0.2">
      <c r="A12">
        <v>10</v>
      </c>
      <c r="B12" t="s">
        <v>12</v>
      </c>
      <c r="C12">
        <v>1</v>
      </c>
      <c r="D12" s="10">
        <v>8.7120000000000003E-2</v>
      </c>
      <c r="E12" s="9">
        <v>8.92</v>
      </c>
      <c r="F12" s="11">
        <v>21.07</v>
      </c>
      <c r="G12" s="12">
        <v>189.63</v>
      </c>
      <c r="H12">
        <v>0</v>
      </c>
    </row>
    <row r="13" spans="1:8" x14ac:dyDescent="0.2">
      <c r="A13">
        <v>10</v>
      </c>
      <c r="B13" t="s">
        <v>12</v>
      </c>
      <c r="C13">
        <v>2</v>
      </c>
      <c r="D13" s="10">
        <v>0.20094000000000001</v>
      </c>
      <c r="E13" s="9">
        <v>8.7650000000000006</v>
      </c>
      <c r="F13" s="11">
        <v>40.340000000000003</v>
      </c>
      <c r="G13" s="12">
        <v>363.06</v>
      </c>
      <c r="H13">
        <v>44.95</v>
      </c>
    </row>
    <row r="14" spans="1:8" x14ac:dyDescent="0.2">
      <c r="A14">
        <v>10</v>
      </c>
      <c r="B14" t="s">
        <v>12</v>
      </c>
      <c r="C14">
        <v>4</v>
      </c>
      <c r="D14" s="10">
        <v>0.50541999999999998</v>
      </c>
      <c r="E14" s="9">
        <v>8.7850000000000001</v>
      </c>
      <c r="F14" s="11">
        <v>83.9</v>
      </c>
      <c r="G14" s="12">
        <v>755.1</v>
      </c>
      <c r="H14">
        <v>185.58</v>
      </c>
    </row>
    <row r="15" spans="1:8" x14ac:dyDescent="0.2">
      <c r="A15">
        <v>10</v>
      </c>
      <c r="B15" t="s">
        <v>12</v>
      </c>
      <c r="C15">
        <v>8</v>
      </c>
      <c r="D15" s="10">
        <v>1.1770400000000001</v>
      </c>
      <c r="E15" s="9">
        <v>8.7375000000000007</v>
      </c>
      <c r="F15" s="11">
        <v>151.52000000000001</v>
      </c>
      <c r="G15" s="12">
        <v>1363.68</v>
      </c>
      <c r="H15">
        <v>473.7</v>
      </c>
    </row>
    <row r="16" spans="1:8" x14ac:dyDescent="0.2">
      <c r="A16">
        <v>10</v>
      </c>
      <c r="B16" t="s">
        <v>12</v>
      </c>
      <c r="C16">
        <v>16</v>
      </c>
      <c r="D16" s="10">
        <v>3.23908</v>
      </c>
      <c r="E16" s="9">
        <v>8.6893799999999999</v>
      </c>
      <c r="F16" s="11">
        <v>293.89999999999998</v>
      </c>
      <c r="G16" s="12">
        <v>2645.1</v>
      </c>
      <c r="H16">
        <v>1106.17</v>
      </c>
    </row>
    <row r="17" spans="1:8" x14ac:dyDescent="0.2">
      <c r="A17">
        <v>10</v>
      </c>
      <c r="B17" t="s">
        <v>13</v>
      </c>
      <c r="C17">
        <v>1</v>
      </c>
      <c r="D17" s="10">
        <v>8.3000000000000004E-2</v>
      </c>
      <c r="E17" s="9">
        <v>8.92</v>
      </c>
      <c r="F17" s="11">
        <v>21.07</v>
      </c>
      <c r="G17" s="12">
        <v>189.63</v>
      </c>
      <c r="H17">
        <v>0</v>
      </c>
    </row>
    <row r="18" spans="1:8" x14ac:dyDescent="0.2">
      <c r="A18">
        <v>10</v>
      </c>
      <c r="B18" t="s">
        <v>13</v>
      </c>
      <c r="C18">
        <v>2</v>
      </c>
      <c r="D18" s="10">
        <v>0.16145000000000001</v>
      </c>
      <c r="E18" s="9">
        <v>8.7650000000000006</v>
      </c>
      <c r="F18" s="11">
        <v>40.909999999999997</v>
      </c>
      <c r="G18" s="12">
        <v>368.19</v>
      </c>
      <c r="H18">
        <v>0</v>
      </c>
    </row>
    <row r="19" spans="1:8" x14ac:dyDescent="0.2">
      <c r="A19">
        <v>10</v>
      </c>
      <c r="B19" t="s">
        <v>13</v>
      </c>
      <c r="C19">
        <v>4</v>
      </c>
      <c r="D19" s="10">
        <v>0.34806999999999999</v>
      </c>
      <c r="E19" s="9">
        <v>8.7850000000000001</v>
      </c>
      <c r="F19" s="11">
        <v>87.53</v>
      </c>
      <c r="G19" s="12">
        <v>787.77</v>
      </c>
      <c r="H19">
        <v>0</v>
      </c>
    </row>
    <row r="20" spans="1:8" x14ac:dyDescent="0.2">
      <c r="A20">
        <v>10</v>
      </c>
      <c r="B20" t="s">
        <v>13</v>
      </c>
      <c r="C20">
        <v>8</v>
      </c>
      <c r="D20" s="10">
        <v>0.67479</v>
      </c>
      <c r="E20" s="9">
        <v>8.7375000000000007</v>
      </c>
      <c r="F20" s="11">
        <v>167.99</v>
      </c>
      <c r="G20" s="12">
        <v>1511.91</v>
      </c>
      <c r="H20">
        <v>0</v>
      </c>
    </row>
    <row r="21" spans="1:8" x14ac:dyDescent="0.2">
      <c r="A21">
        <v>10</v>
      </c>
      <c r="B21" t="s">
        <v>13</v>
      </c>
      <c r="C21">
        <v>16</v>
      </c>
      <c r="D21" s="10">
        <v>1.35222</v>
      </c>
      <c r="E21" s="9">
        <v>8.6893799999999999</v>
      </c>
      <c r="F21" s="11">
        <v>339.82</v>
      </c>
      <c r="G21" s="12">
        <v>3058.38</v>
      </c>
      <c r="H21">
        <v>0</v>
      </c>
    </row>
    <row r="22" spans="1:8" x14ac:dyDescent="0.2">
      <c r="A22">
        <v>20</v>
      </c>
      <c r="B22" t="s">
        <v>12</v>
      </c>
      <c r="C22">
        <v>1</v>
      </c>
      <c r="D22" s="10">
        <v>4.2441700000000004</v>
      </c>
      <c r="E22" s="9">
        <v>18.84</v>
      </c>
      <c r="F22" s="11">
        <v>385.48</v>
      </c>
      <c r="G22" s="12">
        <v>7324.12</v>
      </c>
      <c r="H22">
        <v>0</v>
      </c>
    </row>
    <row r="23" spans="1:8" x14ac:dyDescent="0.2">
      <c r="A23">
        <v>20</v>
      </c>
      <c r="B23" t="s">
        <v>12</v>
      </c>
      <c r="C23">
        <v>2</v>
      </c>
      <c r="D23" s="10">
        <v>9.7460299999999993</v>
      </c>
      <c r="E23" s="9">
        <v>18.864999999999998</v>
      </c>
      <c r="F23" s="11">
        <v>726</v>
      </c>
      <c r="G23" s="12">
        <v>13794</v>
      </c>
      <c r="H23">
        <v>3191.37</v>
      </c>
    </row>
    <row r="24" spans="1:8" x14ac:dyDescent="0.2">
      <c r="A24">
        <v>20</v>
      </c>
      <c r="B24" t="s">
        <v>12</v>
      </c>
      <c r="C24">
        <v>4</v>
      </c>
      <c r="D24" s="10">
        <v>21.742999999999999</v>
      </c>
      <c r="E24" s="9">
        <v>18.809999999999999</v>
      </c>
      <c r="F24" s="11">
        <v>1323.88</v>
      </c>
      <c r="G24" s="12">
        <v>25153.7</v>
      </c>
      <c r="H24">
        <v>8146.35</v>
      </c>
    </row>
    <row r="25" spans="1:8" x14ac:dyDescent="0.2">
      <c r="A25">
        <v>20</v>
      </c>
      <c r="B25" t="s">
        <v>12</v>
      </c>
      <c r="C25">
        <v>8</v>
      </c>
      <c r="D25" s="10">
        <v>66.634399999999999</v>
      </c>
      <c r="E25" s="9">
        <v>18.787500000000001</v>
      </c>
      <c r="F25" s="11">
        <v>2803.56</v>
      </c>
      <c r="G25" s="12">
        <v>53267.6</v>
      </c>
      <c r="H25">
        <v>23278.2</v>
      </c>
    </row>
    <row r="26" spans="1:8" x14ac:dyDescent="0.2">
      <c r="A26">
        <v>20</v>
      </c>
      <c r="B26" t="s">
        <v>12</v>
      </c>
      <c r="C26">
        <v>16</v>
      </c>
      <c r="D26" s="10">
        <v>206.03200000000001</v>
      </c>
      <c r="E26" s="9">
        <v>18.766200000000001</v>
      </c>
      <c r="F26" s="11">
        <v>5456.54</v>
      </c>
      <c r="G26" s="12">
        <v>103674</v>
      </c>
      <c r="H26">
        <v>56632.2</v>
      </c>
    </row>
    <row r="27" spans="1:8" x14ac:dyDescent="0.2">
      <c r="A27">
        <v>20</v>
      </c>
      <c r="B27" t="s">
        <v>13</v>
      </c>
      <c r="C27">
        <v>1</v>
      </c>
      <c r="D27" s="10">
        <v>4.1694000000000004</v>
      </c>
      <c r="E27" s="9">
        <v>18.84</v>
      </c>
      <c r="F27" s="11">
        <v>385.48</v>
      </c>
      <c r="G27" s="12">
        <v>7324.12</v>
      </c>
      <c r="H27">
        <v>0</v>
      </c>
    </row>
    <row r="28" spans="1:8" x14ac:dyDescent="0.2">
      <c r="A28">
        <v>20</v>
      </c>
      <c r="B28" t="s">
        <v>13</v>
      </c>
      <c r="C28">
        <v>2</v>
      </c>
      <c r="D28" s="10">
        <v>7.8148299999999997</v>
      </c>
      <c r="E28" s="9">
        <v>18.864999999999998</v>
      </c>
      <c r="F28" s="11">
        <v>727.81</v>
      </c>
      <c r="G28" s="12">
        <v>13828.4</v>
      </c>
      <c r="H28">
        <v>0</v>
      </c>
    </row>
    <row r="29" spans="1:8" x14ac:dyDescent="0.2">
      <c r="A29">
        <v>20</v>
      </c>
      <c r="B29" t="s">
        <v>13</v>
      </c>
      <c r="C29">
        <v>4</v>
      </c>
      <c r="D29" s="10">
        <v>13.7342</v>
      </c>
      <c r="E29" s="9">
        <v>18.809999999999999</v>
      </c>
      <c r="F29" s="11">
        <v>1314.84</v>
      </c>
      <c r="G29" s="12">
        <v>24982</v>
      </c>
      <c r="H29">
        <v>0</v>
      </c>
    </row>
    <row r="30" spans="1:8" x14ac:dyDescent="0.2">
      <c r="A30">
        <v>20</v>
      </c>
      <c r="B30" t="s">
        <v>13</v>
      </c>
      <c r="C30">
        <v>8</v>
      </c>
      <c r="D30" s="10">
        <v>30.1389</v>
      </c>
      <c r="E30" s="9">
        <v>18.787500000000001</v>
      </c>
      <c r="F30" s="11">
        <v>2831.06</v>
      </c>
      <c r="G30" s="12">
        <v>53790.1</v>
      </c>
      <c r="H30">
        <v>0</v>
      </c>
    </row>
    <row r="31" spans="1:8" x14ac:dyDescent="0.2">
      <c r="A31">
        <v>20</v>
      </c>
      <c r="B31" t="s">
        <v>13</v>
      </c>
      <c r="C31">
        <v>16</v>
      </c>
      <c r="D31" s="10">
        <v>59.5107</v>
      </c>
      <c r="E31" s="9">
        <v>18.766200000000001</v>
      </c>
      <c r="F31">
        <v>5571.76</v>
      </c>
      <c r="G31" s="12">
        <v>105863</v>
      </c>
      <c r="H3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GridMaps(Temp)</vt:lpstr>
      <vt:lpstr>Sheet1</vt:lpstr>
      <vt:lpstr>Grid Maps</vt:lpstr>
      <vt:lpstr>Grid Maps (Old)</vt:lpstr>
      <vt:lpstr>Sheet2</vt:lpstr>
      <vt:lpstr>Sheet3</vt:lpstr>
      <vt:lpstr>Pancake</vt:lpstr>
      <vt:lpstr>Pancake!out.</vt:lpstr>
      <vt:lpstr>'Grid Maps'!out._1</vt:lpstr>
      <vt:lpstr>'Grid Maps (Old)'!out._1</vt:lpstr>
      <vt:lpstr>Pancake!out1._1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2017-01-08T16:52:02Z</dcterms:modified>
</cp:coreProperties>
</file>