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Fianacial_Modelling\"/>
    </mc:Choice>
  </mc:AlternateContent>
  <xr:revisionPtr revIDLastSave="0" documentId="13_ncr:1_{D5B44D4A-087B-426B-8231-54885F7171BB}" xr6:coauthVersionLast="47" xr6:coauthVersionMax="47" xr10:uidLastSave="{00000000-0000-0000-0000-000000000000}"/>
  <bookViews>
    <workbookView xWindow="-108" yWindow="-108" windowWidth="23256" windowHeight="13176" activeTab="1" xr2:uid="{A67EB414-3182-463C-8DD4-A046250007CD}"/>
  </bookViews>
  <sheets>
    <sheet name="TAMO" sheetId="1" r:id="rId1"/>
    <sheet name="ADANI E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E20" i="4" s="1"/>
  <c r="D19" i="4"/>
  <c r="D18" i="4"/>
  <c r="D17" i="4"/>
  <c r="D16" i="4"/>
  <c r="E16" i="4" s="1"/>
  <c r="E15" i="4"/>
  <c r="E14" i="4"/>
  <c r="E13" i="4"/>
  <c r="E12" i="4"/>
  <c r="E11" i="4"/>
  <c r="E10" i="4"/>
  <c r="E9" i="4"/>
  <c r="E8" i="4"/>
  <c r="E7" i="4"/>
  <c r="E6" i="4"/>
  <c r="E5" i="4"/>
  <c r="D16" i="1"/>
  <c r="E16" i="1" s="1"/>
  <c r="E15" i="1"/>
  <c r="E18" i="1"/>
  <c r="E19" i="1"/>
  <c r="E20" i="1"/>
  <c r="D17" i="1"/>
  <c r="D18" i="1"/>
  <c r="D19" i="1"/>
  <c r="D20" i="1"/>
  <c r="E18" i="4" l="1"/>
  <c r="E19" i="4"/>
  <c r="E17" i="4"/>
  <c r="E17" i="1"/>
  <c r="E6" i="1" l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<sst xmlns="http://schemas.openxmlformats.org/spreadsheetml/2006/main" count="62" uniqueCount="31">
  <si>
    <t xml:space="preserve">Year Weight </t>
  </si>
  <si>
    <t>Year</t>
  </si>
  <si>
    <t>Sales</t>
  </si>
  <si>
    <t>Sales Growth</t>
  </si>
  <si>
    <t>Tata Moters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</si>
  <si>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</si>
  <si>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</si>
  <si>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</si>
  <si>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</si>
  <si>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</si>
  <si>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</si>
  <si>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</si>
  <si>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</si>
  <si>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</si>
  <si>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</si>
  <si>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</si>
  <si>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</si>
  <si>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</si>
  <si>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</si>
  <si>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</si>
  <si>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</si>
  <si>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</si>
  <si>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</si>
  <si>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</si>
  <si>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</si>
  <si>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</si>
  <si>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</si>
  <si>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</si>
  <si>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</si>
  <si>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</si>
  <si>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ADANI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</si>
</sst>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&quot;A&quot;"/>
    <numFmt numFmtId="167" formatCode="0&quot;E&quot;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70C0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5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TAMO!$C$4:$C$15</c:f>
              <c:numCache>
                <c:formatCode>0"A"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xVal>
          <c:yVal>
            <c:numRef>
              <c:f>TAMO!$D$4:$D$15</c:f>
              <c:numCache>
                <c:formatCode>0.0</c:formatCode>
                <c:ptCount val="12"/>
                <c:pt idx="0">
                  <c:v>188793</c:v>
                </c:pt>
                <c:pt idx="1">
                  <c:v>232834</c:v>
                </c:pt>
                <c:pt idx="2">
                  <c:v>263159</c:v>
                </c:pt>
                <c:pt idx="3">
                  <c:v>273046</c:v>
                </c:pt>
                <c:pt idx="4">
                  <c:v>269693</c:v>
                </c:pt>
                <c:pt idx="5">
                  <c:v>291550</c:v>
                </c:pt>
                <c:pt idx="6">
                  <c:v>301938</c:v>
                </c:pt>
                <c:pt idx="7">
                  <c:v>261068</c:v>
                </c:pt>
                <c:pt idx="8">
                  <c:v>249795</c:v>
                </c:pt>
                <c:pt idx="9">
                  <c:v>278454</c:v>
                </c:pt>
                <c:pt idx="10">
                  <c:v>345967</c:v>
                </c:pt>
                <c:pt idx="11">
                  <c:v>437928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4FE0-ADC6-5095E8E9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43408"/>
        <c:axId val="971342928"/>
      </c:scatterChart>
      <c:valAx>
        <c:axId val="9713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2928"/>
        <c:crosses val="autoZero"/>
        <c:crossBetween val="midCat"/>
      </c:valAx>
      <c:valAx>
        <c:axId val="971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'ADANI ENT'!$C$4:$C$15</c:f>
              <c:numCache>
                <c:formatCode>0"A"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xVal>
          <c:yVal>
            <c:numRef>
              <c:f>'ADANI ENT'!$D$4:$D$15</c:f>
              <c:numCache>
                <c:formatCode>0.0</c:formatCode>
                <c:ptCount val="12"/>
                <c:pt idx="0">
                  <c:v>46375</c:v>
                </c:pt>
                <c:pt idx="1">
                  <c:v>54947</c:v>
                </c:pt>
                <c:pt idx="2">
                  <c:v>64465</c:v>
                </c:pt>
                <c:pt idx="3">
                  <c:v>34008</c:v>
                </c:pt>
                <c:pt idx="4">
                  <c:v>36533</c:v>
                </c:pt>
                <c:pt idx="5">
                  <c:v>35924</c:v>
                </c:pt>
                <c:pt idx="6">
                  <c:v>40379</c:v>
                </c:pt>
                <c:pt idx="7">
                  <c:v>43403</c:v>
                </c:pt>
                <c:pt idx="8">
                  <c:v>39537</c:v>
                </c:pt>
                <c:pt idx="9">
                  <c:v>69420</c:v>
                </c:pt>
                <c:pt idx="10">
                  <c:v>127540</c:v>
                </c:pt>
                <c:pt idx="11">
                  <c:v>96421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E-4358-8909-7E2E3920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43408"/>
        <c:axId val="971342928"/>
      </c:scatterChart>
      <c:valAx>
        <c:axId val="9713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2928"/>
        <c:crosses val="autoZero"/>
        <c:crossBetween val="midCat"/>
      </c:valAx>
      <c:valAx>
        <c:axId val="971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121920</xdr:rowOff>
    </xdr:from>
    <xdr:to>
      <xdr:col>13</xdr:col>
      <xdr:colOff>396240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A9B32-44F4-3F0E-FB5D-E290C69B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121920</xdr:rowOff>
    </xdr:from>
    <xdr:to>
      <xdr:col>13</xdr:col>
      <xdr:colOff>396240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8FDF8-B062-4BA2-8DB2-B8128CB6D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2DFA-0DE1-41B1-8303-70BD3178919B}">
  <dimension ref="B2:O27"/>
  <sheetViews>
    <sheetView showGridLines="0" workbookViewId="0">
      <selection activeCell="I24" sqref="I24"/>
    </sheetView>
  </sheetViews>
  <sheetFormatPr defaultRowHeight="14.4" x14ac:dyDescent="0.3"/>
  <cols>
    <col min="1" max="1" width="1.88671875" customWidth="1"/>
    <col min="2" max="2" width="16.109375" bestFit="1" customWidth="1"/>
    <col min="3" max="3" width="11.44140625" bestFit="1" customWidth="1"/>
    <col min="4" max="4" width="11.5546875" customWidth="1"/>
    <col min="5" max="5" width="13.21875" customWidth="1"/>
    <col min="6" max="6" width="11.44140625" bestFit="1" customWidth="1"/>
    <col min="7" max="7" width="16.6640625" bestFit="1" customWidth="1"/>
    <col min="8" max="8" width="12" bestFit="1" customWidth="1"/>
    <col min="9" max="15" width="11.44140625" bestFit="1" customWidth="1"/>
  </cols>
  <sheetData>
    <row r="2" spans="2:15" x14ac:dyDescent="0.3">
      <c r="B2" s="14" t="s">
        <v>4</v>
      </c>
      <c r="C2" s="14"/>
      <c r="D2" s="14"/>
      <c r="E2" s="14"/>
      <c r="F2" s="1"/>
      <c r="G2" s="3"/>
      <c r="H2" s="3"/>
      <c r="I2" s="3"/>
      <c r="J2" s="3"/>
      <c r="K2" s="3"/>
      <c r="L2" s="1"/>
      <c r="M2" s="1"/>
      <c r="N2" s="1"/>
      <c r="O2" s="1"/>
    </row>
    <row r="3" spans="2:15" x14ac:dyDescent="0.3">
      <c r="B3" s="2" t="s">
        <v>0</v>
      </c>
      <c r="C3" s="4" t="s">
        <v>1</v>
      </c>
      <c r="D3" s="4" t="s">
        <v>2</v>
      </c>
      <c r="E3" s="4" t="s">
        <v>3</v>
      </c>
      <c r="G3" t="s">
        <v>5</v>
      </c>
    </row>
    <row r="4" spans="2:15" ht="15" thickBot="1" x14ac:dyDescent="0.35">
      <c r="B4" s="3">
        <v>1</v>
      </c>
      <c r="C4" s="8">
        <v>2013</v>
      </c>
      <c r="D4" s="5">
        <v>188793</v>
      </c>
    </row>
    <row r="5" spans="2:15" x14ac:dyDescent="0.3">
      <c r="B5" s="3">
        <v>2</v>
      </c>
      <c r="C5" s="8">
        <v>2014</v>
      </c>
      <c r="D5" s="5">
        <v>232834</v>
      </c>
      <c r="E5" s="6">
        <f>D5/D4-1</f>
        <v>0.23327665750319126</v>
      </c>
      <c r="G5" s="12" t="s">
        <v>6</v>
      </c>
      <c r="H5" s="12"/>
    </row>
    <row r="6" spans="2:15" x14ac:dyDescent="0.3">
      <c r="B6" s="3">
        <v>3</v>
      </c>
      <c r="C6" s="8">
        <v>2015</v>
      </c>
      <c r="D6" s="5">
        <v>263159</v>
      </c>
      <c r="E6" s="6">
        <f t="shared" ref="E6:E20" si="0">D6/D5-1</f>
        <v>0.13024300574658332</v>
      </c>
      <c r="G6" t="s">
        <v>7</v>
      </c>
      <c r="H6">
        <v>0.76123386787481151</v>
      </c>
    </row>
    <row r="7" spans="2:15" x14ac:dyDescent="0.3">
      <c r="B7" s="3">
        <v>4</v>
      </c>
      <c r="C7" s="8">
        <v>2016</v>
      </c>
      <c r="D7" s="5">
        <v>273046</v>
      </c>
      <c r="E7" s="6">
        <f t="shared" si="0"/>
        <v>3.757044220414274E-2</v>
      </c>
      <c r="G7" t="s">
        <v>8</v>
      </c>
      <c r="H7">
        <v>0.57947700159964599</v>
      </c>
    </row>
    <row r="8" spans="2:15" x14ac:dyDescent="0.3">
      <c r="B8" s="3">
        <v>5</v>
      </c>
      <c r="C8" s="8">
        <v>2017</v>
      </c>
      <c r="D8" s="5">
        <v>269693</v>
      </c>
      <c r="E8" s="6">
        <f t="shared" si="0"/>
        <v>-1.2279982127553546E-2</v>
      </c>
      <c r="G8" t="s">
        <v>9</v>
      </c>
      <c r="H8">
        <v>0.53742470175961066</v>
      </c>
    </row>
    <row r="9" spans="2:15" x14ac:dyDescent="0.3">
      <c r="B9" s="3">
        <v>6</v>
      </c>
      <c r="C9" s="8">
        <v>2018</v>
      </c>
      <c r="D9" s="5">
        <v>291550</v>
      </c>
      <c r="E9" s="6">
        <f t="shared" si="0"/>
        <v>8.1044001883623151E-2</v>
      </c>
      <c r="G9" t="s">
        <v>10</v>
      </c>
      <c r="H9">
        <v>42058.487905184054</v>
      </c>
    </row>
    <row r="10" spans="2:15" ht="15" thickBot="1" x14ac:dyDescent="0.35">
      <c r="B10" s="3">
        <v>7</v>
      </c>
      <c r="C10" s="8">
        <v>2019</v>
      </c>
      <c r="D10" s="5">
        <v>301938</v>
      </c>
      <c r="E10" s="6">
        <f t="shared" si="0"/>
        <v>3.5630252100840254E-2</v>
      </c>
      <c r="G10" s="10" t="s">
        <v>11</v>
      </c>
      <c r="H10" s="10">
        <v>12</v>
      </c>
    </row>
    <row r="11" spans="2:15" x14ac:dyDescent="0.3">
      <c r="B11" s="3">
        <v>8</v>
      </c>
      <c r="C11" s="8">
        <v>2020</v>
      </c>
      <c r="D11" s="5">
        <v>261068</v>
      </c>
      <c r="E11" s="6">
        <f t="shared" si="0"/>
        <v>-0.13535891474408657</v>
      </c>
    </row>
    <row r="12" spans="2:15" ht="15" thickBot="1" x14ac:dyDescent="0.35">
      <c r="B12" s="3">
        <v>9</v>
      </c>
      <c r="C12" s="8">
        <v>2021</v>
      </c>
      <c r="D12" s="5">
        <v>249795</v>
      </c>
      <c r="E12" s="6">
        <f t="shared" si="0"/>
        <v>-4.3180320835950803E-2</v>
      </c>
      <c r="G12" t="s">
        <v>12</v>
      </c>
    </row>
    <row r="13" spans="2:15" x14ac:dyDescent="0.3">
      <c r="B13" s="3">
        <v>10</v>
      </c>
      <c r="C13" s="8">
        <v>2022</v>
      </c>
      <c r="D13" s="5">
        <v>278454</v>
      </c>
      <c r="E13" s="6">
        <f t="shared" si="0"/>
        <v>0.11473007866450491</v>
      </c>
      <c r="G13" s="11"/>
      <c r="H13" s="11" t="s">
        <v>17</v>
      </c>
      <c r="I13" s="11" t="s">
        <v>18</v>
      </c>
      <c r="J13" s="11" t="s">
        <v>19</v>
      </c>
      <c r="K13" s="11" t="s">
        <v>20</v>
      </c>
      <c r="L13" s="11" t="s">
        <v>21</v>
      </c>
    </row>
    <row r="14" spans="2:15" x14ac:dyDescent="0.3">
      <c r="B14" s="3">
        <v>11</v>
      </c>
      <c r="C14" s="8">
        <v>2023</v>
      </c>
      <c r="D14" s="5">
        <v>345967</v>
      </c>
      <c r="E14" s="6">
        <f t="shared" si="0"/>
        <v>0.24245656374122837</v>
      </c>
      <c r="G14" t="s">
        <v>13</v>
      </c>
      <c r="H14">
        <v>1</v>
      </c>
      <c r="I14">
        <v>24375512832.21154</v>
      </c>
      <c r="J14">
        <v>24375512832.21154</v>
      </c>
      <c r="K14">
        <v>13.779912247461947</v>
      </c>
      <c r="L14">
        <v>4.0271479070391322E-3</v>
      </c>
    </row>
    <row r="15" spans="2:15" x14ac:dyDescent="0.3">
      <c r="B15" s="3">
        <v>12</v>
      </c>
      <c r="C15" s="8">
        <v>2024</v>
      </c>
      <c r="D15" s="5">
        <v>437928</v>
      </c>
      <c r="E15" s="6">
        <f t="shared" si="0"/>
        <v>0.26580858868042334</v>
      </c>
      <c r="G15" t="s">
        <v>14</v>
      </c>
      <c r="H15">
        <v>10</v>
      </c>
      <c r="I15">
        <v>17689164048.705132</v>
      </c>
      <c r="J15">
        <v>1768916404.8705132</v>
      </c>
    </row>
    <row r="16" spans="2:15" ht="15" thickBot="1" x14ac:dyDescent="0.35">
      <c r="B16" s="3">
        <v>13</v>
      </c>
      <c r="C16" s="9">
        <v>2025</v>
      </c>
      <c r="D16" s="13">
        <f>FORECAST(B15,$D$4:$D$15,$B$4:$B$15)</f>
        <v>354659.87179487175</v>
      </c>
      <c r="E16" s="6">
        <f t="shared" si="0"/>
        <v>-0.19014113782431874</v>
      </c>
      <c r="G16" s="10" t="s">
        <v>15</v>
      </c>
      <c r="H16" s="10">
        <v>11</v>
      </c>
      <c r="I16" s="10">
        <v>42064676880.916672</v>
      </c>
      <c r="J16" s="10"/>
      <c r="K16" s="10"/>
      <c r="L16" s="10"/>
    </row>
    <row r="17" spans="2:15" ht="15" thickBot="1" x14ac:dyDescent="0.35">
      <c r="B17" s="3">
        <v>14</v>
      </c>
      <c r="C17" s="9">
        <v>2026</v>
      </c>
      <c r="D17" s="13">
        <f t="shared" ref="D17:D20" si="1">FORECAST(B16,$D$4:$D$15,$B$4:$B$15)</f>
        <v>367715.83333333331</v>
      </c>
      <c r="E17" s="6">
        <f t="shared" si="0"/>
        <v>3.6812626904723089E-2</v>
      </c>
    </row>
    <row r="18" spans="2:15" x14ac:dyDescent="0.3">
      <c r="B18" s="3">
        <v>15</v>
      </c>
      <c r="C18" s="9">
        <v>2027</v>
      </c>
      <c r="D18" s="13">
        <f t="shared" si="1"/>
        <v>380771.79487179487</v>
      </c>
      <c r="E18" s="6">
        <f t="shared" si="0"/>
        <v>3.5505573475337338E-2</v>
      </c>
      <c r="G18" s="11"/>
      <c r="H18" s="11" t="s">
        <v>22</v>
      </c>
      <c r="I18" s="11" t="s">
        <v>10</v>
      </c>
      <c r="J18" s="11" t="s">
        <v>23</v>
      </c>
      <c r="K18" s="11" t="s">
        <v>24</v>
      </c>
      <c r="L18" s="11" t="s">
        <v>25</v>
      </c>
      <c r="M18" s="11" t="s">
        <v>26</v>
      </c>
      <c r="N18" s="11" t="s">
        <v>27</v>
      </c>
      <c r="O18" s="11" t="s">
        <v>28</v>
      </c>
    </row>
    <row r="19" spans="2:15" x14ac:dyDescent="0.3">
      <c r="B19" s="3">
        <v>16</v>
      </c>
      <c r="C19" s="9">
        <v>2028</v>
      </c>
      <c r="D19" s="13">
        <f t="shared" si="1"/>
        <v>393827.75641025638</v>
      </c>
      <c r="E19" s="6">
        <f t="shared" si="0"/>
        <v>3.4288152941730932E-2</v>
      </c>
      <c r="G19" t="s">
        <v>16</v>
      </c>
      <c r="H19">
        <v>197988.33333333331</v>
      </c>
      <c r="I19">
        <v>25885.20992292669</v>
      </c>
      <c r="J19">
        <v>7.6487049524745725</v>
      </c>
      <c r="K19">
        <v>1.7410690428418506E-5</v>
      </c>
      <c r="L19">
        <v>140312.49141223973</v>
      </c>
      <c r="M19">
        <v>255664.1752544269</v>
      </c>
      <c r="N19">
        <v>140312.49141223973</v>
      </c>
      <c r="O19">
        <v>255664.1752544269</v>
      </c>
    </row>
    <row r="20" spans="2:15" ht="15" thickBot="1" x14ac:dyDescent="0.35">
      <c r="B20" s="3">
        <v>17</v>
      </c>
      <c r="C20" s="9">
        <v>2029</v>
      </c>
      <c r="D20" s="13">
        <f t="shared" si="1"/>
        <v>406883.71794871794</v>
      </c>
      <c r="E20" s="6">
        <f t="shared" si="0"/>
        <v>3.3151450922268122E-2</v>
      </c>
      <c r="G20" s="10" t="s">
        <v>29</v>
      </c>
      <c r="H20" s="10">
        <v>13055.961538461541</v>
      </c>
      <c r="I20" s="10">
        <v>3517.1074463690029</v>
      </c>
      <c r="J20" s="10">
        <v>3.712130418972635</v>
      </c>
      <c r="K20" s="10">
        <v>4.0271479070391279E-3</v>
      </c>
      <c r="L20" s="10">
        <v>5219.357790596534</v>
      </c>
      <c r="M20" s="10">
        <v>20892.56528632655</v>
      </c>
      <c r="N20" s="10">
        <v>5219.357790596534</v>
      </c>
      <c r="O20" s="10">
        <v>20892.56528632655</v>
      </c>
    </row>
    <row r="21" spans="2:15" x14ac:dyDescent="0.3">
      <c r="C21" s="6"/>
    </row>
    <row r="23" spans="2:15" x14ac:dyDescent="0.3">
      <c r="B23">
        <v>13</v>
      </c>
      <c r="C23" s="9">
        <v>2025</v>
      </c>
      <c r="D23">
        <v>367715.83333333337</v>
      </c>
      <c r="E23" s="7">
        <v>-0.16032810568556166</v>
      </c>
    </row>
    <row r="24" spans="2:15" x14ac:dyDescent="0.3">
      <c r="B24">
        <v>14</v>
      </c>
      <c r="C24" s="9">
        <v>2026</v>
      </c>
      <c r="D24">
        <v>380771.79487179487</v>
      </c>
      <c r="E24" s="7">
        <v>3.5505573475337115E-2</v>
      </c>
    </row>
    <row r="25" spans="2:15" x14ac:dyDescent="0.3">
      <c r="B25">
        <v>15</v>
      </c>
      <c r="C25" s="9">
        <v>2027</v>
      </c>
      <c r="D25">
        <v>393827.75641025644</v>
      </c>
      <c r="E25" s="7">
        <v>3.4288152941731154E-2</v>
      </c>
    </row>
    <row r="26" spans="2:15" x14ac:dyDescent="0.3">
      <c r="B26">
        <v>16</v>
      </c>
      <c r="C26" s="9">
        <v>2028</v>
      </c>
      <c r="D26">
        <v>406883.717948718</v>
      </c>
      <c r="E26" s="7">
        <v>3.3151450922268122E-2</v>
      </c>
    </row>
    <row r="27" spans="2:15" x14ac:dyDescent="0.3">
      <c r="B27">
        <v>17</v>
      </c>
      <c r="C27" s="9">
        <v>2029</v>
      </c>
      <c r="D27">
        <v>419939.6794871795</v>
      </c>
      <c r="E27" s="7">
        <v>3.2087697203226462E-2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8DF9-ACF7-4531-8833-4F505D35ECF9}">
  <dimension ref="B2:O27"/>
  <sheetViews>
    <sheetView showGridLines="0" tabSelected="1" workbookViewId="0">
      <selection activeCell="E26" sqref="E26"/>
    </sheetView>
  </sheetViews>
  <sheetFormatPr defaultRowHeight="14.4" x14ac:dyDescent="0.3"/>
  <cols>
    <col min="1" max="1" width="1.88671875" customWidth="1"/>
    <col min="2" max="2" width="16.109375" bestFit="1" customWidth="1"/>
    <col min="3" max="3" width="11.44140625" bestFit="1" customWidth="1"/>
    <col min="4" max="4" width="11.5546875" customWidth="1"/>
    <col min="5" max="5" width="13.21875" customWidth="1"/>
    <col min="6" max="6" width="11.44140625" bestFit="1" customWidth="1"/>
    <col min="7" max="7" width="16.6640625" bestFit="1" customWidth="1"/>
    <col min="8" max="8" width="12.21875" customWidth="1"/>
    <col min="9" max="9" width="13.44140625" bestFit="1" customWidth="1"/>
    <col min="10" max="15" width="11.44140625" bestFit="1" customWidth="1"/>
  </cols>
  <sheetData>
    <row r="2" spans="2:15" x14ac:dyDescent="0.3">
      <c r="B2" s="14" t="s">
        <v>30</v>
      </c>
      <c r="C2" s="14"/>
      <c r="D2" s="14"/>
      <c r="E2" s="14"/>
      <c r="F2" s="1"/>
      <c r="G2" s="3"/>
      <c r="H2" s="3"/>
      <c r="I2" s="3"/>
      <c r="J2" s="3"/>
      <c r="K2" s="3"/>
      <c r="L2" s="1"/>
      <c r="M2" s="1"/>
      <c r="N2" s="1"/>
      <c r="O2" s="1"/>
    </row>
    <row r="3" spans="2:15" x14ac:dyDescent="0.3">
      <c r="B3" s="2" t="s">
        <v>0</v>
      </c>
      <c r="C3" s="4" t="s">
        <v>1</v>
      </c>
      <c r="D3" s="4" t="s">
        <v>2</v>
      </c>
      <c r="E3" s="4" t="s">
        <v>3</v>
      </c>
      <c r="G3" t="s">
        <v>5</v>
      </c>
    </row>
    <row r="4" spans="2:15" ht="15" thickBot="1" x14ac:dyDescent="0.35">
      <c r="B4" s="3">
        <v>1</v>
      </c>
      <c r="C4" s="8">
        <v>2013</v>
      </c>
      <c r="D4" s="5">
        <v>46375</v>
      </c>
    </row>
    <row r="5" spans="2:15" x14ac:dyDescent="0.3">
      <c r="B5" s="3">
        <v>2</v>
      </c>
      <c r="C5" s="8">
        <v>2014</v>
      </c>
      <c r="D5" s="5">
        <v>54947</v>
      </c>
      <c r="E5" s="6">
        <f>D5/D4-1</f>
        <v>0.18484097035040437</v>
      </c>
      <c r="G5" s="12" t="s">
        <v>6</v>
      </c>
      <c r="H5" s="12"/>
    </row>
    <row r="6" spans="2:15" x14ac:dyDescent="0.3">
      <c r="B6" s="3">
        <v>3</v>
      </c>
      <c r="C6" s="8">
        <v>2015</v>
      </c>
      <c r="D6" s="5">
        <v>64465</v>
      </c>
      <c r="E6" s="6">
        <f t="shared" ref="E6:E20" si="0">D6/D5-1</f>
        <v>0.17322146796003413</v>
      </c>
      <c r="G6" t="s">
        <v>7</v>
      </c>
      <c r="H6">
        <v>0.76123386787481151</v>
      </c>
    </row>
    <row r="7" spans="2:15" x14ac:dyDescent="0.3">
      <c r="B7" s="3">
        <v>4</v>
      </c>
      <c r="C7" s="8">
        <v>2016</v>
      </c>
      <c r="D7" s="5">
        <v>34008</v>
      </c>
      <c r="E7" s="6">
        <f t="shared" si="0"/>
        <v>-0.47245792290390132</v>
      </c>
      <c r="G7" t="s">
        <v>8</v>
      </c>
      <c r="H7">
        <v>0.57947700159964599</v>
      </c>
    </row>
    <row r="8" spans="2:15" x14ac:dyDescent="0.3">
      <c r="B8" s="3">
        <v>5</v>
      </c>
      <c r="C8" s="8">
        <v>2017</v>
      </c>
      <c r="D8" s="5">
        <v>36533</v>
      </c>
      <c r="E8" s="6">
        <f t="shared" si="0"/>
        <v>7.424723594448368E-2</v>
      </c>
      <c r="G8" t="s">
        <v>9</v>
      </c>
      <c r="H8">
        <v>0.53742470175961066</v>
      </c>
    </row>
    <row r="9" spans="2:15" x14ac:dyDescent="0.3">
      <c r="B9" s="3">
        <v>6</v>
      </c>
      <c r="C9" s="8">
        <v>2018</v>
      </c>
      <c r="D9" s="5">
        <v>35924</v>
      </c>
      <c r="E9" s="6">
        <f t="shared" si="0"/>
        <v>-1.6669860126460989E-2</v>
      </c>
      <c r="G9" t="s">
        <v>10</v>
      </c>
      <c r="H9">
        <v>42058.487905184054</v>
      </c>
    </row>
    <row r="10" spans="2:15" ht="15" thickBot="1" x14ac:dyDescent="0.35">
      <c r="B10" s="3">
        <v>7</v>
      </c>
      <c r="C10" s="8">
        <v>2019</v>
      </c>
      <c r="D10" s="5">
        <v>40379</v>
      </c>
      <c r="E10" s="6">
        <f t="shared" si="0"/>
        <v>0.12401180269457734</v>
      </c>
      <c r="G10" s="10" t="s">
        <v>11</v>
      </c>
      <c r="H10" s="10">
        <v>12</v>
      </c>
    </row>
    <row r="11" spans="2:15" x14ac:dyDescent="0.3">
      <c r="B11" s="3">
        <v>8</v>
      </c>
      <c r="C11" s="8">
        <v>2020</v>
      </c>
      <c r="D11" s="5">
        <v>43403</v>
      </c>
      <c r="E11" s="6">
        <f t="shared" si="0"/>
        <v>7.4890413333663641E-2</v>
      </c>
    </row>
    <row r="12" spans="2:15" ht="15" thickBot="1" x14ac:dyDescent="0.35">
      <c r="B12" s="3">
        <v>9</v>
      </c>
      <c r="C12" s="8">
        <v>2021</v>
      </c>
      <c r="D12" s="5">
        <v>39537</v>
      </c>
      <c r="E12" s="6">
        <f t="shared" si="0"/>
        <v>-8.907218395041816E-2</v>
      </c>
      <c r="G12" t="s">
        <v>12</v>
      </c>
    </row>
    <row r="13" spans="2:15" x14ac:dyDescent="0.3">
      <c r="B13" s="3">
        <v>10</v>
      </c>
      <c r="C13" s="8">
        <v>2022</v>
      </c>
      <c r="D13" s="5">
        <v>69420</v>
      </c>
      <c r="E13" s="6">
        <f t="shared" si="0"/>
        <v>0.75582365885120262</v>
      </c>
      <c r="G13" s="11"/>
      <c r="H13" s="11" t="s">
        <v>17</v>
      </c>
      <c r="I13" s="11" t="s">
        <v>18</v>
      </c>
      <c r="J13" s="11" t="s">
        <v>19</v>
      </c>
      <c r="K13" s="11" t="s">
        <v>20</v>
      </c>
      <c r="L13" s="11" t="s">
        <v>21</v>
      </c>
    </row>
    <row r="14" spans="2:15" x14ac:dyDescent="0.3">
      <c r="B14" s="3">
        <v>11</v>
      </c>
      <c r="C14" s="8">
        <v>2023</v>
      </c>
      <c r="D14" s="5">
        <v>127540</v>
      </c>
      <c r="E14" s="6">
        <f t="shared" si="0"/>
        <v>0.83722270239124175</v>
      </c>
      <c r="G14" t="s">
        <v>13</v>
      </c>
      <c r="H14">
        <v>1</v>
      </c>
      <c r="I14">
        <v>24375512832.21154</v>
      </c>
      <c r="J14">
        <v>24375512832.21154</v>
      </c>
      <c r="K14">
        <v>13.779912247461947</v>
      </c>
      <c r="L14">
        <v>4.0271479070391322E-3</v>
      </c>
    </row>
    <row r="15" spans="2:15" x14ac:dyDescent="0.3">
      <c r="B15" s="3">
        <v>12</v>
      </c>
      <c r="C15" s="8">
        <v>2024</v>
      </c>
      <c r="D15" s="5">
        <v>96421</v>
      </c>
      <c r="E15" s="6">
        <f t="shared" si="0"/>
        <v>-0.24399404108514977</v>
      </c>
      <c r="G15" t="s">
        <v>14</v>
      </c>
      <c r="H15">
        <v>10</v>
      </c>
      <c r="I15">
        <v>17689164048.705132</v>
      </c>
      <c r="J15">
        <v>1768916404.8705132</v>
      </c>
    </row>
    <row r="16" spans="2:15" ht="15" thickBot="1" x14ac:dyDescent="0.35">
      <c r="B16" s="3">
        <v>13</v>
      </c>
      <c r="C16" s="9">
        <v>2025</v>
      </c>
      <c r="D16" s="13">
        <f>FORECAST(B15,$D$4:$D$15,$B$4:$B$15)</f>
        <v>82244.166666666657</v>
      </c>
      <c r="E16" s="6">
        <f t="shared" si="0"/>
        <v>-0.14703055696718914</v>
      </c>
      <c r="G16" s="10" t="s">
        <v>15</v>
      </c>
      <c r="H16" s="10">
        <v>11</v>
      </c>
      <c r="I16" s="10">
        <v>42064676880.916672</v>
      </c>
      <c r="J16" s="10"/>
      <c r="K16" s="10"/>
      <c r="L16" s="10"/>
    </row>
    <row r="17" spans="2:15" ht="15" thickBot="1" x14ac:dyDescent="0.35">
      <c r="B17" s="3">
        <v>14</v>
      </c>
      <c r="C17" s="9">
        <v>2026</v>
      </c>
      <c r="D17" s="13">
        <f t="shared" ref="D17:D20" si="1">FORECAST(B16,$D$4:$D$15,$B$4:$B$15)</f>
        <v>86758.984848484848</v>
      </c>
      <c r="E17" s="6">
        <f t="shared" si="0"/>
        <v>5.4895299749544879E-2</v>
      </c>
    </row>
    <row r="18" spans="2:15" x14ac:dyDescent="0.3">
      <c r="B18" s="3">
        <v>15</v>
      </c>
      <c r="C18" s="9">
        <v>2027</v>
      </c>
      <c r="D18" s="13">
        <f t="shared" si="1"/>
        <v>91273.803030303025</v>
      </c>
      <c r="E18" s="6">
        <f t="shared" si="0"/>
        <v>5.2038623892416647E-2</v>
      </c>
      <c r="G18" s="11"/>
      <c r="H18" s="11" t="s">
        <v>22</v>
      </c>
      <c r="I18" s="11" t="s">
        <v>10</v>
      </c>
      <c r="J18" s="11" t="s">
        <v>23</v>
      </c>
      <c r="K18" s="11" t="s">
        <v>24</v>
      </c>
      <c r="L18" s="11" t="s">
        <v>25</v>
      </c>
      <c r="M18" s="11" t="s">
        <v>26</v>
      </c>
      <c r="N18" s="11" t="s">
        <v>27</v>
      </c>
      <c r="O18" s="11" t="s">
        <v>28</v>
      </c>
    </row>
    <row r="19" spans="2:15" x14ac:dyDescent="0.3">
      <c r="B19" s="3">
        <v>16</v>
      </c>
      <c r="C19" s="9">
        <v>2028</v>
      </c>
      <c r="D19" s="13">
        <f t="shared" si="1"/>
        <v>95788.621212121216</v>
      </c>
      <c r="E19" s="6">
        <f t="shared" si="0"/>
        <v>4.9464556443640895E-2</v>
      </c>
      <c r="G19" t="s">
        <v>16</v>
      </c>
      <c r="H19">
        <v>197988.33333333331</v>
      </c>
      <c r="I19">
        <v>25885.20992292669</v>
      </c>
      <c r="J19">
        <v>7.6487049524745725</v>
      </c>
      <c r="K19">
        <v>1.7410690428418506E-5</v>
      </c>
      <c r="L19">
        <v>140312.49141223973</v>
      </c>
      <c r="M19">
        <v>255664.1752544269</v>
      </c>
      <c r="N19">
        <v>140312.49141223973</v>
      </c>
      <c r="O19">
        <v>255664.1752544269</v>
      </c>
    </row>
    <row r="20" spans="2:15" ht="15" thickBot="1" x14ac:dyDescent="0.35">
      <c r="B20" s="3">
        <v>17</v>
      </c>
      <c r="C20" s="9">
        <v>2029</v>
      </c>
      <c r="D20" s="13">
        <f t="shared" si="1"/>
        <v>100303.43939393939</v>
      </c>
      <c r="E20" s="6">
        <f t="shared" si="0"/>
        <v>4.7133136740952208E-2</v>
      </c>
      <c r="G20" s="10" t="s">
        <v>29</v>
      </c>
      <c r="H20" s="10">
        <v>13055.961538461541</v>
      </c>
      <c r="I20" s="10">
        <v>3517.1074463690029</v>
      </c>
      <c r="J20" s="10">
        <v>3.712130418972635</v>
      </c>
      <c r="K20" s="10">
        <v>4.0271479070391279E-3</v>
      </c>
      <c r="L20" s="10">
        <v>5219.357790596534</v>
      </c>
      <c r="M20" s="10">
        <v>20892.56528632655</v>
      </c>
      <c r="N20" s="10">
        <v>5219.357790596534</v>
      </c>
      <c r="O20" s="10">
        <v>20892.56528632655</v>
      </c>
    </row>
    <row r="21" spans="2:15" x14ac:dyDescent="0.3">
      <c r="C21" s="6"/>
    </row>
    <row r="23" spans="2:15" x14ac:dyDescent="0.3">
      <c r="C23" s="9"/>
      <c r="E23" s="7"/>
    </row>
    <row r="24" spans="2:15" x14ac:dyDescent="0.3">
      <c r="C24" s="9"/>
      <c r="E24" s="7"/>
    </row>
    <row r="25" spans="2:15" x14ac:dyDescent="0.3">
      <c r="C25" s="9"/>
      <c r="E25" s="7"/>
    </row>
    <row r="26" spans="2:15" x14ac:dyDescent="0.3">
      <c r="C26" s="9"/>
      <c r="E26" s="7"/>
    </row>
    <row r="27" spans="2:15" x14ac:dyDescent="0.3">
      <c r="C27" s="9"/>
      <c r="E27" s="7"/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TAMO</vt:lpstr>
      <vt:lpstr>ADANI 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ㅤㅤㅤㅤ ㅤㅤㅤㅤ</dc:creator>
  <cp:lastModifiedBy>ㅤㅤㅤㅤ ㅤㅤㅤㅤ</cp:lastModifiedBy>
  <dcterms:created xsi:type="dcterms:W3CDTF">2024-09-14T09:16:51Z</dcterms:created>
  <dcterms:modified xsi:type="dcterms:W3CDTF">2024-12-22T11:05:52Z</dcterms:modified>
</cp:coreProperties>
</file>