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ersonal\Electoral PH\personal\data\"/>
    </mc:Choice>
  </mc:AlternateContent>
  <xr:revisionPtr revIDLastSave="0" documentId="13_ncr:1_{575FACE1-7A96-4FDC-9935-B42050D31E7B}" xr6:coauthVersionLast="47" xr6:coauthVersionMax="47" xr10:uidLastSave="{00000000-0000-0000-0000-000000000000}"/>
  <bookViews>
    <workbookView xWindow="28680" yWindow="-120" windowWidth="29040" windowHeight="15840" activeTab="2" xr2:uid="{DB4117BE-275B-4731-A96D-709258F83201}"/>
  </bookViews>
  <sheets>
    <sheet name="test" sheetId="17" r:id="rId1"/>
    <sheet name="Provinces" sheetId="15" r:id="rId2"/>
    <sheet name="Candidates" sheetId="16" r:id="rId3"/>
    <sheet name="2004_Reps" sheetId="3" r:id="rId4"/>
    <sheet name="2004_Presidential" sheetId="1" r:id="rId5"/>
    <sheet name="2010_Reps" sheetId="4" r:id="rId6"/>
    <sheet name="2010_Presidential" sheetId="5" r:id="rId7"/>
    <sheet name="2010_VicePresidential" sheetId="7" r:id="rId8"/>
    <sheet name="2016_Reps" sheetId="8" r:id="rId9"/>
    <sheet name="2016_Presidential" sheetId="9" r:id="rId10"/>
    <sheet name="2016_VicePresidential" sheetId="10" r:id="rId11"/>
    <sheet name="2022_Reps" sheetId="11" r:id="rId12"/>
    <sheet name="2022_Presidential" sheetId="13" r:id="rId13"/>
    <sheet name="2022_VicePresidential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7" l="1"/>
  <c r="I2" i="17" s="1"/>
  <c r="H3" i="17"/>
  <c r="I3" i="17" s="1"/>
  <c r="H4" i="17"/>
  <c r="I4" i="17" s="1"/>
  <c r="H5" i="17"/>
  <c r="I5" i="17" s="1"/>
  <c r="H6" i="17"/>
  <c r="H7" i="17"/>
  <c r="I7" i="17" s="1"/>
  <c r="H8" i="17"/>
  <c r="I8" i="17" s="1"/>
  <c r="H9" i="17"/>
  <c r="I9" i="17" s="1"/>
  <c r="H10" i="17"/>
  <c r="I10" i="17" s="1"/>
  <c r="H11" i="17"/>
  <c r="I11" i="17" s="1"/>
  <c r="H12" i="17"/>
  <c r="I12" i="17" s="1"/>
  <c r="H13" i="17"/>
  <c r="I13" i="17" s="1"/>
  <c r="H14" i="17"/>
  <c r="I14" i="17" s="1"/>
  <c r="H15" i="17"/>
  <c r="I15" i="17" s="1"/>
  <c r="H16" i="17"/>
  <c r="I16" i="17" s="1"/>
  <c r="H17" i="17"/>
  <c r="I17" i="17" s="1"/>
  <c r="H18" i="17"/>
  <c r="I18" i="17" s="1"/>
  <c r="H19" i="17"/>
  <c r="I19" i="17" s="1"/>
  <c r="H20" i="17"/>
  <c r="I20" i="17" s="1"/>
  <c r="H21" i="17"/>
  <c r="I21" i="17" s="1"/>
  <c r="H22" i="17"/>
  <c r="H23" i="17"/>
  <c r="I23" i="17" s="1"/>
  <c r="H24" i="17"/>
  <c r="I24" i="17" s="1"/>
  <c r="H25" i="17"/>
  <c r="I25" i="17" s="1"/>
  <c r="H26" i="17"/>
  <c r="I26" i="17" s="1"/>
  <c r="H27" i="17"/>
  <c r="I27" i="17" s="1"/>
  <c r="H28" i="17"/>
  <c r="I28" i="17" s="1"/>
  <c r="H29" i="17"/>
  <c r="I29" i="17" s="1"/>
  <c r="H30" i="17"/>
  <c r="I30" i="17" s="1"/>
  <c r="H31" i="17"/>
  <c r="I31" i="17" s="1"/>
  <c r="H32" i="17"/>
  <c r="I32" i="17" s="1"/>
  <c r="H33" i="17"/>
  <c r="I33" i="17" s="1"/>
  <c r="H34" i="17"/>
  <c r="I34" i="17" s="1"/>
  <c r="H35" i="17"/>
  <c r="I35" i="17" s="1"/>
  <c r="H36" i="17"/>
  <c r="I36" i="17" s="1"/>
  <c r="H37" i="17"/>
  <c r="I37" i="17" s="1"/>
  <c r="H38" i="17"/>
  <c r="I38" i="17" s="1"/>
  <c r="H39" i="17"/>
  <c r="I39" i="17" s="1"/>
  <c r="H40" i="17"/>
  <c r="I40" i="17" s="1"/>
  <c r="H41" i="17"/>
  <c r="I41" i="17" s="1"/>
  <c r="H42" i="17"/>
  <c r="I42" i="17" s="1"/>
  <c r="H43" i="17"/>
  <c r="I43" i="17" s="1"/>
  <c r="H44" i="17"/>
  <c r="I44" i="17" s="1"/>
  <c r="H45" i="17"/>
  <c r="I45" i="17" s="1"/>
  <c r="H46" i="17"/>
  <c r="I46" i="17" s="1"/>
  <c r="H47" i="17"/>
  <c r="I47" i="17" s="1"/>
  <c r="H48" i="17"/>
  <c r="I48" i="17" s="1"/>
  <c r="H49" i="17"/>
  <c r="I49" i="17" s="1"/>
  <c r="H50" i="17"/>
  <c r="I50" i="17" s="1"/>
  <c r="H51" i="17"/>
  <c r="I51" i="17" s="1"/>
  <c r="H52" i="17"/>
  <c r="I52" i="17" s="1"/>
  <c r="H53" i="17"/>
  <c r="I53" i="17" s="1"/>
  <c r="H54" i="17"/>
  <c r="I54" i="17" s="1"/>
  <c r="H55" i="17"/>
  <c r="I55" i="17" s="1"/>
  <c r="H56" i="17"/>
  <c r="I56" i="17" s="1"/>
  <c r="H57" i="17"/>
  <c r="I57" i="17" s="1"/>
  <c r="H58" i="17"/>
  <c r="I58" i="17" s="1"/>
  <c r="H59" i="17"/>
  <c r="I59" i="17" s="1"/>
  <c r="H60" i="17"/>
  <c r="I60" i="17" s="1"/>
  <c r="H61" i="17"/>
  <c r="I61" i="17" s="1"/>
  <c r="H62" i="17"/>
  <c r="I62" i="17" s="1"/>
  <c r="H63" i="17"/>
  <c r="I63" i="17" s="1"/>
  <c r="H64" i="17"/>
  <c r="I64" i="17" s="1"/>
  <c r="H65" i="17"/>
  <c r="I65" i="17" s="1"/>
  <c r="H66" i="17"/>
  <c r="I66" i="17" s="1"/>
  <c r="H67" i="17"/>
  <c r="I67" i="17" s="1"/>
  <c r="H68" i="17"/>
  <c r="I68" i="17" s="1"/>
  <c r="H69" i="17"/>
  <c r="I69" i="17" s="1"/>
  <c r="H70" i="17"/>
  <c r="I70" i="17" s="1"/>
  <c r="H71" i="17"/>
  <c r="I71" i="17" s="1"/>
  <c r="H72" i="17"/>
  <c r="I72" i="17" s="1"/>
  <c r="H73" i="17"/>
  <c r="I73" i="17" s="1"/>
  <c r="H74" i="17"/>
  <c r="I74" i="17" s="1"/>
  <c r="H75" i="17"/>
  <c r="I75" i="17" s="1"/>
  <c r="H76" i="17"/>
  <c r="I76" i="17" s="1"/>
  <c r="H77" i="17"/>
  <c r="I77" i="17" s="1"/>
  <c r="H78" i="17"/>
  <c r="I78" i="17" s="1"/>
  <c r="H79" i="17"/>
  <c r="I79" i="17" s="1"/>
  <c r="H80" i="17"/>
  <c r="I80" i="17" s="1"/>
  <c r="H81" i="17"/>
  <c r="I81" i="17" s="1"/>
  <c r="H82" i="17"/>
  <c r="I82" i="17" s="1"/>
  <c r="H83" i="17"/>
  <c r="I83" i="17" s="1"/>
  <c r="H84" i="17"/>
  <c r="I84" i="17" s="1"/>
  <c r="H85" i="17"/>
  <c r="I85" i="17" s="1"/>
  <c r="H86" i="17"/>
  <c r="I86" i="17" s="1"/>
  <c r="H87" i="17"/>
  <c r="I87" i="17" s="1"/>
  <c r="H88" i="17"/>
  <c r="I88" i="17" s="1"/>
  <c r="H89" i="17"/>
  <c r="I89" i="17" s="1"/>
  <c r="H90" i="17"/>
  <c r="I90" i="17" s="1"/>
  <c r="H91" i="17"/>
  <c r="I91" i="17" s="1"/>
  <c r="H92" i="17"/>
  <c r="I92" i="17" s="1"/>
  <c r="H93" i="17"/>
  <c r="I93" i="17" s="1"/>
  <c r="H94" i="17"/>
  <c r="I94" i="17" s="1"/>
  <c r="H95" i="17"/>
  <c r="I95" i="17" s="1"/>
  <c r="H96" i="17"/>
  <c r="I96" i="17" s="1"/>
  <c r="H97" i="17"/>
  <c r="I97" i="17" s="1"/>
  <c r="H98" i="17"/>
  <c r="I98" i="17" s="1"/>
  <c r="H99" i="17"/>
  <c r="I99" i="17" s="1"/>
  <c r="H100" i="17"/>
  <c r="I100" i="17" s="1"/>
  <c r="H101" i="17"/>
  <c r="I101" i="17" s="1"/>
  <c r="H102" i="17"/>
  <c r="I102" i="17" s="1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I6" i="17" l="1"/>
  <c r="I22" i="17"/>
</calcChain>
</file>

<file path=xl/sharedStrings.xml><?xml version="1.0" encoding="utf-8"?>
<sst xmlns="http://schemas.openxmlformats.org/spreadsheetml/2006/main" count="919" uniqueCount="306">
  <si>
    <t>Province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</si>
  <si>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</si>
  <si>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</si>
  <si>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</si>
  <si>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</si>
  <si>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</si>
  <si>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</si>
  <si>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</si>
  <si>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</si>
  <si>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</si>
  <si>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</si>
  <si>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</si>
  <si>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</si>
  <si>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Benguet</t>
  </si>
  <si>
    <t>Baguio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</si>
  <si>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</si>
  <si>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</si>
  <si>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</si>
  <si>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</si>
  <si>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</si>
  <si>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</si>
  <si>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</si>
  <si>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</si>
  <si>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</si>
  <si>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</si>
  <si>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</si>
  <si>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</si>
  <si>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</si>
  <si>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Cotabato</t>
  </si>
  <si>
    <t>Davao del Norte</t>
  </si>
  <si>
    <t>Cebu City</t>
  </si>
  <si>
    <t>Davao del Sur</t>
  </si>
  <si>
    <t>Davao City</t>
  </si>
  <si>
    <t>Davao Oriental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</si>
  <si>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</si>
  <si>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</si>
  <si>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</si>
  <si>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</si>
  <si>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</si>
  <si>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</si>
  <si>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</si>
  <si>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</si>
  <si>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</si>
  <si>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</si>
  <si>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</si>
  <si>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</si>
  <si>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</si>
  <si>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</si>
  <si>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</si>
  <si>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</si>
  <si>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Occidental</t>
  </si>
  <si>
    <t>Misamis Oriental</t>
  </si>
  <si>
    <t>Mountain Province</t>
  </si>
  <si>
    <t>Negros Occidental</t>
  </si>
  <si>
    <t>Negros Oriental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</si>
  <si>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</si>
  <si>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</si>
  <si>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</si>
  <si>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</si>
  <si>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</si>
  <si>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</si>
  <si>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</si>
  <si>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</si>
  <si>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</si>
  <si>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</si>
  <si>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</si>
  <si>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</si>
  <si>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</t>
  </si>
  <si>
    <t>Sarangani</t>
  </si>
  <si>
    <t>Siquijor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</si>
  <si>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</si>
  <si>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</si>
  <si>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</si>
  <si>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</si>
  <si>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</si>
  <si>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</si>
  <si>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</si>
  <si>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Tarlac</t>
  </si>
  <si>
    <t>Tawi-Tawi</t>
  </si>
  <si>
    <t>Zambales</t>
  </si>
  <si>
    <t>Zamboanga del Norte</t>
  </si>
  <si>
    <t>Zamboanga del Sur</t>
  </si>
  <si>
    <t>Zamboanga Sibugay</t>
  </si>
  <si>
    <t>Iloilo City</t>
  </si>
  <si>
    <t>Caloocan</t>
  </si>
  <si>
    <t>Las Piñas</t>
  </si>
  <si>
    <t>Makati</t>
  </si>
  <si>
    <t>Malabon-Navotas</t>
  </si>
  <si>
    <t>Mandaluyong</t>
  </si>
  <si>
    <t>Manila</t>
  </si>
  <si>
    <t>Marikina</t>
  </si>
  <si>
    <t>Muntinlupa</t>
  </si>
  <si>
    <t>Parañaque</t>
  </si>
  <si>
    <t>Pasay</t>
  </si>
  <si>
    <t>Pasig</t>
  </si>
  <si>
    <t>Quezon City</t>
  </si>
  <si>
    <t>San Juan</t>
  </si>
  <si>
    <t>Taguig-Pateros</t>
  </si>
  <si>
    <t>Valenzuela City</t>
  </si>
  <si>
    <t>Cagayan de Oro</t>
  </si>
  <si>
    <t>Bacolod</t>
  </si>
  <si>
    <t>Zamboanga City</t>
  </si>
  <si>
    <t>Taguig–Pateros</t>
  </si>
  <si>
    <t>Iligan City</t>
  </si>
  <si>
    <t>Lapu-Lapu City</t>
  </si>
  <si>
    <t>Malabon</t>
  </si>
  <si>
    <t>Navotas</t>
  </si>
  <si>
    <t>Valenzuela</t>
  </si>
  <si>
    <t>Dinagat Islands</t>
  </si>
  <si>
    <t>Binay</t>
  </si>
  <si>
    <t>Roxas</t>
  </si>
  <si>
    <t>Davao Occidental</t>
  </si>
  <si>
    <t>Iligan</t>
  </si>
  <si>
    <t>Duterte</t>
  </si>
  <si>
    <t>Poe</t>
  </si>
  <si>
    <t>Lapu-Lapu</t>
  </si>
  <si>
    <t>Robredo</t>
  </si>
  <si>
    <t>Marcos</t>
  </si>
  <si>
    <t>Cayetano</t>
  </si>
  <si>
    <t>Escudero</t>
  </si>
  <si>
    <t>Trillanes</t>
  </si>
  <si>
    <t>Honasan</t>
  </si>
  <si>
    <t>Davao de Oro</t>
  </si>
  <si>
    <t>General Santos</t>
  </si>
  <si>
    <t>Mandaue</t>
  </si>
  <si>
    <t>first_name</t>
  </si>
  <si>
    <t>last_name</t>
  </si>
  <si>
    <t>Gloria</t>
  </si>
  <si>
    <t>Arroyo</t>
  </si>
  <si>
    <t>Fernando</t>
  </si>
  <si>
    <t>Poe Jr.</t>
  </si>
  <si>
    <t>Panfilo</t>
  </si>
  <si>
    <t>Lacson</t>
  </si>
  <si>
    <t>Raul</t>
  </si>
  <si>
    <t>Roco</t>
  </si>
  <si>
    <t>Eddie</t>
  </si>
  <si>
    <t>Villanueva</t>
  </si>
  <si>
    <t>Benigno</t>
  </si>
  <si>
    <t>Aquino III</t>
  </si>
  <si>
    <t>Joseph</t>
  </si>
  <si>
    <t>Estrada</t>
  </si>
  <si>
    <t>Manny</t>
  </si>
  <si>
    <t>Villar</t>
  </si>
  <si>
    <t>Gilbert</t>
  </si>
  <si>
    <t>Teodoro</t>
  </si>
  <si>
    <t>Dick</t>
  </si>
  <si>
    <t>Gordon</t>
  </si>
  <si>
    <t>Nicanor</t>
  </si>
  <si>
    <t>Perlas</t>
  </si>
  <si>
    <t>Jamby</t>
  </si>
  <si>
    <t>Madrigal</t>
  </si>
  <si>
    <t>John Carlos</t>
  </si>
  <si>
    <t>de los Reyes</t>
  </si>
  <si>
    <t>Jejomar</t>
  </si>
  <si>
    <t>Mar</t>
  </si>
  <si>
    <t>Loren</t>
  </si>
  <si>
    <t>Legarda</t>
  </si>
  <si>
    <t>Bayani</t>
  </si>
  <si>
    <t>Edu</t>
  </si>
  <si>
    <t>Manzano</t>
  </si>
  <si>
    <t>Perfecto</t>
  </si>
  <si>
    <t>Yasay Jr.</t>
  </si>
  <si>
    <t>Jay</t>
  </si>
  <si>
    <t>Sonza</t>
  </si>
  <si>
    <t>Dominador</t>
  </si>
  <si>
    <t>Chipeco Jr.</t>
  </si>
  <si>
    <t>Rodrigo</t>
  </si>
  <si>
    <t>Grace</t>
  </si>
  <si>
    <t>Miriam</t>
  </si>
  <si>
    <t>Defensor-Santiago</t>
  </si>
  <si>
    <t>Leni</t>
  </si>
  <si>
    <t>Bongbong</t>
  </si>
  <si>
    <t>Alan</t>
  </si>
  <si>
    <t>Chiz</t>
  </si>
  <si>
    <t>Sonny</t>
  </si>
  <si>
    <t>Gringo</t>
  </si>
  <si>
    <t>Pacquiao</t>
  </si>
  <si>
    <t>Isko</t>
  </si>
  <si>
    <t>Moreno</t>
  </si>
  <si>
    <t>Faisal</t>
  </si>
  <si>
    <t>Mangondato</t>
  </si>
  <si>
    <t>Ernesto</t>
  </si>
  <si>
    <t>Abella</t>
  </si>
  <si>
    <t>Leody</t>
  </si>
  <si>
    <t>de Guzman</t>
  </si>
  <si>
    <t>Gonzales</t>
  </si>
  <si>
    <t>Jose</t>
  </si>
  <si>
    <t>Montemayor Jr.</t>
  </si>
  <si>
    <t>Sara</t>
  </si>
  <si>
    <t>Kiko</t>
  </si>
  <si>
    <t>Pangilinan</t>
  </si>
  <si>
    <t>Tito</t>
  </si>
  <si>
    <t>Sotto</t>
  </si>
  <si>
    <t>Willie</t>
  </si>
  <si>
    <t>Ong</t>
  </si>
  <si>
    <t>Lito</t>
  </si>
  <si>
    <t>Atienza</t>
  </si>
  <si>
    <t>Lopez</t>
  </si>
  <si>
    <t>Walden</t>
  </si>
  <si>
    <t>Bello</t>
  </si>
  <si>
    <t>Carlos</t>
  </si>
  <si>
    <t>Serapio</t>
  </si>
  <si>
    <t>Rizalito</t>
  </si>
  <si>
    <t>David</t>
  </si>
  <si>
    <t>Norberto</t>
  </si>
  <si>
    <t>Gloria_Arroyo</t>
  </si>
  <si>
    <t>Fernando_Poe_Jr</t>
  </si>
  <si>
    <t>Panfilo_Lacson</t>
  </si>
  <si>
    <t>Raul_Roco</t>
  </si>
  <si>
    <t>Eddie_Villanueva</t>
  </si>
  <si>
    <t>province_id</t>
  </si>
  <si>
    <t>electors</t>
  </si>
  <si>
    <t>Joseph_Estrada</t>
  </si>
  <si>
    <t>Manny_Villar</t>
  </si>
  <si>
    <t>Dick_Gordon</t>
  </si>
  <si>
    <t>Nicanor_Perlas</t>
  </si>
  <si>
    <t>Jamby_Madrigal</t>
  </si>
  <si>
    <t>John_delosReyes</t>
  </si>
  <si>
    <t>Benigno_Aquino</t>
  </si>
  <si>
    <t>Gilbert_Teodoro</t>
  </si>
  <si>
    <t>Jejomar_Binay</t>
  </si>
  <si>
    <t>Mar_Roxas</t>
  </si>
  <si>
    <t>Loren_Legarda</t>
  </si>
  <si>
    <t>Bayani_Fernando</t>
  </si>
  <si>
    <t>Edu_Manzano</t>
  </si>
  <si>
    <t>Perfecto_Yasay</t>
  </si>
  <si>
    <t>Jay_Sonza</t>
  </si>
  <si>
    <t>Dominador_Chipeco</t>
  </si>
  <si>
    <t>Rodrigo_Duterte</t>
  </si>
  <si>
    <t>Grace_Poe</t>
  </si>
  <si>
    <t>Miriam_Santiago</t>
  </si>
  <si>
    <t>Leni_Robredo</t>
  </si>
  <si>
    <t>Bongbong_Marcos</t>
  </si>
  <si>
    <t>Alan_Cayetano</t>
  </si>
  <si>
    <t>Chiz_Escudero</t>
  </si>
  <si>
    <t>Sonny_Trillanes</t>
  </si>
  <si>
    <t>Gringo_Honasan</t>
  </si>
  <si>
    <t>Manny_Pacquiao</t>
  </si>
  <si>
    <t>Isko_Moreno</t>
  </si>
  <si>
    <t>Faisal_Mangondato</t>
  </si>
  <si>
    <t>Ernesto_Abella</t>
  </si>
  <si>
    <t>Leody_deGuzman</t>
  </si>
  <si>
    <t>Norberto_Gonzales</t>
  </si>
  <si>
    <t>Jose_Montemayor</t>
  </si>
  <si>
    <t>Sara_Duterte</t>
  </si>
  <si>
    <t>Kiko_Pangilinan</t>
  </si>
  <si>
    <t>Tito_Sotto</t>
  </si>
  <si>
    <t>Willie_Ong</t>
  </si>
  <si>
    <t>Lito_Atienza</t>
  </si>
  <si>
    <t>Manny_Lopez</t>
  </si>
  <si>
    <t>Walden_Bello</t>
  </si>
  <si>
    <t>Carlos_Serapio</t>
  </si>
  <si>
    <t>Rizalito_David</t>
  </si>
  <si>
    <t>province</t>
  </si>
  <si>
    <t>Cebu-2004</t>
  </si>
  <si>
    <t>Column1</t>
  </si>
  <si>
    <t>check</t>
  </si>
  <si>
    <t>candidate</t>
  </si>
  <si>
    <t>full_name</t>
  </si>
  <si>
    <t>Fernando_Poe</t>
  </si>
  <si>
    <t>Gloria Arroyo</t>
  </si>
  <si>
    <t>Fernando Poe Jr.</t>
  </si>
  <si>
    <t>Panfilo Lacson</t>
  </si>
  <si>
    <t>Raul Roco</t>
  </si>
  <si>
    <t>Eddie Villanueva</t>
  </si>
  <si>
    <t>Benigno Aquino III</t>
  </si>
  <si>
    <t>Joseph Estrada</t>
  </si>
  <si>
    <t>Manny Villar</t>
  </si>
  <si>
    <t>Gilbert Teodoro</t>
  </si>
  <si>
    <t>Dick Gordon</t>
  </si>
  <si>
    <t>Nicanor Perlas</t>
  </si>
  <si>
    <t>Jamby Madrigal</t>
  </si>
  <si>
    <t>John Carlos de los Reyes</t>
  </si>
  <si>
    <t>Jejomar Binay</t>
  </si>
  <si>
    <t>Mar Roxas</t>
  </si>
  <si>
    <t>Loren Legarda</t>
  </si>
  <si>
    <t>Bayani Fernando</t>
  </si>
  <si>
    <t>Edu Manzano</t>
  </si>
  <si>
    <t>Perfecto Yasay Jr.</t>
  </si>
  <si>
    <t>Jay Sonza</t>
  </si>
  <si>
    <t>Dominador Chipeco Jr.</t>
  </si>
  <si>
    <t>Rodrigo Duterte</t>
  </si>
  <si>
    <t>Grace Poe</t>
  </si>
  <si>
    <t>Miriam Defensor-Santiago</t>
  </si>
  <si>
    <t>Leni Robredo</t>
  </si>
  <si>
    <t>Bongbong Marcos</t>
  </si>
  <si>
    <t>Alan Cayetano</t>
  </si>
  <si>
    <t>Chiz Escudero</t>
  </si>
  <si>
    <t>Sonny Trillanes</t>
  </si>
  <si>
    <t>Gringo Honasan</t>
  </si>
  <si>
    <t>Manny Pacquiao</t>
  </si>
  <si>
    <t>Isko Moreno</t>
  </si>
  <si>
    <t>Faisal Mangondato</t>
  </si>
  <si>
    <t>Ernesto Abella</t>
  </si>
  <si>
    <t>Leody de Guzman</t>
  </si>
  <si>
    <t>Norberto Gonzales</t>
  </si>
  <si>
    <t>Jose Montemayor Jr.</t>
  </si>
  <si>
    <t>Sara Duterte</t>
  </si>
  <si>
    <t>Kiko Pangilinan</t>
  </si>
  <si>
    <t>Tito Sotto</t>
  </si>
  <si>
    <t>Willie Ong</t>
  </si>
  <si>
    <t>Lito Atienza</t>
  </si>
  <si>
    <t>Manny Lopez</t>
  </si>
  <si>
    <t>Walden Bello</t>
  </si>
  <si>
    <t>Carlos Serapio</t>
  </si>
  <si>
    <t>Rizalito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</si>
</sst>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1"/>
      <color theme="1"/>
      <name val="Calibri"/>
      <family val="2"/>
      <scheme val="minor"/>
    </font>
    <font>
      <sz val="10.1"/>
      <color theme="1"/>
      <name val="Calibri"/>
      <family val="2"/>
      <scheme val="minor"/>
    </font>
    <font>
      <b/>
      <sz val="10.45"/>
      <color theme="1"/>
      <name val="Calibri"/>
      <family val="2"/>
      <scheme val="minor"/>
    </font>
    <font>
      <sz val="10.45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1080"/>
      <name val="Consolas"/>
      <family val="3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CC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3" fontId="3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3" fontId="0" fillId="2" borderId="2" xfId="0" applyNumberFormat="1" applyFill="1" applyBorder="1"/>
    <xf numFmtId="3" fontId="0" fillId="0" borderId="2" xfId="0" applyNumberFormat="1" applyBorder="1"/>
    <xf numFmtId="0" fontId="8" fillId="4" borderId="1" xfId="0" applyFont="1" applyFill="1" applyBorder="1"/>
    <xf numFmtId="3" fontId="0" fillId="2" borderId="3" xfId="0" applyNumberFormat="1" applyFill="1" applyBorder="1"/>
    <xf numFmtId="3" fontId="0" fillId="2" borderId="1" xfId="0" applyNumberFormat="1" applyFill="1" applyBorder="1"/>
    <xf numFmtId="3" fontId="0" fillId="5" borderId="2" xfId="0" applyNumberFormat="1" applyFill="1" applyBorder="1"/>
    <xf numFmtId="3" fontId="0" fillId="6" borderId="2" xfId="0" applyNumberFormat="1" applyFill="1" applyBorder="1"/>
    <xf numFmtId="3" fontId="1" fillId="5" borderId="2" xfId="0" applyNumberFormat="1" applyFont="1" applyFill="1" applyBorder="1"/>
    <xf numFmtId="3" fontId="1" fillId="6" borderId="2" xfId="0" applyNumberFormat="1" applyFont="1" applyFill="1" applyBorder="1"/>
    <xf numFmtId="3" fontId="0" fillId="5" borderId="3" xfId="0" applyNumberFormat="1" applyFill="1" applyBorder="1"/>
    <xf numFmtId="3" fontId="9" fillId="5" borderId="2" xfId="0" applyNumberFormat="1" applyFont="1" applyFill="1" applyBorder="1"/>
    <xf numFmtId="3" fontId="9" fillId="6" borderId="2" xfId="0" applyNumberFormat="1" applyFont="1" applyFill="1" applyBorder="1"/>
  </cellXfs>
  <cellStyles count="1">
    <cellStyle name="Normal" xfId="0" builtinId="0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45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rgb="FFFFFF00"/>
          <bgColor rgb="FFD9E1F2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35B6BF8-59CE-4BF6-9871-41AF9E54E4AE}" name="Table12" displayName="Table12" ref="A1:I102" totalsRowShown="0" headerRowDxfId="100" dataDxfId="98" headerRowBorderDxfId="99" tableBorderDxfId="97" totalsRowBorderDxfId="96">
  <autoFilter ref="A1:I102" xr:uid="{635B6BF8-59CE-4BF6-9871-41AF9E54E4AE}">
    <filterColumn colId="5">
      <colorFilter dxfId="95"/>
    </filterColumn>
  </autoFilter>
  <tableColumns count="9">
    <tableColumn id="1" xr3:uid="{8AF92A40-2265-406A-AA0F-0E83C6508C04}" name="province" dataDxfId="94"/>
    <tableColumn id="8" xr3:uid="{0A032865-9F05-461E-8323-DFA887A52028}" name="electors" dataDxfId="93">
      <calculatedColumnFormula>VLOOKUP(Table12[[#This Row],[province]],'2004_Reps'!A:C,3,FALSE)</calculatedColumnFormula>
    </tableColumn>
    <tableColumn id="3" xr3:uid="{B9A4E955-07B4-4E09-81B9-EF6CE0BC0450}" name="Gloria_Arroyo" dataDxfId="92"/>
    <tableColumn id="4" xr3:uid="{1F69F741-CC26-40F7-A513-9126AC36A522}" name="Fernando_Poe_Jr" dataDxfId="91"/>
    <tableColumn id="5" xr3:uid="{C64DED36-B36A-415C-ABFD-480BA1A53668}" name="Panfilo_Lacson" dataDxfId="90"/>
    <tableColumn id="6" xr3:uid="{0F7EC3DD-67BA-45E9-8B30-279DE7896C8A}" name="Raul_Roco" dataDxfId="89"/>
    <tableColumn id="7" xr3:uid="{474BC677-9BBA-4426-80B7-26FADB1BAE2C}" name="Eddie_Villanueva" dataDxfId="88"/>
    <tableColumn id="9" xr3:uid="{BD95246C-0354-4377-9104-D51785C1B080}" name="Column1" dataDxfId="87">
      <calculatedColumnFormula>MAX(Table12[[#This Row],[Gloria_Arroyo]:[Eddie_Villanueva]])</calculatedColumnFormula>
    </tableColumn>
    <tableColumn id="12" xr3:uid="{0C4DB145-5E44-43F6-840D-26159CD25A49}" name="check" dataDxfId="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D4F70A6-4B45-49E6-B78B-82893E0427A4}" name="Table10" displayName="Table10" ref="A1:G107" totalsRowShown="0" headerRowDxfId="49" dataDxfId="48">
  <autoFilter ref="A1:G107" xr:uid="{3D4F70A6-4B45-49E6-B78B-82893E0427A4}"/>
  <tableColumns count="7">
    <tableColumn id="7" xr3:uid="{F305F053-BA83-44AD-BF39-FE81EBFB79B2}" name="province_id" dataDxfId="47"/>
    <tableColumn id="1" xr3:uid="{5FB93C33-A3AA-42D3-9F34-703A1DF42F4F}" name="Province" dataDxfId="46"/>
    <tableColumn id="2" xr3:uid="{DC3FC6C4-36C6-4E52-800D-B1F68F76D524}" name="Rodrigo_Duterte" dataDxfId="45"/>
    <tableColumn id="3" xr3:uid="{0AFD9056-EA99-4E70-B486-B00573A9F38B}" name="Mar_Roxas" dataDxfId="44"/>
    <tableColumn id="4" xr3:uid="{751082D1-9A86-4286-AA2C-7FBBD3D67CF5}" name="Grace_Poe" dataDxfId="43"/>
    <tableColumn id="5" xr3:uid="{0F1F3FD3-BF6D-4D05-A3F3-F65F30384E8B}" name="Jejomar_Binay" dataDxfId="42"/>
    <tableColumn id="6" xr3:uid="{959F9840-9600-473D-8AA7-FA4143EFBADD}" name="Miriam_Santiago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B5E3AA-503D-456A-B1E3-6320FF16BF51}" name="Table11" displayName="Table11" ref="A1:H107" totalsRowShown="0" headerRowDxfId="40" dataDxfId="39">
  <autoFilter ref="A1:H107" xr:uid="{85B5E3AA-503D-456A-B1E3-6320FF16BF51}"/>
  <tableColumns count="8">
    <tableColumn id="8" xr3:uid="{F313386F-4FC6-4919-8315-F6AFAD5F8684}" name="province_id" dataDxfId="38"/>
    <tableColumn id="1" xr3:uid="{434789F0-2E48-49E4-8A30-A6A58AEFE2F4}" name="Province" dataDxfId="37"/>
    <tableColumn id="2" xr3:uid="{DB82E996-C8AD-47D5-B6A4-1F1A1CB8F767}" name="Leni_Robredo" dataDxfId="36"/>
    <tableColumn id="3" xr3:uid="{4F8C0B5C-93AC-44A4-8357-CE1EDEB438EC}" name="Bongbong_Marcos" dataDxfId="35"/>
    <tableColumn id="4" xr3:uid="{6A37A1F3-76CE-4069-979B-D10E7F2A2A39}" name="Alan_Cayetano" dataDxfId="34"/>
    <tableColumn id="5" xr3:uid="{8CFE9C18-F239-4E25-9711-DCC434430B42}" name="Chiz_Escudero" dataDxfId="33"/>
    <tableColumn id="6" xr3:uid="{734293E4-299C-4F8C-AFDD-A1C454E7856A}" name="Sonny_Trillanes" dataDxfId="32"/>
    <tableColumn id="7" xr3:uid="{A2AA3F6B-7B52-4D6A-B4BB-24A48D78986E}" name="Gringo_Honasan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DE81F8-4212-43E2-9420-52744E1559D9}" name="Table13" displayName="Table13" ref="A1:B109" totalsRowShown="0" headerRowDxfId="30" headerRowBorderDxfId="29">
  <autoFilter ref="A1:B109" xr:uid="{1ADE81F8-4212-43E2-9420-52744E1559D9}"/>
  <tableColumns count="2">
    <tableColumn id="3" xr3:uid="{EE621539-7A5E-4F79-99B6-39162A46D1F9}" name="province_id" dataDxfId="28"/>
    <tableColumn id="2" xr3:uid="{AB707DC2-1470-48BE-AE31-7A04F1F3C9B0}" name="electors" dataDxfId="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16295E-5F2B-4080-9723-4C4CEEA8DF16}" name="Table14" displayName="Table14" ref="A1:L109" totalsRowShown="0" headerRowDxfId="26" dataDxfId="25">
  <autoFilter ref="A1:L109" xr:uid="{C616295E-5F2B-4080-9723-4C4CEEA8DF16}"/>
  <sortState xmlns:xlrd2="http://schemas.microsoft.com/office/spreadsheetml/2017/richdata2" ref="A2:L109">
    <sortCondition ref="A1:A109"/>
  </sortState>
  <tableColumns count="12">
    <tableColumn id="12" xr3:uid="{6C72C4CA-595A-4A4D-ACE9-4B2C7C171E04}" name="province_id" dataDxfId="24"/>
    <tableColumn id="1" xr3:uid="{8D11001E-8028-422A-9877-7D0656EFB8EF}" name="Province" dataDxfId="23"/>
    <tableColumn id="2" xr3:uid="{AD60AD47-E93F-48E3-A108-42B5626A403E}" name="Bongbong_Marcos" dataDxfId="22"/>
    <tableColumn id="3" xr3:uid="{57D29D76-00B1-4599-8CBF-32F58AF1FE4C}" name="Leni_Robredo" dataDxfId="21"/>
    <tableColumn id="4" xr3:uid="{3ABC5F0F-11C5-4D15-A021-56AC373AFE04}" name="Manny_Pacquiao" dataDxfId="20"/>
    <tableColumn id="5" xr3:uid="{6FA0C6A4-0AA0-4AC4-A2C9-88DF101433EF}" name="Isko_Moreno" dataDxfId="19"/>
    <tableColumn id="6" xr3:uid="{D740AFF0-688A-40C7-87B9-C9C6870F1B16}" name="Panfilo_Lacson" dataDxfId="18"/>
    <tableColumn id="7" xr3:uid="{D80B2FC1-C037-4B5F-B7B7-A0DEAC9C5812}" name="Faisal_Mangondato" dataDxfId="17"/>
    <tableColumn id="8" xr3:uid="{6F5C6CBE-7A90-478E-AD5B-281BD6807A42}" name="Ernesto_Abella" dataDxfId="16"/>
    <tableColumn id="9" xr3:uid="{CDEAC485-768F-4675-A995-6C379B87C758}" name="Leody_deGuzman" dataDxfId="15"/>
    <tableColumn id="10" xr3:uid="{E9FF8C26-D817-4377-8614-60EA0D6DEF62}" name="Norberto_Gonzales" dataDxfId="14"/>
    <tableColumn id="11" xr3:uid="{C4EF5953-81A6-487F-AF9A-9133C25626CA}" name="Jose_Montemayor" dataDxfId="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7598A9-3415-473B-99E9-B9B29F1C8486}" name="Table15" displayName="Table15" ref="A1:K109" totalsRowShown="0" headerRowDxfId="12" dataDxfId="11">
  <autoFilter ref="A1:K109" xr:uid="{DC7598A9-3415-473B-99E9-B9B29F1C8486}"/>
  <tableColumns count="11">
    <tableColumn id="11" xr3:uid="{DAC30FFC-1727-4B2C-BEA6-C21FBA9E779A}" name="province_id" dataDxfId="10"/>
    <tableColumn id="1" xr3:uid="{262F351D-666A-4892-86EC-03A240CB81C2}" name="Province" dataDxfId="9"/>
    <tableColumn id="2" xr3:uid="{9F4B2CE7-1F31-4F3D-83E8-3B566E3E2C5F}" name="Sara_Duterte" dataDxfId="8"/>
    <tableColumn id="3" xr3:uid="{C965CCB9-ADE5-41EC-8367-7587AA6A2761}" name="Kiko_Pangilinan" dataDxfId="7"/>
    <tableColumn id="4" xr3:uid="{89DC7CD4-E335-4B8C-9BE2-BE86E975893F}" name="Tito_Sotto" dataDxfId="6"/>
    <tableColumn id="5" xr3:uid="{8BA5B70C-80AC-4089-A945-CF4B3A79AB4F}" name="Willie_Ong" dataDxfId="5"/>
    <tableColumn id="6" xr3:uid="{BB23042C-31DD-4D40-9D90-10F94C90808D}" name="Lito_Atienza" dataDxfId="4"/>
    <tableColumn id="7" xr3:uid="{C5411616-F302-41E8-9EFB-6C5CBD9C65DD}" name="Manny_Lopez" dataDxfId="3"/>
    <tableColumn id="8" xr3:uid="{34AADF53-0B9D-431C-A611-4B1B9A0BE32D}" name="Walden_Bello" dataDxfId="2"/>
    <tableColumn id="9" xr3:uid="{282EEE8E-E682-4708-B99C-4D585BD81CB9}" name="Carlos_Serapio" dataDxfId="1"/>
    <tableColumn id="10" xr3:uid="{F81195B8-6BBB-4445-BD5F-7597AA0C8ECB}" name="Rizalito_Dav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E1EFF-26FB-42B8-B8F9-B830CFD3D35B}" name="Table3" displayName="Table3" ref="A1:B116" totalsRowShown="0">
  <autoFilter ref="A1:B116" xr:uid="{A65E1EFF-26FB-42B8-B8F9-B830CFD3D35B}"/>
  <tableColumns count="2">
    <tableColumn id="1" xr3:uid="{829E441E-5092-4B4D-968A-FD149760FA3D}" name="province_id"/>
    <tableColumn id="2" xr3:uid="{8EBE8991-98D5-4E38-8C1B-21945E7B2E5B}" name="Provi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24CB0C-806F-4E92-B173-2DA251486010}" name="Table7" displayName="Table7" ref="A1:D47" totalsRowShown="0">
  <autoFilter ref="A1:D47" xr:uid="{3324CB0C-806F-4E92-B173-2DA251486010}"/>
  <sortState xmlns:xlrd2="http://schemas.microsoft.com/office/spreadsheetml/2017/richdata2" ref="A2:D47">
    <sortCondition ref="D1:D47"/>
  </sortState>
  <tableColumns count="4">
    <tableColumn id="3" xr3:uid="{29ACB021-1919-4449-987D-C11BC0A1D66E}" name="candidate"/>
    <tableColumn id="4" xr3:uid="{604DA77A-CB0B-4FDC-94F3-0F46E60B1648}" name="full_name"/>
    <tableColumn id="1" xr3:uid="{BA9A3B49-7959-4884-9BB5-95F278F7F3C0}" name="first_name"/>
    <tableColumn id="2" xr3:uid="{A47A8BB5-712C-48FC-9DBE-CDBA41DCE526}" name="last_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AB46B-E300-423F-991C-EC821ACF59A0}" name="Table2" displayName="Table2" ref="A1:C102" totalsRowShown="0">
  <autoFilter ref="A1:C102" xr:uid="{95BAB46B-E300-423F-991C-EC821ACF59A0}"/>
  <tableColumns count="3">
    <tableColumn id="1" xr3:uid="{055EE660-E819-4CF4-9E6D-DF75C97FA500}" name="province" dataDxfId="85">
      <calculatedColumnFormula>VLOOKUP(Table2[[#This Row],[province_id]],Provinces!A:B,2,FALSE)</calculatedColumnFormula>
    </tableColumn>
    <tableColumn id="3" xr3:uid="{B55FCCDF-DE78-45C7-B5BB-17779CEDAD0E}" name="province_id" dataDxfId="84"/>
    <tableColumn id="2" xr3:uid="{D9D58706-4B33-423B-902C-F6683B4559D0}" name="electors" dataDxfId="8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0AD38-F9C2-46D8-B2B1-2836A97A3AED}" name="Table1" displayName="Table1" ref="A1:F1048576" totalsRowShown="0">
  <autoFilter ref="A1:F1048576" xr:uid="{5840AD38-F9C2-46D8-B2B1-2836A97A3AED}"/>
  <tableColumns count="6">
    <tableColumn id="7" xr3:uid="{3734BBB7-8779-4B15-8F55-40707FCFBB93}" name="province_id" dataDxfId="82"/>
    <tableColumn id="2" xr3:uid="{A080D92E-8134-4E14-A098-26E51C201181}" name="Gloria_Arroyo" dataDxfId="81"/>
    <tableColumn id="3" xr3:uid="{A4715156-5AE3-4F1B-B984-841A793712D2}" name="Fernando_Poe_Jr" dataDxfId="80"/>
    <tableColumn id="4" xr3:uid="{53487759-8573-4060-BE64-E355CBD8AB5D}" name="Panfilo_Lacson" dataDxfId="79"/>
    <tableColumn id="5" xr3:uid="{7A81C138-5817-46B5-8935-2A3119934423}" name="Raul_Roco" dataDxfId="78"/>
    <tableColumn id="6" xr3:uid="{AE646ED2-3047-4728-AFFA-02AE6CCB143E}" name="Eddie_Villanueva" dataDxfId="7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539091-8BB3-45C4-BD89-6037015094F6}" name="Table4" displayName="Table4" ref="A1:B106" totalsRowShown="0">
  <autoFilter ref="A1:B106" xr:uid="{23539091-8BB3-45C4-BD89-6037015094F6}"/>
  <tableColumns count="2">
    <tableColumn id="3" xr3:uid="{D25FE5D5-4835-4AC1-8DB7-75C6EBCBEEA0}" name="province_id" dataDxfId="76"/>
    <tableColumn id="2" xr3:uid="{4A63A4EB-933F-4186-8586-7C0C536141F0}" name="electors" dataDxfId="7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D43E1C-196C-4654-9DCB-F3A8468673A7}" name="Table5" displayName="Table5" ref="A1:J106" totalsRowShown="0" headerRowDxfId="74" dataDxfId="73">
  <autoFilter ref="A1:J106" xr:uid="{93D43E1C-196C-4654-9DCB-F3A8468673A7}"/>
  <sortState xmlns:xlrd2="http://schemas.microsoft.com/office/spreadsheetml/2017/richdata2" ref="A2:J106">
    <sortCondition ref="A1:A106"/>
  </sortState>
  <tableColumns count="10">
    <tableColumn id="21" xr3:uid="{C3C7D8C3-946F-4A93-805E-4924A167A829}" name="province_id" dataDxfId="72"/>
    <tableColumn id="2" xr3:uid="{3B7A4EC0-FA45-4D97-B5DB-027688E11070}" name="Benigno_Aquino" dataDxfId="71"/>
    <tableColumn id="3" xr3:uid="{2E38980A-E60F-4B5A-8F2E-665003187190}" name="Joseph_Estrada" dataDxfId="70"/>
    <tableColumn id="4" xr3:uid="{0714DC0F-98BC-4284-B145-EEBC747EC185}" name="Manny_Villar" dataDxfId="69"/>
    <tableColumn id="5" xr3:uid="{1DA2CF37-D7C1-4034-BC04-3CFDABCBB4CB}" name="Gilbert_Teodoro" dataDxfId="68"/>
    <tableColumn id="6" xr3:uid="{59BA0A3D-9E95-4099-BC8C-089F8CA72FFC}" name="Eddie_Villanueva" dataDxfId="67"/>
    <tableColumn id="7" xr3:uid="{FA14EDA0-28B5-4229-9BBA-DF9065E97C31}" name="Dick_Gordon" dataDxfId="66"/>
    <tableColumn id="8" xr3:uid="{636AA7F6-6BAD-4111-A16D-6712D0F4DBAD}" name="Nicanor_Perlas" dataDxfId="65"/>
    <tableColumn id="9" xr3:uid="{8482482F-6AA2-4193-80BB-DFA7B19314E1}" name="Jamby_Madrigal" dataDxfId="64"/>
    <tableColumn id="10" xr3:uid="{676595C7-0A7A-429A-904E-12612FE99136}" name="John_delosReyes" dataDxfId="6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F9AAAA-0870-4733-97BB-5AEADD444E0A}" name="Table6" displayName="Table6" ref="A1:I106" totalsRowShown="0" headerRowDxfId="62" dataDxfId="61">
  <autoFilter ref="A1:I106" xr:uid="{C8F9AAAA-0870-4733-97BB-5AEADD444E0A}"/>
  <sortState xmlns:xlrd2="http://schemas.microsoft.com/office/spreadsheetml/2017/richdata2" ref="A2:I106">
    <sortCondition ref="A1:A106"/>
  </sortState>
  <tableColumns count="9">
    <tableColumn id="10" xr3:uid="{58FE1D22-B85A-4DC9-874B-355887916261}" name="province_id" dataDxfId="60"/>
    <tableColumn id="2" xr3:uid="{07FD5F15-04F0-4B13-B001-B448AD8F632D}" name="Jejomar_Binay" dataDxfId="59"/>
    <tableColumn id="3" xr3:uid="{4EA3EFAA-4F43-4136-9CCF-A64719F6C8E3}" name="Mar_Roxas" dataDxfId="58"/>
    <tableColumn id="4" xr3:uid="{3A53795B-C440-4252-BFA5-81CCBC24143A}" name="Loren_Legarda" dataDxfId="57"/>
    <tableColumn id="5" xr3:uid="{B1045E14-336E-4B2A-9C00-284F314752C9}" name="Bayani_Fernando" dataDxfId="56"/>
    <tableColumn id="6" xr3:uid="{8BD60736-C226-4827-835E-52402D28F4E4}" name="Edu_Manzano" dataDxfId="55"/>
    <tableColumn id="7" xr3:uid="{E73795A3-200B-4F2B-8A20-F1C9DF810A6A}" name="Perfecto_Yasay" dataDxfId="54"/>
    <tableColumn id="8" xr3:uid="{D0547158-92DB-4F62-A85D-BBAF3E050E4E}" name="Jay_Sonza" dataDxfId="53"/>
    <tableColumn id="9" xr3:uid="{85BE5F57-0BFA-4E1D-A18B-0BC2707B8FE9}" name="Dominador_Chipeco" dataDxfId="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A80F75-2EDA-4023-8BF2-A0BC41A393FC}" name="Table8" displayName="Table8" ref="A1:B107" totalsRowShown="0">
  <autoFilter ref="A1:B107" xr:uid="{19A80F75-2EDA-4023-8BF2-A0BC41A393FC}"/>
  <tableColumns count="2">
    <tableColumn id="3" xr3:uid="{A9A485F0-4005-46EE-89C0-36A8B9C7C325}" name="province_id" dataDxfId="51"/>
    <tableColumn id="2" xr3:uid="{6752A19B-1BF5-4F50-A79A-5AB9E1DCA9CF}" name="electors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E3C2-B1A6-421F-AED5-1F570B6C95E4}">
  <dimension ref="A1:I108"/>
  <sheetViews>
    <sheetView workbookViewId="0">
      <selection activeCell="E123" sqref="E123"/>
    </sheetView>
  </sheetViews>
  <sheetFormatPr defaultRowHeight="15" x14ac:dyDescent="0.25"/>
  <cols>
    <col min="1" max="1" width="20.28515625" bestFit="1" customWidth="1"/>
    <col min="2" max="2" width="10.42578125" bestFit="1" customWidth="1"/>
    <col min="3" max="3" width="18.42578125" customWidth="1"/>
    <col min="4" max="4" width="16.28515625" customWidth="1"/>
    <col min="5" max="5" width="12.28515625" customWidth="1"/>
    <col min="6" max="6" width="18.5703125" customWidth="1"/>
    <col min="7" max="7" width="18.85546875" bestFit="1" customWidth="1"/>
  </cols>
  <sheetData>
    <row r="1" spans="1:9" x14ac:dyDescent="0.25">
      <c r="A1" s="17" t="s">
        <v>253</v>
      </c>
      <c r="B1" s="17" t="s">
        <v>211</v>
      </c>
      <c r="C1" s="17" t="s">
        <v>205</v>
      </c>
      <c r="D1" s="17" t="s">
        <v>206</v>
      </c>
      <c r="E1" s="17" t="s">
        <v>207</v>
      </c>
      <c r="F1" s="17" t="s">
        <v>208</v>
      </c>
      <c r="G1" s="17" t="s">
        <v>209</v>
      </c>
      <c r="H1" s="17" t="s">
        <v>255</v>
      </c>
      <c r="I1" s="17" t="s">
        <v>256</v>
      </c>
    </row>
    <row r="2" spans="1:9" hidden="1" x14ac:dyDescent="0.25">
      <c r="A2" s="15" t="s">
        <v>1</v>
      </c>
      <c r="B2" s="15">
        <f>VLOOKUP(Table12[[#This Row],[province]],'2004_Reps'!A:C,3,FALSE)</f>
        <v>1</v>
      </c>
      <c r="C2" s="15">
        <v>32644</v>
      </c>
      <c r="D2" s="22">
        <v>50866</v>
      </c>
      <c r="E2" s="15">
        <v>11256</v>
      </c>
      <c r="F2" s="15">
        <v>2251</v>
      </c>
      <c r="G2" s="15">
        <v>3741</v>
      </c>
      <c r="H2" s="19">
        <f>MAX(Table12[[#This Row],[Gloria_Arroyo]:[Eddie_Villanueva]])</f>
        <v>50866</v>
      </c>
      <c r="I2" s="19" t="b">
        <f>Table12[[#This Row],[Column1]]=Table12[[#This Row],[Fernando_Poe_Jr]]</f>
        <v>1</v>
      </c>
    </row>
    <row r="3" spans="1:9" hidden="1" x14ac:dyDescent="0.25">
      <c r="A3" s="16" t="s">
        <v>2</v>
      </c>
      <c r="B3" s="16">
        <f>VLOOKUP(Table12[[#This Row],[province]],'2004_Reps'!A:C,3,FALSE)</f>
        <v>2</v>
      </c>
      <c r="C3" s="23">
        <v>138402</v>
      </c>
      <c r="D3" s="16">
        <v>66125</v>
      </c>
      <c r="E3" s="16">
        <v>12585</v>
      </c>
      <c r="F3" s="16">
        <v>7152</v>
      </c>
      <c r="G3" s="16">
        <v>18680</v>
      </c>
      <c r="H3" s="15">
        <f>MAX(Table12[[#This Row],[Gloria_Arroyo]:[Eddie_Villanueva]])</f>
        <v>138402</v>
      </c>
      <c r="I3" s="15" t="b">
        <f>Table12[[#This Row],[Column1]]=Table12[[#This Row],[Gloria_Arroyo]]</f>
        <v>1</v>
      </c>
    </row>
    <row r="4" spans="1:9" hidden="1" x14ac:dyDescent="0.25">
      <c r="A4" s="15" t="s">
        <v>3</v>
      </c>
      <c r="B4" s="15">
        <f>VLOOKUP(Table12[[#This Row],[province]],'2004_Reps'!A:C,3,FALSE)</f>
        <v>1</v>
      </c>
      <c r="C4" s="22">
        <v>100998</v>
      </c>
      <c r="D4" s="15">
        <v>61949</v>
      </c>
      <c r="E4" s="15">
        <v>10905</v>
      </c>
      <c r="F4" s="15">
        <v>4643</v>
      </c>
      <c r="G4" s="15">
        <v>15649</v>
      </c>
      <c r="H4" s="15">
        <f>MAX(Table12[[#This Row],[Gloria_Arroyo]:[Eddie_Villanueva]])</f>
        <v>100998</v>
      </c>
      <c r="I4" s="15" t="b">
        <f>Table12[[#This Row],[Column1]]=Table12[[#This Row],[Gloria_Arroyo]]</f>
        <v>1</v>
      </c>
    </row>
    <row r="5" spans="1:9" hidden="1" x14ac:dyDescent="0.25">
      <c r="A5" s="16" t="s">
        <v>4</v>
      </c>
      <c r="B5" s="16">
        <f>VLOOKUP(Table12[[#This Row],[province]],'2004_Reps'!A:C,3,FALSE)</f>
        <v>1</v>
      </c>
      <c r="C5" s="23">
        <v>87197</v>
      </c>
      <c r="D5" s="16">
        <v>84080</v>
      </c>
      <c r="E5" s="16">
        <v>11247</v>
      </c>
      <c r="F5" s="16">
        <v>8830</v>
      </c>
      <c r="G5" s="16">
        <v>10158</v>
      </c>
      <c r="H5" s="15">
        <f>MAX(Table12[[#This Row],[Gloria_Arroyo]:[Eddie_Villanueva]])</f>
        <v>87197</v>
      </c>
      <c r="I5" s="15" t="b">
        <f>Table12[[#This Row],[Column1]]=Table12[[#This Row],[Gloria_Arroyo]]</f>
        <v>1</v>
      </c>
    </row>
    <row r="6" spans="1:9" x14ac:dyDescent="0.25">
      <c r="A6" s="15" t="s">
        <v>5</v>
      </c>
      <c r="B6" s="15">
        <f>VLOOKUP(Table12[[#This Row],[province]],'2004_Reps'!A:C,3,FALSE)</f>
        <v>3</v>
      </c>
      <c r="C6" s="15">
        <v>172777</v>
      </c>
      <c r="D6" s="15">
        <v>74711</v>
      </c>
      <c r="E6" s="15">
        <v>23079</v>
      </c>
      <c r="F6" s="22">
        <v>197345</v>
      </c>
      <c r="G6" s="15">
        <v>11802</v>
      </c>
      <c r="H6" s="15">
        <f>MAX(Table12[[#This Row],[Gloria_Arroyo]:[Eddie_Villanueva]])</f>
        <v>197345</v>
      </c>
      <c r="I6" s="15" t="b">
        <f>Table12[[#This Row],[Column1]]=Table12[[#This Row],[Raul_Roco]]</f>
        <v>1</v>
      </c>
    </row>
    <row r="7" spans="1:9" hidden="1" x14ac:dyDescent="0.25">
      <c r="A7" s="16" t="s">
        <v>6</v>
      </c>
      <c r="B7" s="16">
        <f>VLOOKUP(Table12[[#This Row],[province]],'2004_Reps'!A:C,3,FALSE)</f>
        <v>1</v>
      </c>
      <c r="C7" s="23">
        <v>92992</v>
      </c>
      <c r="D7" s="16">
        <v>63650</v>
      </c>
      <c r="E7" s="16">
        <v>10586</v>
      </c>
      <c r="F7" s="16">
        <v>12024</v>
      </c>
      <c r="G7" s="16">
        <v>9260</v>
      </c>
      <c r="H7" s="15">
        <f>MAX(Table12[[#This Row],[Gloria_Arroyo]:[Eddie_Villanueva]])</f>
        <v>92992</v>
      </c>
      <c r="I7" s="15" t="b">
        <f>Table12[[#This Row],[Column1]]=Table12[[#This Row],[Gloria_Arroyo]]</f>
        <v>1</v>
      </c>
    </row>
    <row r="8" spans="1:9" hidden="1" x14ac:dyDescent="0.25">
      <c r="A8" s="15" t="s">
        <v>7</v>
      </c>
      <c r="B8" s="15">
        <f>VLOOKUP(Table12[[#This Row],[province]],'2004_Reps'!A:C,3,FALSE)</f>
        <v>1</v>
      </c>
      <c r="C8" s="15">
        <v>15018</v>
      </c>
      <c r="D8" s="20">
        <v>15789</v>
      </c>
      <c r="E8" s="15">
        <v>4195</v>
      </c>
      <c r="F8" s="15">
        <v>787</v>
      </c>
      <c r="G8" s="15">
        <v>2992</v>
      </c>
      <c r="H8" s="15">
        <f>MAX(Table12[[#This Row],[Gloria_Arroyo]:[Eddie_Villanueva]])</f>
        <v>15789</v>
      </c>
      <c r="I8" s="15" t="b">
        <f>Table12[[#This Row],[Column1]]=Table12[[#This Row],[Fernando_Poe_Jr]]</f>
        <v>1</v>
      </c>
    </row>
    <row r="9" spans="1:9" hidden="1" x14ac:dyDescent="0.25">
      <c r="A9" s="16" t="s">
        <v>8</v>
      </c>
      <c r="B9" s="16">
        <f>VLOOKUP(Table12[[#This Row],[province]],'2004_Reps'!A:C,3,FALSE)</f>
        <v>1</v>
      </c>
      <c r="C9" s="16">
        <v>16755</v>
      </c>
      <c r="D9" s="21">
        <v>42282</v>
      </c>
      <c r="E9" s="16">
        <v>7492</v>
      </c>
      <c r="F9" s="16">
        <v>1911</v>
      </c>
      <c r="G9" s="16">
        <v>4754</v>
      </c>
      <c r="H9" s="15">
        <f>MAX(Table12[[#This Row],[Gloria_Arroyo]:[Eddie_Villanueva]])</f>
        <v>42282</v>
      </c>
      <c r="I9" s="15" t="b">
        <f>Table12[[#This Row],[Column1]]=Table12[[#This Row],[Fernando_Poe_Jr]]</f>
        <v>1</v>
      </c>
    </row>
    <row r="10" spans="1:9" hidden="1" x14ac:dyDescent="0.25">
      <c r="A10" s="15" t="s">
        <v>9</v>
      </c>
      <c r="B10" s="15">
        <f>VLOOKUP(Table12[[#This Row],[province]],'2004_Reps'!A:C,3,FALSE)</f>
        <v>1</v>
      </c>
      <c r="C10" s="20">
        <v>79702</v>
      </c>
      <c r="D10" s="15">
        <v>48685</v>
      </c>
      <c r="E10" s="15">
        <v>4796</v>
      </c>
      <c r="F10" s="15">
        <v>2290</v>
      </c>
      <c r="G10" s="15">
        <v>824</v>
      </c>
      <c r="H10" s="15">
        <f>MAX(Table12[[#This Row],[Gloria_Arroyo]:[Eddie_Villanueva]])</f>
        <v>79702</v>
      </c>
      <c r="I10" s="15" t="b">
        <f>Table12[[#This Row],[Column1]]=Table12[[#This Row],[Gloria_Arroyo]]</f>
        <v>1</v>
      </c>
    </row>
    <row r="11" spans="1:9" hidden="1" x14ac:dyDescent="0.25">
      <c r="A11" s="16" t="s">
        <v>10</v>
      </c>
      <c r="B11" s="16">
        <f>VLOOKUP(Table12[[#This Row],[province]],'2004_Reps'!A:C,3,FALSE)</f>
        <v>2</v>
      </c>
      <c r="C11" s="16">
        <v>65955</v>
      </c>
      <c r="D11" s="21">
        <v>171070</v>
      </c>
      <c r="E11" s="16">
        <v>28646</v>
      </c>
      <c r="F11" s="16">
        <v>12447</v>
      </c>
      <c r="G11" s="16">
        <v>16970</v>
      </c>
      <c r="H11" s="15">
        <f>MAX(Table12[[#This Row],[Gloria_Arroyo]:[Eddie_Villanueva]])</f>
        <v>171070</v>
      </c>
      <c r="I11" s="15" t="b">
        <f>Table12[[#This Row],[Column1]]=Table12[[#This Row],[Fernando_Poe_Jr]]</f>
        <v>1</v>
      </c>
    </row>
    <row r="12" spans="1:9" hidden="1" x14ac:dyDescent="0.25">
      <c r="A12" s="15" t="s">
        <v>11</v>
      </c>
      <c r="B12" s="15">
        <f>VLOOKUP(Table12[[#This Row],[province]],'2004_Reps'!A:C,3,FALSE)</f>
        <v>1</v>
      </c>
      <c r="C12" s="20">
        <v>4198</v>
      </c>
      <c r="D12" s="15">
        <v>2166</v>
      </c>
      <c r="E12" s="15">
        <v>442</v>
      </c>
      <c r="F12" s="15">
        <v>426</v>
      </c>
      <c r="G12" s="15">
        <v>197</v>
      </c>
      <c r="H12" s="15">
        <f>MAX(Table12[[#This Row],[Gloria_Arroyo]:[Eddie_Villanueva]])</f>
        <v>4198</v>
      </c>
      <c r="I12" s="15" t="b">
        <f>Table12[[#This Row],[Column1]]=Table12[[#This Row],[Gloria_Arroyo]]</f>
        <v>1</v>
      </c>
    </row>
    <row r="13" spans="1:9" hidden="1" x14ac:dyDescent="0.25">
      <c r="A13" s="16" t="s">
        <v>12</v>
      </c>
      <c r="B13" s="16">
        <f>VLOOKUP(Table12[[#This Row],[province]],'2004_Reps'!A:C,3,FALSE)</f>
        <v>4</v>
      </c>
      <c r="C13" s="16">
        <v>264007</v>
      </c>
      <c r="D13" s="21">
        <v>377915</v>
      </c>
      <c r="E13" s="16">
        <v>141122</v>
      </c>
      <c r="F13" s="16">
        <v>46520</v>
      </c>
      <c r="G13" s="16">
        <v>66540</v>
      </c>
      <c r="H13" s="15">
        <f>MAX(Table12[[#This Row],[Gloria_Arroyo]:[Eddie_Villanueva]])</f>
        <v>377915</v>
      </c>
      <c r="I13" s="15" t="b">
        <f>Table12[[#This Row],[Column1]]=Table12[[#This Row],[Fernando_Poe_Jr]]</f>
        <v>1</v>
      </c>
    </row>
    <row r="14" spans="1:9" hidden="1" x14ac:dyDescent="0.25">
      <c r="A14" s="15" t="s">
        <v>13</v>
      </c>
      <c r="B14" s="15">
        <f>VLOOKUP(Table12[[#This Row],[province]],'2004_Reps'!A:C,3,FALSE)</f>
        <v>1</v>
      </c>
      <c r="C14" s="20">
        <v>56894</v>
      </c>
      <c r="D14" s="15">
        <v>19996</v>
      </c>
      <c r="E14" s="15">
        <v>20336</v>
      </c>
      <c r="F14" s="15">
        <v>8806</v>
      </c>
      <c r="G14" s="15">
        <v>19434</v>
      </c>
      <c r="H14" s="15">
        <f>MAX(Table12[[#This Row],[Gloria_Arroyo]:[Eddie_Villanueva]])</f>
        <v>56894</v>
      </c>
      <c r="I14" s="15" t="b">
        <f>Table12[[#This Row],[Column1]]=Table12[[#This Row],[Gloria_Arroyo]]</f>
        <v>1</v>
      </c>
    </row>
    <row r="15" spans="1:9" hidden="1" x14ac:dyDescent="0.25">
      <c r="A15" s="16" t="s">
        <v>14</v>
      </c>
      <c r="B15" s="16">
        <f>VLOOKUP(Table12[[#This Row],[province]],'2004_Reps'!A:C,3,FALSE)</f>
        <v>1</v>
      </c>
      <c r="C15" s="21">
        <v>32546</v>
      </c>
      <c r="D15" s="16">
        <v>17809</v>
      </c>
      <c r="E15" s="16">
        <v>23928</v>
      </c>
      <c r="F15" s="16">
        <v>8017</v>
      </c>
      <c r="G15" s="16">
        <v>12577</v>
      </c>
      <c r="H15" s="15">
        <f>MAX(Table12[[#This Row],[Gloria_Arroyo]:[Eddie_Villanueva]])</f>
        <v>32546</v>
      </c>
      <c r="I15" s="15" t="b">
        <f>Table12[[#This Row],[Column1]]=Table12[[#This Row],[Gloria_Arroyo]]</f>
        <v>1</v>
      </c>
    </row>
    <row r="16" spans="1:9" hidden="1" x14ac:dyDescent="0.25">
      <c r="A16" s="15" t="s">
        <v>15</v>
      </c>
      <c r="B16" s="15">
        <f>VLOOKUP(Table12[[#This Row],[province]],'2004_Reps'!A:C,3,FALSE)</f>
        <v>1</v>
      </c>
      <c r="C16" s="20">
        <v>27865</v>
      </c>
      <c r="D16" s="15">
        <v>27133</v>
      </c>
      <c r="E16" s="15">
        <v>2909</v>
      </c>
      <c r="F16" s="15">
        <v>1771</v>
      </c>
      <c r="G16" s="15">
        <v>3675</v>
      </c>
      <c r="H16" s="15">
        <f>MAX(Table12[[#This Row],[Gloria_Arroyo]:[Eddie_Villanueva]])</f>
        <v>27865</v>
      </c>
      <c r="I16" s="15" t="b">
        <f>Table12[[#This Row],[Column1]]=Table12[[#This Row],[Gloria_Arroyo]]</f>
        <v>1</v>
      </c>
    </row>
    <row r="17" spans="1:9" hidden="1" x14ac:dyDescent="0.25">
      <c r="A17" s="16" t="s">
        <v>16</v>
      </c>
      <c r="B17" s="16">
        <f>VLOOKUP(Table12[[#This Row],[province]],'2004_Reps'!A:C,3,FALSE)</f>
        <v>3</v>
      </c>
      <c r="C17" s="21">
        <v>337336</v>
      </c>
      <c r="D17" s="16">
        <v>94380</v>
      </c>
      <c r="E17" s="16">
        <v>17175</v>
      </c>
      <c r="F17" s="16">
        <v>26660</v>
      </c>
      <c r="G17" s="16">
        <v>20166</v>
      </c>
      <c r="H17" s="15">
        <f>MAX(Table12[[#This Row],[Gloria_Arroyo]:[Eddie_Villanueva]])</f>
        <v>337336</v>
      </c>
      <c r="I17" s="15" t="b">
        <f>Table12[[#This Row],[Column1]]=Table12[[#This Row],[Gloria_Arroyo]]</f>
        <v>1</v>
      </c>
    </row>
    <row r="18" spans="1:9" hidden="1" x14ac:dyDescent="0.25">
      <c r="A18" s="15" t="s">
        <v>17</v>
      </c>
      <c r="B18" s="15">
        <f>VLOOKUP(Table12[[#This Row],[province]],'2004_Reps'!A:C,3,FALSE)</f>
        <v>3</v>
      </c>
      <c r="C18" s="20">
        <v>191409</v>
      </c>
      <c r="D18" s="15">
        <v>149987</v>
      </c>
      <c r="E18" s="15">
        <v>24333</v>
      </c>
      <c r="F18" s="15">
        <v>11107</v>
      </c>
      <c r="G18" s="15">
        <v>28003</v>
      </c>
      <c r="H18" s="15">
        <f>MAX(Table12[[#This Row],[Gloria_Arroyo]:[Eddie_Villanueva]])</f>
        <v>191409</v>
      </c>
      <c r="I18" s="15" t="b">
        <f>Table12[[#This Row],[Column1]]=Table12[[#This Row],[Gloria_Arroyo]]</f>
        <v>1</v>
      </c>
    </row>
    <row r="19" spans="1:9" hidden="1" x14ac:dyDescent="0.25">
      <c r="A19" s="16" t="s">
        <v>18</v>
      </c>
      <c r="B19" s="16">
        <f>VLOOKUP(Table12[[#This Row],[province]],'2004_Reps'!A:C,3,FALSE)</f>
        <v>5</v>
      </c>
      <c r="C19" s="16">
        <v>237080</v>
      </c>
      <c r="D19" s="21">
        <v>505164</v>
      </c>
      <c r="E19" s="16">
        <v>131759</v>
      </c>
      <c r="F19" s="16">
        <v>69139</v>
      </c>
      <c r="G19" s="16">
        <v>106065</v>
      </c>
      <c r="H19" s="15">
        <f>MAX(Table12[[#This Row],[Gloria_Arroyo]:[Eddie_Villanueva]])</f>
        <v>505164</v>
      </c>
      <c r="I19" s="15" t="b">
        <f>Table12[[#This Row],[Column1]]=Table12[[#This Row],[Fernando_Poe_Jr]]</f>
        <v>1</v>
      </c>
    </row>
    <row r="20" spans="1:9" hidden="1" x14ac:dyDescent="0.25">
      <c r="A20" s="15" t="s">
        <v>19</v>
      </c>
      <c r="B20" s="15">
        <f>VLOOKUP(Table12[[#This Row],[province]],'2004_Reps'!A:C,3,FALSE)</f>
        <v>3</v>
      </c>
      <c r="C20" s="15">
        <v>142653</v>
      </c>
      <c r="D20" s="20">
        <v>166209</v>
      </c>
      <c r="E20" s="15">
        <v>49141</v>
      </c>
      <c r="F20" s="15">
        <v>11065</v>
      </c>
      <c r="G20" s="15">
        <v>17953</v>
      </c>
      <c r="H20" s="15">
        <f>MAX(Table12[[#This Row],[Gloria_Arroyo]:[Eddie_Villanueva]])</f>
        <v>166209</v>
      </c>
      <c r="I20" s="15" t="b">
        <f>Table12[[#This Row],[Column1]]=Table12[[#This Row],[Fernando_Poe_Jr]]</f>
        <v>1</v>
      </c>
    </row>
    <row r="21" spans="1:9" hidden="1" x14ac:dyDescent="0.25">
      <c r="A21" s="16" t="s">
        <v>20</v>
      </c>
      <c r="B21" s="16">
        <f>VLOOKUP(Table12[[#This Row],[province]],'2004_Reps'!A:C,3,FALSE)</f>
        <v>1</v>
      </c>
      <c r="C21" s="16">
        <v>46641</v>
      </c>
      <c r="D21" s="21">
        <v>70566</v>
      </c>
      <c r="E21" s="16">
        <v>13240</v>
      </c>
      <c r="F21" s="16">
        <v>37846</v>
      </c>
      <c r="G21" s="16">
        <v>6462</v>
      </c>
      <c r="H21" s="15">
        <f>MAX(Table12[[#This Row],[Gloria_Arroyo]:[Eddie_Villanueva]])</f>
        <v>70566</v>
      </c>
      <c r="I21" s="15" t="b">
        <f>Table12[[#This Row],[Column1]]=Table12[[#This Row],[Fernando_Poe_Jr]]</f>
        <v>1</v>
      </c>
    </row>
    <row r="22" spans="1:9" x14ac:dyDescent="0.25">
      <c r="A22" s="15" t="s">
        <v>21</v>
      </c>
      <c r="B22" s="15">
        <f>VLOOKUP(Table12[[#This Row],[province]],'2004_Reps'!A:C,3,FALSE)</f>
        <v>4</v>
      </c>
      <c r="C22" s="16">
        <v>117427</v>
      </c>
      <c r="D22" s="15">
        <v>89080</v>
      </c>
      <c r="E22" s="15">
        <v>16894</v>
      </c>
      <c r="F22" s="20">
        <v>351868</v>
      </c>
      <c r="G22" s="15">
        <v>13979</v>
      </c>
      <c r="H22" s="15">
        <f>MAX(Table12[[#This Row],[Gloria_Arroyo]:[Eddie_Villanueva]])</f>
        <v>351868</v>
      </c>
      <c r="I22" s="15" t="b">
        <f>Table12[[#This Row],[Column1]]=Table12[[#This Row],[Raul_Roco]]</f>
        <v>1</v>
      </c>
    </row>
    <row r="23" spans="1:9" hidden="1" x14ac:dyDescent="0.25">
      <c r="A23" s="16" t="s">
        <v>22</v>
      </c>
      <c r="B23" s="16">
        <f>VLOOKUP(Table12[[#This Row],[province]],'2004_Reps'!A:C,3,FALSE)</f>
        <v>1</v>
      </c>
      <c r="C23" s="21">
        <v>21760</v>
      </c>
      <c r="D23" s="16">
        <v>15093</v>
      </c>
      <c r="E23" s="16">
        <v>1959</v>
      </c>
      <c r="F23" s="16">
        <v>1058</v>
      </c>
      <c r="G23" s="16">
        <v>1606</v>
      </c>
      <c r="H23" s="15">
        <f>MAX(Table12[[#This Row],[Gloria_Arroyo]:[Eddie_Villanueva]])</f>
        <v>21760</v>
      </c>
      <c r="I23" s="15" t="b">
        <f>Table12[[#This Row],[Column1]]=Table12[[#This Row],[Gloria_Arroyo]]</f>
        <v>1</v>
      </c>
    </row>
    <row r="24" spans="1:9" hidden="1" x14ac:dyDescent="0.25">
      <c r="A24" s="15" t="s">
        <v>23</v>
      </c>
      <c r="B24" s="15">
        <f>VLOOKUP(Table12[[#This Row],[province]],'2004_Reps'!A:C,3,FALSE)</f>
        <v>2</v>
      </c>
      <c r="C24" s="20">
        <v>149832</v>
      </c>
      <c r="D24" s="15">
        <v>86023</v>
      </c>
      <c r="E24" s="15">
        <v>12040</v>
      </c>
      <c r="F24" s="15">
        <v>12828</v>
      </c>
      <c r="G24" s="15">
        <v>13129</v>
      </c>
      <c r="H24" s="15">
        <f>MAX(Table12[[#This Row],[Gloria_Arroyo]:[Eddie_Villanueva]])</f>
        <v>149832</v>
      </c>
      <c r="I24" s="15" t="b">
        <f>Table12[[#This Row],[Column1]]=Table12[[#This Row],[Gloria_Arroyo]]</f>
        <v>1</v>
      </c>
    </row>
    <row r="25" spans="1:9" hidden="1" x14ac:dyDescent="0.25">
      <c r="A25" s="16" t="s">
        <v>24</v>
      </c>
      <c r="B25" s="16">
        <f>VLOOKUP(Table12[[#This Row],[province]],'2004_Reps'!A:C,3,FALSE)</f>
        <v>1</v>
      </c>
      <c r="C25" s="16">
        <v>17358</v>
      </c>
      <c r="D25" s="21">
        <v>39342</v>
      </c>
      <c r="E25" s="16">
        <v>4657</v>
      </c>
      <c r="F25" s="16">
        <v>32635</v>
      </c>
      <c r="G25" s="16">
        <v>4399</v>
      </c>
      <c r="H25" s="15">
        <f>MAX(Table12[[#This Row],[Gloria_Arroyo]:[Eddie_Villanueva]])</f>
        <v>39342</v>
      </c>
      <c r="I25" s="15" t="b">
        <f>Table12[[#This Row],[Column1]]=Table12[[#This Row],[Fernando_Poe_Jr]]</f>
        <v>1</v>
      </c>
    </row>
    <row r="26" spans="1:9" hidden="1" x14ac:dyDescent="0.25">
      <c r="A26" s="15" t="s">
        <v>25</v>
      </c>
      <c r="B26" s="15">
        <f>VLOOKUP(Table12[[#This Row],[province]],'2004_Reps'!A:C,3,FALSE)</f>
        <v>3</v>
      </c>
      <c r="C26" s="15">
        <v>183719</v>
      </c>
      <c r="D26" s="15">
        <v>239749</v>
      </c>
      <c r="E26" s="20">
        <v>347539</v>
      </c>
      <c r="F26" s="15">
        <v>46925</v>
      </c>
      <c r="G26" s="15">
        <v>76213</v>
      </c>
      <c r="H26" s="15">
        <f>MAX(Table12[[#This Row],[Gloria_Arroyo]:[Eddie_Villanueva]])</f>
        <v>347539</v>
      </c>
      <c r="I26" s="15" t="b">
        <f>Table12[[#This Row],[Column1]]=Table12[[#This Row],[Panfilo_Lacson]]</f>
        <v>1</v>
      </c>
    </row>
    <row r="27" spans="1:9" hidden="1" x14ac:dyDescent="0.25">
      <c r="A27" s="16" t="s">
        <v>254</v>
      </c>
      <c r="B27" s="16">
        <f>VLOOKUP(Table12[[#This Row],[province]],'2004_Reps'!A:C,3,FALSE)</f>
        <v>7</v>
      </c>
      <c r="C27" s="21">
        <v>965630</v>
      </c>
      <c r="D27" s="16">
        <v>123099</v>
      </c>
      <c r="E27" s="16">
        <v>46056</v>
      </c>
      <c r="F27" s="16">
        <v>42213</v>
      </c>
      <c r="G27" s="16">
        <v>31812</v>
      </c>
      <c r="H27" s="15">
        <f>MAX(Table12[[#This Row],[Gloria_Arroyo]:[Eddie_Villanueva]])</f>
        <v>965630</v>
      </c>
      <c r="I27" s="15" t="b">
        <f>Table12[[#This Row],[Column1]]=Table12[[#This Row],[Gloria_Arroyo]]</f>
        <v>1</v>
      </c>
    </row>
    <row r="28" spans="1:9" hidden="1" x14ac:dyDescent="0.25">
      <c r="A28" s="15" t="s">
        <v>30</v>
      </c>
      <c r="B28" s="15">
        <f>VLOOKUP(Table12[[#This Row],[province]],'2004_Reps'!A:C,3,FALSE)</f>
        <v>2</v>
      </c>
      <c r="C28" s="20">
        <v>220060</v>
      </c>
      <c r="D28" s="15">
        <v>58591</v>
      </c>
      <c r="E28" s="15">
        <v>22055</v>
      </c>
      <c r="F28" s="15">
        <v>15251</v>
      </c>
      <c r="G28" s="15">
        <v>11715</v>
      </c>
      <c r="H28" s="15">
        <f>MAX(Table12[[#This Row],[Gloria_Arroyo]:[Eddie_Villanueva]])</f>
        <v>220060</v>
      </c>
      <c r="I28" s="15" t="b">
        <f>Table12[[#This Row],[Column1]]=Table12[[#This Row],[Gloria_Arroyo]]</f>
        <v>1</v>
      </c>
    </row>
    <row r="29" spans="1:9" hidden="1" x14ac:dyDescent="0.25">
      <c r="A29" s="16" t="s">
        <v>27</v>
      </c>
      <c r="B29" s="16">
        <f>VLOOKUP(Table12[[#This Row],[province]],'2004_Reps'!A:C,3,FALSE)</f>
        <v>2</v>
      </c>
      <c r="C29" s="21">
        <v>94867</v>
      </c>
      <c r="D29" s="16">
        <v>80544</v>
      </c>
      <c r="E29" s="16">
        <v>17673</v>
      </c>
      <c r="F29" s="16">
        <v>5911</v>
      </c>
      <c r="G29" s="16">
        <v>14935</v>
      </c>
      <c r="H29" s="15">
        <f>MAX(Table12[[#This Row],[Gloria_Arroyo]:[Eddie_Villanueva]])</f>
        <v>94867</v>
      </c>
      <c r="I29" s="15" t="b">
        <f>Table12[[#This Row],[Column1]]=Table12[[#This Row],[Gloria_Arroyo]]</f>
        <v>1</v>
      </c>
    </row>
    <row r="30" spans="1:9" hidden="1" x14ac:dyDescent="0.25">
      <c r="A30" s="15" t="s">
        <v>28</v>
      </c>
      <c r="B30" s="15">
        <f>VLOOKUP(Table12[[#This Row],[province]],'2004_Reps'!A:C,3,FALSE)</f>
        <v>2</v>
      </c>
      <c r="C30" s="15">
        <v>131749</v>
      </c>
      <c r="D30" s="20">
        <v>171950</v>
      </c>
      <c r="E30" s="15">
        <v>72417</v>
      </c>
      <c r="F30" s="15">
        <v>9115</v>
      </c>
      <c r="G30" s="15">
        <v>19037</v>
      </c>
      <c r="H30" s="15">
        <f>MAX(Table12[[#This Row],[Gloria_Arroyo]:[Eddie_Villanueva]])</f>
        <v>171950</v>
      </c>
      <c r="I30" s="15" t="b">
        <f>Table12[[#This Row],[Column1]]=Table12[[#This Row],[Fernando_Poe_Jr]]</f>
        <v>1</v>
      </c>
    </row>
    <row r="31" spans="1:9" hidden="1" x14ac:dyDescent="0.25">
      <c r="A31" s="16" t="s">
        <v>29</v>
      </c>
      <c r="B31" s="16">
        <f>VLOOKUP(Table12[[#This Row],[province]],'2004_Reps'!A:C,3,FALSE)</f>
        <v>2</v>
      </c>
      <c r="C31" s="16">
        <v>131537</v>
      </c>
      <c r="D31" s="21">
        <v>133018</v>
      </c>
      <c r="E31" s="16">
        <v>32253</v>
      </c>
      <c r="F31" s="16">
        <v>8391</v>
      </c>
      <c r="G31" s="16">
        <v>15658</v>
      </c>
      <c r="H31" s="15">
        <f>MAX(Table12[[#This Row],[Gloria_Arroyo]:[Eddie_Villanueva]])</f>
        <v>133018</v>
      </c>
      <c r="I31" s="15" t="b">
        <f>Table12[[#This Row],[Column1]]=Table12[[#This Row],[Fernando_Poe_Jr]]</f>
        <v>1</v>
      </c>
    </row>
    <row r="32" spans="1:9" hidden="1" x14ac:dyDescent="0.25">
      <c r="A32" s="15" t="s">
        <v>31</v>
      </c>
      <c r="B32" s="15">
        <f>VLOOKUP(Table12[[#This Row],[province]],'2004_Reps'!A:C,3,FALSE)</f>
        <v>2</v>
      </c>
      <c r="C32" s="15">
        <v>115728</v>
      </c>
      <c r="D32" s="20">
        <v>154144</v>
      </c>
      <c r="E32" s="15">
        <v>20667</v>
      </c>
      <c r="F32" s="15">
        <v>7037</v>
      </c>
      <c r="G32" s="15">
        <v>13055</v>
      </c>
      <c r="H32" s="15">
        <f>MAX(Table12[[#This Row],[Gloria_Arroyo]:[Eddie_Villanueva]])</f>
        <v>154144</v>
      </c>
      <c r="I32" s="15" t="b">
        <f>Table12[[#This Row],[Column1]]=Table12[[#This Row],[Fernando_Poe_Jr]]</f>
        <v>1</v>
      </c>
    </row>
    <row r="33" spans="1:9" hidden="1" x14ac:dyDescent="0.25">
      <c r="A33" s="16" t="s">
        <v>32</v>
      </c>
      <c r="B33" s="16">
        <f>VLOOKUP(Table12[[#This Row],[province]],'2004_Reps'!A:C,3,FALSE)</f>
        <v>3</v>
      </c>
      <c r="C33" s="21">
        <v>193880</v>
      </c>
      <c r="D33" s="16">
        <v>192074</v>
      </c>
      <c r="E33" s="16">
        <v>49400</v>
      </c>
      <c r="F33" s="16">
        <v>18434</v>
      </c>
      <c r="G33" s="16">
        <v>29803</v>
      </c>
      <c r="H33" s="15">
        <f>MAX(Table12[[#This Row],[Gloria_Arroyo]:[Eddie_Villanueva]])</f>
        <v>193880</v>
      </c>
      <c r="I33" s="15" t="b">
        <f>Table12[[#This Row],[Column1]]=Table12[[#This Row],[Gloria_Arroyo]]</f>
        <v>1</v>
      </c>
    </row>
    <row r="34" spans="1:9" hidden="1" x14ac:dyDescent="0.25">
      <c r="A34" s="15" t="s">
        <v>33</v>
      </c>
      <c r="B34" s="15">
        <f>VLOOKUP(Table12[[#This Row],[province]],'2004_Reps'!A:C,3,FALSE)</f>
        <v>2</v>
      </c>
      <c r="C34" s="20">
        <v>82098</v>
      </c>
      <c r="D34" s="15">
        <v>67006</v>
      </c>
      <c r="E34" s="15">
        <v>7607</v>
      </c>
      <c r="F34" s="15">
        <v>3964</v>
      </c>
      <c r="G34" s="15">
        <v>10581</v>
      </c>
      <c r="H34" s="15">
        <f>MAX(Table12[[#This Row],[Gloria_Arroyo]:[Eddie_Villanueva]])</f>
        <v>82098</v>
      </c>
      <c r="I34" s="15" t="b">
        <f>Table12[[#This Row],[Column1]]=Table12[[#This Row],[Gloria_Arroyo]]</f>
        <v>1</v>
      </c>
    </row>
    <row r="35" spans="1:9" hidden="1" x14ac:dyDescent="0.25">
      <c r="A35" s="16" t="s">
        <v>34</v>
      </c>
      <c r="B35" s="16">
        <f>VLOOKUP(Table12[[#This Row],[province]],'2004_Reps'!A:C,3,FALSE)</f>
        <v>1</v>
      </c>
      <c r="C35" s="21">
        <v>75049</v>
      </c>
      <c r="D35" s="16">
        <v>73439</v>
      </c>
      <c r="E35" s="16">
        <v>6377</v>
      </c>
      <c r="F35" s="16">
        <v>3779</v>
      </c>
      <c r="G35" s="16">
        <v>7232</v>
      </c>
      <c r="H35" s="15">
        <f>MAX(Table12[[#This Row],[Gloria_Arroyo]:[Eddie_Villanueva]])</f>
        <v>75049</v>
      </c>
      <c r="I35" s="15" t="b">
        <f>Table12[[#This Row],[Column1]]=Table12[[#This Row],[Gloria_Arroyo]]</f>
        <v>1</v>
      </c>
    </row>
    <row r="36" spans="1:9" hidden="1" x14ac:dyDescent="0.25">
      <c r="A36" s="15" t="s">
        <v>35</v>
      </c>
      <c r="B36" s="15">
        <f>VLOOKUP(Table12[[#This Row],[province]],'2004_Reps'!A:C,3,FALSE)</f>
        <v>1</v>
      </c>
      <c r="C36" s="20">
        <v>44987</v>
      </c>
      <c r="D36" s="15">
        <v>6528</v>
      </c>
      <c r="E36" s="15">
        <v>2215</v>
      </c>
      <c r="F36" s="15">
        <v>4011</v>
      </c>
      <c r="G36" s="15">
        <v>2814</v>
      </c>
      <c r="H36" s="15">
        <f>MAX(Table12[[#This Row],[Gloria_Arroyo]:[Eddie_Villanueva]])</f>
        <v>44987</v>
      </c>
      <c r="I36" s="15" t="b">
        <f>Table12[[#This Row],[Column1]]=Table12[[#This Row],[Gloria_Arroyo]]</f>
        <v>1</v>
      </c>
    </row>
    <row r="37" spans="1:9" hidden="1" x14ac:dyDescent="0.25">
      <c r="A37" s="16" t="s">
        <v>36</v>
      </c>
      <c r="B37" s="16">
        <f>VLOOKUP(Table12[[#This Row],[province]],'2004_Reps'!A:C,3,FALSE)</f>
        <v>1</v>
      </c>
      <c r="C37" s="21">
        <v>29404</v>
      </c>
      <c r="D37" s="16">
        <v>13941</v>
      </c>
      <c r="E37" s="16">
        <v>10023</v>
      </c>
      <c r="F37" s="16">
        <v>2283</v>
      </c>
      <c r="G37" s="16">
        <v>13558</v>
      </c>
      <c r="H37" s="15">
        <f>MAX(Table12[[#This Row],[Gloria_Arroyo]:[Eddie_Villanueva]])</f>
        <v>29404</v>
      </c>
      <c r="I37" s="15" t="b">
        <f>Table12[[#This Row],[Column1]]=Table12[[#This Row],[Gloria_Arroyo]]</f>
        <v>1</v>
      </c>
    </row>
    <row r="38" spans="1:9" hidden="1" x14ac:dyDescent="0.25">
      <c r="A38" s="15" t="s">
        <v>37</v>
      </c>
      <c r="B38" s="15">
        <f>VLOOKUP(Table12[[#This Row],[province]],'2004_Reps'!A:C,3,FALSE)</f>
        <v>2</v>
      </c>
      <c r="C38" s="15">
        <v>42488</v>
      </c>
      <c r="D38" s="20">
        <v>104695</v>
      </c>
      <c r="E38" s="15">
        <v>80077</v>
      </c>
      <c r="F38" s="15">
        <v>4941</v>
      </c>
      <c r="G38" s="15">
        <v>15091</v>
      </c>
      <c r="H38" s="15">
        <f>MAX(Table12[[#This Row],[Gloria_Arroyo]:[Eddie_Villanueva]])</f>
        <v>104695</v>
      </c>
      <c r="I38" s="15" t="b">
        <f>Table12[[#This Row],[Column1]]=Table12[[#This Row],[Fernando_Poe_Jr]]</f>
        <v>1</v>
      </c>
    </row>
    <row r="39" spans="1:9" hidden="1" x14ac:dyDescent="0.25">
      <c r="A39" s="16" t="s">
        <v>38</v>
      </c>
      <c r="B39" s="16">
        <f>VLOOKUP(Table12[[#This Row],[province]],'2004_Reps'!A:C,3,FALSE)</f>
        <v>2</v>
      </c>
      <c r="C39" s="21">
        <v>140736</v>
      </c>
      <c r="D39" s="16">
        <v>76040</v>
      </c>
      <c r="E39" s="16">
        <v>41524</v>
      </c>
      <c r="F39" s="16">
        <v>10493</v>
      </c>
      <c r="G39" s="16">
        <v>12570</v>
      </c>
      <c r="H39" s="15">
        <f>MAX(Table12[[#This Row],[Gloria_Arroyo]:[Eddie_Villanueva]])</f>
        <v>140736</v>
      </c>
      <c r="I39" s="15" t="b">
        <f>Table12[[#This Row],[Column1]]=Table12[[#This Row],[Gloria_Arroyo]]</f>
        <v>1</v>
      </c>
    </row>
    <row r="40" spans="1:9" hidden="1" x14ac:dyDescent="0.25">
      <c r="A40" s="15" t="s">
        <v>39</v>
      </c>
      <c r="B40" s="15">
        <f>VLOOKUP(Table12[[#This Row],[province]],'2004_Reps'!A:C,3,FALSE)</f>
        <v>5</v>
      </c>
      <c r="C40" s="20">
        <v>512812</v>
      </c>
      <c r="D40" s="15">
        <v>82244</v>
      </c>
      <c r="E40" s="15">
        <v>34470</v>
      </c>
      <c r="F40" s="15">
        <v>44229</v>
      </c>
      <c r="G40" s="15">
        <v>26773</v>
      </c>
      <c r="H40" s="15">
        <f>MAX(Table12[[#This Row],[Gloria_Arroyo]:[Eddie_Villanueva]])</f>
        <v>512812</v>
      </c>
      <c r="I40" s="15" t="b">
        <f>Table12[[#This Row],[Column1]]=Table12[[#This Row],[Gloria_Arroyo]]</f>
        <v>1</v>
      </c>
    </row>
    <row r="41" spans="1:9" hidden="1" x14ac:dyDescent="0.25">
      <c r="A41" s="16" t="s">
        <v>83</v>
      </c>
      <c r="B41" s="16">
        <f>VLOOKUP(Table12[[#This Row],[province]],'2004_Reps'!A:C,3,FALSE)</f>
        <v>1</v>
      </c>
      <c r="C41" s="21">
        <v>105597</v>
      </c>
      <c r="D41" s="16">
        <v>35251</v>
      </c>
      <c r="E41" s="16">
        <v>10477</v>
      </c>
      <c r="F41" s="16">
        <v>10930</v>
      </c>
      <c r="G41" s="16">
        <v>12071</v>
      </c>
      <c r="H41" s="15">
        <f>MAX(Table12[[#This Row],[Gloria_Arroyo]:[Eddie_Villanueva]])</f>
        <v>105597</v>
      </c>
      <c r="I41" s="15" t="b">
        <f>Table12[[#This Row],[Column1]]=Table12[[#This Row],[Gloria_Arroyo]]</f>
        <v>1</v>
      </c>
    </row>
    <row r="42" spans="1:9" hidden="1" x14ac:dyDescent="0.25">
      <c r="A42" s="15" t="s">
        <v>40</v>
      </c>
      <c r="B42" s="15">
        <f>VLOOKUP(Table12[[#This Row],[province]],'2004_Reps'!A:C,3,FALSE)</f>
        <v>4</v>
      </c>
      <c r="C42" s="15">
        <v>153791</v>
      </c>
      <c r="D42" s="20">
        <v>250988</v>
      </c>
      <c r="E42" s="15">
        <v>74992</v>
      </c>
      <c r="F42" s="15">
        <v>12491</v>
      </c>
      <c r="G42" s="15">
        <v>23712</v>
      </c>
      <c r="H42" s="15">
        <f>MAX(Table12[[#This Row],[Gloria_Arroyo]:[Eddie_Villanueva]])</f>
        <v>250988</v>
      </c>
      <c r="I42" s="15" t="b">
        <f>Table12[[#This Row],[Column1]]=Table12[[#This Row],[Fernando_Poe_Jr]]</f>
        <v>1</v>
      </c>
    </row>
    <row r="43" spans="1:9" hidden="1" x14ac:dyDescent="0.25">
      <c r="A43" s="16" t="s">
        <v>41</v>
      </c>
      <c r="B43" s="16">
        <f>VLOOKUP(Table12[[#This Row],[province]],'2004_Reps'!A:C,3,FALSE)</f>
        <v>1</v>
      </c>
      <c r="C43" s="21">
        <v>33261</v>
      </c>
      <c r="D43" s="16">
        <v>18461</v>
      </c>
      <c r="E43" s="16">
        <v>12688</v>
      </c>
      <c r="F43" s="16">
        <v>3110</v>
      </c>
      <c r="G43" s="16">
        <v>11769</v>
      </c>
      <c r="H43" s="15">
        <f>MAX(Table12[[#This Row],[Gloria_Arroyo]:[Eddie_Villanueva]])</f>
        <v>33261</v>
      </c>
      <c r="I43" s="15" t="b">
        <f>Table12[[#This Row],[Column1]]=Table12[[#This Row],[Gloria_Arroyo]]</f>
        <v>1</v>
      </c>
    </row>
    <row r="44" spans="1:9" hidden="1" x14ac:dyDescent="0.25">
      <c r="A44" s="15" t="s">
        <v>42</v>
      </c>
      <c r="B44" s="15">
        <f>VLOOKUP(Table12[[#This Row],[province]],'2004_Reps'!A:C,3,FALSE)</f>
        <v>2</v>
      </c>
      <c r="C44" s="15">
        <v>56902</v>
      </c>
      <c r="D44" s="20">
        <v>169415</v>
      </c>
      <c r="E44" s="15">
        <v>53595</v>
      </c>
      <c r="F44" s="15">
        <v>9771</v>
      </c>
      <c r="G44" s="15">
        <v>15194</v>
      </c>
      <c r="H44" s="15">
        <f>MAX(Table12[[#This Row],[Gloria_Arroyo]:[Eddie_Villanueva]])</f>
        <v>169415</v>
      </c>
      <c r="I44" s="15" t="b">
        <f>Table12[[#This Row],[Column1]]=Table12[[#This Row],[Fernando_Poe_Jr]]</f>
        <v>1</v>
      </c>
    </row>
    <row r="45" spans="1:9" hidden="1" x14ac:dyDescent="0.25">
      <c r="A45" s="16" t="s">
        <v>43</v>
      </c>
      <c r="B45" s="16">
        <f>VLOOKUP(Table12[[#This Row],[province]],'2004_Reps'!A:C,3,FALSE)</f>
        <v>4</v>
      </c>
      <c r="C45" s="16">
        <v>195340</v>
      </c>
      <c r="D45" s="21">
        <v>477630</v>
      </c>
      <c r="E45" s="16">
        <v>121600</v>
      </c>
      <c r="F45" s="16">
        <v>68296</v>
      </c>
      <c r="G45" s="16">
        <v>87757</v>
      </c>
      <c r="H45" s="15">
        <f>MAX(Table12[[#This Row],[Gloria_Arroyo]:[Eddie_Villanueva]])</f>
        <v>477630</v>
      </c>
      <c r="I45" s="15" t="b">
        <f>Table12[[#This Row],[Column1]]=Table12[[#This Row],[Fernando_Poe_Jr]]</f>
        <v>1</v>
      </c>
    </row>
    <row r="46" spans="1:9" hidden="1" x14ac:dyDescent="0.25">
      <c r="A46" s="15" t="s">
        <v>44</v>
      </c>
      <c r="B46" s="15">
        <f>VLOOKUP(Table12[[#This Row],[province]],'2004_Reps'!A:C,3,FALSE)</f>
        <v>2</v>
      </c>
      <c r="C46" s="15">
        <v>130485</v>
      </c>
      <c r="D46" s="20">
        <v>137597</v>
      </c>
      <c r="E46" s="15">
        <v>25308</v>
      </c>
      <c r="F46" s="15">
        <v>8667</v>
      </c>
      <c r="G46" s="15">
        <v>12520</v>
      </c>
      <c r="H46" s="15">
        <f>MAX(Table12[[#This Row],[Gloria_Arroyo]:[Eddie_Villanueva]])</f>
        <v>137597</v>
      </c>
      <c r="I46" s="15" t="b">
        <f>Table12[[#This Row],[Column1]]=Table12[[#This Row],[Fernando_Poe_Jr]]</f>
        <v>1</v>
      </c>
    </row>
    <row r="47" spans="1:9" hidden="1" x14ac:dyDescent="0.25">
      <c r="A47" s="16" t="s">
        <v>45</v>
      </c>
      <c r="B47" s="16">
        <f>VLOOKUP(Table12[[#This Row],[province]],'2004_Reps'!A:C,3,FALSE)</f>
        <v>2</v>
      </c>
      <c r="C47" s="21">
        <v>158748</v>
      </c>
      <c r="D47" s="16">
        <v>50107</v>
      </c>
      <c r="E47" s="16">
        <v>9987</v>
      </c>
      <c r="F47" s="16">
        <v>11156</v>
      </c>
      <c r="G47" s="16">
        <v>2012</v>
      </c>
      <c r="H47" s="15">
        <f>MAX(Table12[[#This Row],[Gloria_Arroyo]:[Eddie_Villanueva]])</f>
        <v>158748</v>
      </c>
      <c r="I47" s="15" t="b">
        <f>Table12[[#This Row],[Column1]]=Table12[[#This Row],[Gloria_Arroyo]]</f>
        <v>1</v>
      </c>
    </row>
    <row r="48" spans="1:9" hidden="1" x14ac:dyDescent="0.25">
      <c r="A48" s="15" t="s">
        <v>46</v>
      </c>
      <c r="B48" s="15">
        <f>VLOOKUP(Table12[[#This Row],[province]],'2004_Reps'!A:C,3,FALSE)</f>
        <v>5</v>
      </c>
      <c r="C48" s="25">
        <v>332715</v>
      </c>
      <c r="D48" s="15">
        <v>250831</v>
      </c>
      <c r="E48" s="15">
        <v>43755</v>
      </c>
      <c r="F48" s="15">
        <v>24167</v>
      </c>
      <c r="G48" s="15">
        <v>21407</v>
      </c>
      <c r="H48" s="15">
        <f>MAX(Table12[[#This Row],[Gloria_Arroyo]:[Eddie_Villanueva]])</f>
        <v>332715</v>
      </c>
      <c r="I48" s="15" t="b">
        <f>Table12[[#This Row],[Column1]]=Table12[[#This Row],[Gloria_Arroyo]]</f>
        <v>1</v>
      </c>
    </row>
    <row r="49" spans="1:9" hidden="1" x14ac:dyDescent="0.25">
      <c r="A49" s="16" t="s">
        <v>47</v>
      </c>
      <c r="B49" s="16">
        <f>VLOOKUP(Table12[[#This Row],[province]],'2004_Reps'!A:C,3,FALSE)</f>
        <v>2</v>
      </c>
      <c r="C49" s="26">
        <v>207941</v>
      </c>
      <c r="D49" s="16">
        <v>92730</v>
      </c>
      <c r="E49" s="16">
        <v>26124</v>
      </c>
      <c r="F49" s="16">
        <v>9329</v>
      </c>
      <c r="G49" s="16">
        <v>4030</v>
      </c>
      <c r="H49" s="15">
        <f>MAX(Table12[[#This Row],[Gloria_Arroyo]:[Eddie_Villanueva]])</f>
        <v>207941</v>
      </c>
      <c r="I49" s="15" t="b">
        <f>Table12[[#This Row],[Column1]]=Table12[[#This Row],[Gloria_Arroyo]]</f>
        <v>1</v>
      </c>
    </row>
    <row r="50" spans="1:9" hidden="1" x14ac:dyDescent="0.25">
      <c r="A50" s="15" t="s">
        <v>48</v>
      </c>
      <c r="B50" s="15">
        <f>VLOOKUP(Table12[[#This Row],[province]],'2004_Reps'!A:C,3,FALSE)</f>
        <v>1</v>
      </c>
      <c r="C50" s="15">
        <v>24676</v>
      </c>
      <c r="D50" s="20">
        <v>43861</v>
      </c>
      <c r="E50" s="15">
        <v>13242</v>
      </c>
      <c r="F50" s="15">
        <v>3240</v>
      </c>
      <c r="G50" s="15">
        <v>4730</v>
      </c>
      <c r="H50" s="15">
        <f>MAX(Table12[[#This Row],[Gloria_Arroyo]:[Eddie_Villanueva]])</f>
        <v>43861</v>
      </c>
      <c r="I50" s="15" t="b">
        <f>Table12[[#This Row],[Column1]]=Table12[[#This Row],[Fernando_Poe_Jr]]</f>
        <v>1</v>
      </c>
    </row>
    <row r="51" spans="1:9" hidden="1" x14ac:dyDescent="0.25">
      <c r="A51" s="16" t="s">
        <v>49</v>
      </c>
      <c r="B51" s="16">
        <f>VLOOKUP(Table12[[#This Row],[province]],'2004_Reps'!A:C,3,FALSE)</f>
        <v>3</v>
      </c>
      <c r="C51" s="21">
        <v>112711</v>
      </c>
      <c r="D51" s="16">
        <v>94741</v>
      </c>
      <c r="E51" s="16">
        <v>6139</v>
      </c>
      <c r="F51" s="16">
        <v>25452</v>
      </c>
      <c r="G51" s="16">
        <v>12896</v>
      </c>
      <c r="H51" s="15">
        <f>MAX(Table12[[#This Row],[Gloria_Arroyo]:[Eddie_Villanueva]])</f>
        <v>112711</v>
      </c>
      <c r="I51" s="15" t="b">
        <f>Table12[[#This Row],[Column1]]=Table12[[#This Row],[Gloria_Arroyo]]</f>
        <v>1</v>
      </c>
    </row>
    <row r="52" spans="1:9" hidden="1" x14ac:dyDescent="0.25">
      <c r="A52" s="15" t="s">
        <v>84</v>
      </c>
      <c r="B52" s="15">
        <f>VLOOKUP(Table12[[#This Row],[province]],'2004_Reps'!A:C,3,FALSE)</f>
        <v>2</v>
      </c>
      <c r="C52" s="15">
        <v>86016</v>
      </c>
      <c r="D52" s="20">
        <v>151281</v>
      </c>
      <c r="E52" s="15">
        <v>69774</v>
      </c>
      <c r="F52" s="15">
        <v>30998</v>
      </c>
      <c r="G52" s="15">
        <v>34275</v>
      </c>
      <c r="H52" s="15">
        <f>MAX(Table12[[#This Row],[Gloria_Arroyo]:[Eddie_Villanueva]])</f>
        <v>151281</v>
      </c>
      <c r="I52" s="15" t="b">
        <f>Table12[[#This Row],[Column1]]=Table12[[#This Row],[Fernando_Poe_Jr]]</f>
        <v>1</v>
      </c>
    </row>
    <row r="53" spans="1:9" hidden="1" x14ac:dyDescent="0.25">
      <c r="A53" s="16" t="s">
        <v>85</v>
      </c>
      <c r="B53" s="16">
        <f>VLOOKUP(Table12[[#This Row],[province]],'2004_Reps'!A:C,3,FALSE)</f>
        <v>1</v>
      </c>
      <c r="C53" s="21">
        <v>60117</v>
      </c>
      <c r="D53" s="16">
        <v>58241</v>
      </c>
      <c r="E53" s="16">
        <v>34080</v>
      </c>
      <c r="F53" s="16">
        <v>16856</v>
      </c>
      <c r="G53" s="16">
        <v>20474</v>
      </c>
      <c r="H53" s="15">
        <f>MAX(Table12[[#This Row],[Gloria_Arroyo]:[Eddie_Villanueva]])</f>
        <v>60117</v>
      </c>
      <c r="I53" s="15" t="b">
        <f>Table12[[#This Row],[Column1]]=Table12[[#This Row],[Gloria_Arroyo]]</f>
        <v>1</v>
      </c>
    </row>
    <row r="54" spans="1:9" hidden="1" x14ac:dyDescent="0.25">
      <c r="A54" s="15" t="s">
        <v>86</v>
      </c>
      <c r="B54" s="15">
        <f>VLOOKUP(Table12[[#This Row],[province]],'2004_Reps'!A:C,3,FALSE)</f>
        <v>2</v>
      </c>
      <c r="C54" s="15">
        <v>65750</v>
      </c>
      <c r="D54" s="20">
        <v>81306</v>
      </c>
      <c r="E54" s="15">
        <v>51194</v>
      </c>
      <c r="F54" s="15">
        <v>19133</v>
      </c>
      <c r="G54" s="15">
        <v>26035</v>
      </c>
      <c r="H54" s="15">
        <f>MAX(Table12[[#This Row],[Gloria_Arroyo]:[Eddie_Villanueva]])</f>
        <v>81306</v>
      </c>
      <c r="I54" s="15" t="b">
        <f>Table12[[#This Row],[Column1]]=Table12[[#This Row],[Fernando_Poe_Jr]]</f>
        <v>1</v>
      </c>
    </row>
    <row r="55" spans="1:9" hidden="1" x14ac:dyDescent="0.25">
      <c r="A55" s="16" t="s">
        <v>87</v>
      </c>
      <c r="B55" s="16">
        <f>VLOOKUP(Table12[[#This Row],[province]],'2004_Reps'!A:C,3,FALSE)</f>
        <v>1</v>
      </c>
      <c r="C55" s="16">
        <v>43952</v>
      </c>
      <c r="D55" s="21">
        <v>106919</v>
      </c>
      <c r="E55" s="16">
        <v>33474</v>
      </c>
      <c r="F55" s="16">
        <v>11999</v>
      </c>
      <c r="G55" s="16">
        <v>16178</v>
      </c>
      <c r="H55" s="15">
        <f>MAX(Table12[[#This Row],[Gloria_Arroyo]:[Eddie_Villanueva]])</f>
        <v>106919</v>
      </c>
      <c r="I55" s="15" t="b">
        <f>Table12[[#This Row],[Column1]]=Table12[[#This Row],[Fernando_Poe_Jr]]</f>
        <v>1</v>
      </c>
    </row>
    <row r="56" spans="1:9" hidden="1" x14ac:dyDescent="0.25">
      <c r="A56" s="15" t="s">
        <v>88</v>
      </c>
      <c r="B56" s="15">
        <f>VLOOKUP(Table12[[#This Row],[province]],'2004_Reps'!A:C,3,FALSE)</f>
        <v>1</v>
      </c>
      <c r="C56" s="15">
        <v>34163</v>
      </c>
      <c r="D56" s="20">
        <v>42116</v>
      </c>
      <c r="E56" s="15">
        <v>21428</v>
      </c>
      <c r="F56" s="15">
        <v>9165</v>
      </c>
      <c r="G56" s="15">
        <v>12746</v>
      </c>
      <c r="H56" s="15">
        <f>MAX(Table12[[#This Row],[Gloria_Arroyo]:[Eddie_Villanueva]])</f>
        <v>42116</v>
      </c>
      <c r="I56" s="15" t="b">
        <f>Table12[[#This Row],[Column1]]=Table12[[#This Row],[Fernando_Poe_Jr]]</f>
        <v>1</v>
      </c>
    </row>
    <row r="57" spans="1:9" hidden="1" x14ac:dyDescent="0.25">
      <c r="A57" s="16" t="s">
        <v>89</v>
      </c>
      <c r="B57" s="16">
        <f>VLOOKUP(Table12[[#This Row],[province]],'2004_Reps'!A:C,3,FALSE)</f>
        <v>6</v>
      </c>
      <c r="C57" s="16">
        <v>186704</v>
      </c>
      <c r="D57" s="21">
        <v>269114</v>
      </c>
      <c r="E57" s="16">
        <v>140039</v>
      </c>
      <c r="F57" s="16">
        <v>38960</v>
      </c>
      <c r="G57" s="16">
        <v>61214</v>
      </c>
      <c r="H57" s="15">
        <f>MAX(Table12[[#This Row],[Gloria_Arroyo]:[Eddie_Villanueva]])</f>
        <v>269114</v>
      </c>
      <c r="I57" s="15" t="b">
        <f>Table12[[#This Row],[Column1]]=Table12[[#This Row],[Fernando_Poe_Jr]]</f>
        <v>1</v>
      </c>
    </row>
    <row r="58" spans="1:9" hidden="1" x14ac:dyDescent="0.25">
      <c r="A58" s="15" t="s">
        <v>90</v>
      </c>
      <c r="B58" s="15">
        <f>VLOOKUP(Table12[[#This Row],[province]],'2004_Reps'!A:C,3,FALSE)</f>
        <v>1</v>
      </c>
      <c r="C58" s="15">
        <v>43084</v>
      </c>
      <c r="D58" s="20">
        <v>50178</v>
      </c>
      <c r="E58" s="15">
        <v>25275</v>
      </c>
      <c r="F58" s="15">
        <v>12423</v>
      </c>
      <c r="G58" s="15">
        <v>16812</v>
      </c>
      <c r="H58" s="15">
        <f>MAX(Table12[[#This Row],[Gloria_Arroyo]:[Eddie_Villanueva]])</f>
        <v>50178</v>
      </c>
      <c r="I58" s="15" t="b">
        <f>Table12[[#This Row],[Column1]]=Table12[[#This Row],[Fernando_Poe_Jr]]</f>
        <v>1</v>
      </c>
    </row>
    <row r="59" spans="1:9" hidden="1" x14ac:dyDescent="0.25">
      <c r="A59" s="16" t="s">
        <v>91</v>
      </c>
      <c r="B59" s="16">
        <f>VLOOKUP(Table12[[#This Row],[province]],'2004_Reps'!A:C,3,FALSE)</f>
        <v>1</v>
      </c>
      <c r="C59" s="16">
        <v>40337</v>
      </c>
      <c r="D59" s="21">
        <v>60735</v>
      </c>
      <c r="E59" s="16">
        <v>29193</v>
      </c>
      <c r="F59" s="16">
        <v>15486</v>
      </c>
      <c r="G59" s="16">
        <v>18872</v>
      </c>
      <c r="H59" s="15">
        <f>MAX(Table12[[#This Row],[Gloria_Arroyo]:[Eddie_Villanueva]])</f>
        <v>60735</v>
      </c>
      <c r="I59" s="15" t="b">
        <f>Table12[[#This Row],[Column1]]=Table12[[#This Row],[Fernando_Poe_Jr]]</f>
        <v>1</v>
      </c>
    </row>
    <row r="60" spans="1:9" hidden="1" x14ac:dyDescent="0.25">
      <c r="A60" s="15" t="s">
        <v>92</v>
      </c>
      <c r="B60" s="15">
        <f>VLOOKUP(Table12[[#This Row],[province]],'2004_Reps'!A:C,3,FALSE)</f>
        <v>2</v>
      </c>
      <c r="C60" s="15">
        <v>53549</v>
      </c>
      <c r="D60" s="20">
        <v>54417</v>
      </c>
      <c r="E60" s="15">
        <v>35366</v>
      </c>
      <c r="F60" s="15">
        <v>17493</v>
      </c>
      <c r="G60" s="15">
        <v>19531</v>
      </c>
      <c r="H60" s="15">
        <f>MAX(Table12[[#This Row],[Gloria_Arroyo]:[Eddie_Villanueva]])</f>
        <v>54417</v>
      </c>
      <c r="I60" s="15" t="b">
        <f>Table12[[#This Row],[Column1]]=Table12[[#This Row],[Fernando_Poe_Jr]]</f>
        <v>1</v>
      </c>
    </row>
    <row r="61" spans="1:9" hidden="1" x14ac:dyDescent="0.25">
      <c r="A61" s="16" t="s">
        <v>93</v>
      </c>
      <c r="B61" s="16">
        <f>VLOOKUP(Table12[[#This Row],[province]],'2004_Reps'!A:C,3,FALSE)</f>
        <v>1</v>
      </c>
      <c r="C61" s="16">
        <v>39888</v>
      </c>
      <c r="D61" s="21">
        <v>63529</v>
      </c>
      <c r="E61" s="16">
        <v>35814</v>
      </c>
      <c r="F61" s="16">
        <v>13249</v>
      </c>
      <c r="G61" s="16">
        <v>14940</v>
      </c>
      <c r="H61" s="15">
        <f>MAX(Table12[[#This Row],[Gloria_Arroyo]:[Eddie_Villanueva]])</f>
        <v>63529</v>
      </c>
      <c r="I61" s="15" t="b">
        <f>Table12[[#This Row],[Column1]]=Table12[[#This Row],[Fernando_Poe_Jr]]</f>
        <v>1</v>
      </c>
    </row>
    <row r="62" spans="1:9" hidden="1" x14ac:dyDescent="0.25">
      <c r="A62" s="15" t="s">
        <v>94</v>
      </c>
      <c r="B62" s="15">
        <f>VLOOKUP(Table12[[#This Row],[province]],'2004_Reps'!A:C,3,FALSE)</f>
        <v>1</v>
      </c>
      <c r="C62" s="15">
        <v>61385</v>
      </c>
      <c r="D62" s="20">
        <v>91432</v>
      </c>
      <c r="E62" s="15">
        <v>41527</v>
      </c>
      <c r="F62" s="15">
        <v>22629</v>
      </c>
      <c r="G62" s="15">
        <v>26012</v>
      </c>
      <c r="H62" s="15">
        <f>MAX(Table12[[#This Row],[Gloria_Arroyo]:[Eddie_Villanueva]])</f>
        <v>91432</v>
      </c>
      <c r="I62" s="15" t="b">
        <f>Table12[[#This Row],[Column1]]=Table12[[#This Row],[Fernando_Poe_Jr]]</f>
        <v>1</v>
      </c>
    </row>
    <row r="63" spans="1:9" hidden="1" x14ac:dyDescent="0.25">
      <c r="A63" s="16" t="s">
        <v>95</v>
      </c>
      <c r="B63" s="16">
        <f>VLOOKUP(Table12[[#This Row],[province]],'2004_Reps'!A:C,3,FALSE)</f>
        <v>4</v>
      </c>
      <c r="C63" s="16">
        <v>223768</v>
      </c>
      <c r="D63" s="21">
        <v>258382</v>
      </c>
      <c r="E63" s="16">
        <v>161053</v>
      </c>
      <c r="F63" s="16">
        <v>61169</v>
      </c>
      <c r="G63" s="16">
        <v>78195</v>
      </c>
      <c r="H63" s="15">
        <f>MAX(Table12[[#This Row],[Gloria_Arroyo]:[Eddie_Villanueva]])</f>
        <v>258382</v>
      </c>
      <c r="I63" s="15" t="b">
        <f>Table12[[#This Row],[Column1]]=Table12[[#This Row],[Fernando_Poe_Jr]]</f>
        <v>1</v>
      </c>
    </row>
    <row r="64" spans="1:9" hidden="1" x14ac:dyDescent="0.25">
      <c r="A64" s="15" t="s">
        <v>96</v>
      </c>
      <c r="B64" s="15">
        <f>VLOOKUP(Table12[[#This Row],[province]],'2004_Reps'!A:C,3,FALSE)</f>
        <v>1</v>
      </c>
      <c r="C64" s="15">
        <v>13647</v>
      </c>
      <c r="D64" s="20">
        <v>16534</v>
      </c>
      <c r="E64" s="15">
        <v>13596</v>
      </c>
      <c r="F64" s="15">
        <v>3340</v>
      </c>
      <c r="G64" s="15">
        <v>6042</v>
      </c>
      <c r="H64" s="15">
        <f>MAX(Table12[[#This Row],[Gloria_Arroyo]:[Eddie_Villanueva]])</f>
        <v>16534</v>
      </c>
      <c r="I64" s="15" t="b">
        <f>Table12[[#This Row],[Column1]]=Table12[[#This Row],[Fernando_Poe_Jr]]</f>
        <v>1</v>
      </c>
    </row>
    <row r="65" spans="1:9" hidden="1" x14ac:dyDescent="0.25">
      <c r="A65" s="16" t="s">
        <v>97</v>
      </c>
      <c r="B65" s="16">
        <f>VLOOKUP(Table12[[#This Row],[province]],'2004_Reps'!A:C,3,FALSE)</f>
        <v>1</v>
      </c>
      <c r="C65" s="16">
        <v>53445</v>
      </c>
      <c r="D65" s="21">
        <v>74672</v>
      </c>
      <c r="E65" s="16">
        <v>41065</v>
      </c>
      <c r="F65" s="16">
        <v>18700</v>
      </c>
      <c r="G65" s="16">
        <v>18696</v>
      </c>
      <c r="H65" s="15">
        <f>MAX(Table12[[#This Row],[Gloria_Arroyo]:[Eddie_Villanueva]])</f>
        <v>74672</v>
      </c>
      <c r="I65" s="15" t="b">
        <f>Table12[[#This Row],[Column1]]=Table12[[#This Row],[Fernando_Poe_Jr]]</f>
        <v>1</v>
      </c>
    </row>
    <row r="66" spans="1:9" hidden="1" x14ac:dyDescent="0.25">
      <c r="A66" s="15" t="s">
        <v>98</v>
      </c>
      <c r="B66" s="15">
        <f>VLOOKUP(Table12[[#This Row],[province]],'2004_Reps'!A:C,3,FALSE)</f>
        <v>2</v>
      </c>
      <c r="C66" s="15">
        <v>42211</v>
      </c>
      <c r="D66" s="20">
        <v>73533</v>
      </c>
      <c r="E66" s="15">
        <v>32002</v>
      </c>
      <c r="F66" s="15">
        <v>15499</v>
      </c>
      <c r="G66" s="15">
        <v>17877</v>
      </c>
      <c r="H66" s="15">
        <f>MAX(Table12[[#This Row],[Gloria_Arroyo]:[Eddie_Villanueva]])</f>
        <v>73533</v>
      </c>
      <c r="I66" s="15" t="b">
        <f>Table12[[#This Row],[Column1]]=Table12[[#This Row],[Fernando_Poe_Jr]]</f>
        <v>1</v>
      </c>
    </row>
    <row r="67" spans="1:9" hidden="1" x14ac:dyDescent="0.25">
      <c r="A67" s="16" t="s">
        <v>50</v>
      </c>
      <c r="B67" s="16">
        <f>VLOOKUP(Table12[[#This Row],[province]],'2004_Reps'!A:C,3,FALSE)</f>
        <v>2</v>
      </c>
      <c r="C67" s="21">
        <v>125300</v>
      </c>
      <c r="D67" s="16">
        <v>69481</v>
      </c>
      <c r="E67" s="16">
        <v>8566</v>
      </c>
      <c r="F67" s="16">
        <v>6714</v>
      </c>
      <c r="G67" s="16">
        <v>15882</v>
      </c>
      <c r="H67" s="15">
        <f>MAX(Table12[[#This Row],[Gloria_Arroyo]:[Eddie_Villanueva]])</f>
        <v>125300</v>
      </c>
      <c r="I67" s="15" t="b">
        <f>Table12[[#This Row],[Column1]]=Table12[[#This Row],[Gloria_Arroyo]]</f>
        <v>1</v>
      </c>
    </row>
    <row r="68" spans="1:9" hidden="1" x14ac:dyDescent="0.25">
      <c r="A68" s="15" t="s">
        <v>51</v>
      </c>
      <c r="B68" s="15">
        <f>VLOOKUP(Table12[[#This Row],[province]],'2004_Reps'!A:C,3,FALSE)</f>
        <v>2</v>
      </c>
      <c r="C68" s="15">
        <v>111401</v>
      </c>
      <c r="D68" s="20">
        <v>180123</v>
      </c>
      <c r="E68" s="15">
        <v>13276</v>
      </c>
      <c r="F68" s="15">
        <v>8695</v>
      </c>
      <c r="G68" s="15">
        <v>16944</v>
      </c>
      <c r="H68" s="15">
        <f>MAX(Table12[[#This Row],[Gloria_Arroyo]:[Eddie_Villanueva]])</f>
        <v>180123</v>
      </c>
      <c r="I68" s="15" t="b">
        <f>Table12[[#This Row],[Column1]]=Table12[[#This Row],[Fernando_Poe_Jr]]</f>
        <v>1</v>
      </c>
    </row>
    <row r="69" spans="1:9" hidden="1" x14ac:dyDescent="0.25">
      <c r="A69" s="16" t="s">
        <v>99</v>
      </c>
      <c r="B69" s="16">
        <f>VLOOKUP(Table12[[#This Row],[province]],'2004_Reps'!A:C,3,FALSE)</f>
        <v>1</v>
      </c>
      <c r="C69" s="16">
        <v>62133</v>
      </c>
      <c r="D69" s="21">
        <v>77778</v>
      </c>
      <c r="E69" s="16">
        <v>13013</v>
      </c>
      <c r="F69" s="16">
        <v>8077</v>
      </c>
      <c r="G69" s="16">
        <v>14139</v>
      </c>
      <c r="H69" s="15">
        <f>MAX(Table12[[#This Row],[Gloria_Arroyo]:[Eddie_Villanueva]])</f>
        <v>77778</v>
      </c>
      <c r="I69" s="15" t="b">
        <f>Table12[[#This Row],[Column1]]=Table12[[#This Row],[Fernando_Poe_Jr]]</f>
        <v>1</v>
      </c>
    </row>
    <row r="70" spans="1:9" hidden="1" x14ac:dyDescent="0.25">
      <c r="A70" s="15" t="s">
        <v>52</v>
      </c>
      <c r="B70" s="15">
        <f>VLOOKUP(Table12[[#This Row],[province]],'2004_Reps'!A:C,3,FALSE)</f>
        <v>1</v>
      </c>
      <c r="C70" s="20">
        <v>24919</v>
      </c>
      <c r="D70" s="15">
        <v>11564</v>
      </c>
      <c r="E70" s="15">
        <v>9765</v>
      </c>
      <c r="F70" s="15">
        <v>4416</v>
      </c>
      <c r="G70" s="15">
        <v>9378</v>
      </c>
      <c r="H70" s="15">
        <f>MAX(Table12[[#This Row],[Gloria_Arroyo]:[Eddie_Villanueva]])</f>
        <v>24919</v>
      </c>
      <c r="I70" s="15" t="b">
        <f>Table12[[#This Row],[Column1]]=Table12[[#This Row],[Gloria_Arroyo]]</f>
        <v>1</v>
      </c>
    </row>
    <row r="71" spans="1:9" hidden="1" x14ac:dyDescent="0.25">
      <c r="A71" s="16" t="s">
        <v>53</v>
      </c>
      <c r="B71" s="16">
        <f>VLOOKUP(Table12[[#This Row],[province]],'2004_Reps'!A:C,3,FALSE)</f>
        <v>6</v>
      </c>
      <c r="C71" s="21">
        <v>479211</v>
      </c>
      <c r="D71" s="16">
        <v>283926</v>
      </c>
      <c r="E71" s="16">
        <v>31994</v>
      </c>
      <c r="F71" s="16">
        <v>35838</v>
      </c>
      <c r="G71" s="16">
        <v>48651</v>
      </c>
      <c r="H71" s="15">
        <f>MAX(Table12[[#This Row],[Gloria_Arroyo]:[Eddie_Villanueva]])</f>
        <v>479211</v>
      </c>
      <c r="I71" s="15" t="b">
        <f>Table12[[#This Row],[Column1]]=Table12[[#This Row],[Gloria_Arroyo]]</f>
        <v>1</v>
      </c>
    </row>
    <row r="72" spans="1:9" hidden="1" x14ac:dyDescent="0.25">
      <c r="A72" s="15" t="s">
        <v>100</v>
      </c>
      <c r="B72" s="15">
        <f>VLOOKUP(Table12[[#This Row],[province]],'2004_Reps'!A:C,3,FALSE)</f>
        <v>1</v>
      </c>
      <c r="C72" s="20">
        <v>105712</v>
      </c>
      <c r="D72" s="15">
        <v>51044</v>
      </c>
      <c r="E72" s="15">
        <v>12040</v>
      </c>
      <c r="F72" s="15">
        <v>11024</v>
      </c>
      <c r="G72" s="15">
        <v>21925</v>
      </c>
      <c r="H72" s="15">
        <f>MAX(Table12[[#This Row],[Gloria_Arroyo]:[Eddie_Villanueva]])</f>
        <v>105712</v>
      </c>
      <c r="I72" s="15" t="b">
        <f>Table12[[#This Row],[Column1]]=Table12[[#This Row],[Gloria_Arroyo]]</f>
        <v>1</v>
      </c>
    </row>
    <row r="73" spans="1:9" hidden="1" x14ac:dyDescent="0.25">
      <c r="A73" s="16" t="s">
        <v>54</v>
      </c>
      <c r="B73" s="16">
        <f>VLOOKUP(Table12[[#This Row],[province]],'2004_Reps'!A:C,3,FALSE)</f>
        <v>3</v>
      </c>
      <c r="C73" s="21">
        <v>260291</v>
      </c>
      <c r="D73" s="16">
        <v>119588</v>
      </c>
      <c r="E73" s="16">
        <v>12134</v>
      </c>
      <c r="F73" s="16">
        <v>11686</v>
      </c>
      <c r="G73" s="16">
        <v>23829</v>
      </c>
      <c r="H73" s="15">
        <f>MAX(Table12[[#This Row],[Gloria_Arroyo]:[Eddie_Villanueva]])</f>
        <v>260291</v>
      </c>
      <c r="I73" s="15" t="b">
        <f>Table12[[#This Row],[Column1]]=Table12[[#This Row],[Gloria_Arroyo]]</f>
        <v>1</v>
      </c>
    </row>
    <row r="74" spans="1:9" hidden="1" x14ac:dyDescent="0.25">
      <c r="A74" s="15" t="s">
        <v>55</v>
      </c>
      <c r="B74" s="15">
        <f>VLOOKUP(Table12[[#This Row],[province]],'2004_Reps'!A:C,3,FALSE)</f>
        <v>2</v>
      </c>
      <c r="C74" s="15">
        <v>57306</v>
      </c>
      <c r="D74" s="20">
        <v>122485</v>
      </c>
      <c r="E74" s="15">
        <v>7837</v>
      </c>
      <c r="F74" s="15">
        <v>3490</v>
      </c>
      <c r="G74" s="15">
        <v>6807</v>
      </c>
      <c r="H74" s="15">
        <f>MAX(Table12[[#This Row],[Gloria_Arroyo]:[Eddie_Villanueva]])</f>
        <v>122485</v>
      </c>
      <c r="I74" s="15" t="b">
        <f>Table12[[#This Row],[Column1]]=Table12[[#This Row],[Fernando_Poe_Jr]]</f>
        <v>1</v>
      </c>
    </row>
    <row r="75" spans="1:9" hidden="1" x14ac:dyDescent="0.25">
      <c r="A75" s="16" t="s">
        <v>56</v>
      </c>
      <c r="B75" s="16">
        <f>VLOOKUP(Table12[[#This Row],[province]],'2004_Reps'!A:C,3,FALSE)</f>
        <v>4</v>
      </c>
      <c r="C75" s="16">
        <v>160438</v>
      </c>
      <c r="D75" s="21">
        <v>476220</v>
      </c>
      <c r="E75" s="16">
        <v>90426</v>
      </c>
      <c r="F75" s="16">
        <v>20710</v>
      </c>
      <c r="G75" s="16">
        <v>34696</v>
      </c>
      <c r="H75" s="15">
        <f>MAX(Table12[[#This Row],[Gloria_Arroyo]:[Eddie_Villanueva]])</f>
        <v>476220</v>
      </c>
      <c r="I75" s="15" t="b">
        <f>Table12[[#This Row],[Column1]]=Table12[[#This Row],[Fernando_Poe_Jr]]</f>
        <v>1</v>
      </c>
    </row>
    <row r="76" spans="1:9" hidden="1" x14ac:dyDescent="0.25">
      <c r="A76" s="15" t="s">
        <v>57</v>
      </c>
      <c r="B76" s="15">
        <f>VLOOKUP(Table12[[#This Row],[province]],'2004_Reps'!A:C,3,FALSE)</f>
        <v>1</v>
      </c>
      <c r="C76" s="15">
        <v>40721</v>
      </c>
      <c r="D76" s="20">
        <v>57151</v>
      </c>
      <c r="E76" s="15">
        <v>35670</v>
      </c>
      <c r="F76" s="15">
        <v>4726</v>
      </c>
      <c r="G76" s="15">
        <v>12103</v>
      </c>
      <c r="H76" s="15">
        <f>MAX(Table12[[#This Row],[Gloria_Arroyo]:[Eddie_Villanueva]])</f>
        <v>57151</v>
      </c>
      <c r="I76" s="15" t="b">
        <f>Table12[[#This Row],[Column1]]=Table12[[#This Row],[Fernando_Poe_Jr]]</f>
        <v>1</v>
      </c>
    </row>
    <row r="77" spans="1:9" hidden="1" x14ac:dyDescent="0.25">
      <c r="A77" s="16" t="s">
        <v>58</v>
      </c>
      <c r="B77" s="16">
        <f>VLOOKUP(Table12[[#This Row],[province]],'2004_Reps'!A:C,3,FALSE)</f>
        <v>1</v>
      </c>
      <c r="C77" s="16">
        <v>34267</v>
      </c>
      <c r="D77" s="21">
        <v>78668</v>
      </c>
      <c r="E77" s="16">
        <v>15670</v>
      </c>
      <c r="F77" s="16">
        <v>4302</v>
      </c>
      <c r="G77" s="16">
        <v>9270</v>
      </c>
      <c r="H77" s="15">
        <f>MAX(Table12[[#This Row],[Gloria_Arroyo]:[Eddie_Villanueva]])</f>
        <v>78668</v>
      </c>
      <c r="I77" s="15" t="b">
        <f>Table12[[#This Row],[Column1]]=Table12[[#This Row],[Fernando_Poe_Jr]]</f>
        <v>1</v>
      </c>
    </row>
    <row r="78" spans="1:9" hidden="1" x14ac:dyDescent="0.25">
      <c r="A78" s="15" t="s">
        <v>59</v>
      </c>
      <c r="B78" s="15">
        <f>VLOOKUP(Table12[[#This Row],[province]],'2004_Reps'!A:C,3,FALSE)</f>
        <v>2</v>
      </c>
      <c r="C78" s="15">
        <v>81691</v>
      </c>
      <c r="D78" s="20">
        <v>124258</v>
      </c>
      <c r="E78" s="15">
        <v>26188</v>
      </c>
      <c r="F78" s="15">
        <v>9075</v>
      </c>
      <c r="G78" s="15">
        <v>21987</v>
      </c>
      <c r="H78" s="15">
        <f>MAX(Table12[[#This Row],[Gloria_Arroyo]:[Eddie_Villanueva]])</f>
        <v>124258</v>
      </c>
      <c r="I78" s="15" t="b">
        <f>Table12[[#This Row],[Column1]]=Table12[[#This Row],[Fernando_Poe_Jr]]</f>
        <v>1</v>
      </c>
    </row>
    <row r="79" spans="1:9" hidden="1" x14ac:dyDescent="0.25">
      <c r="A79" s="16" t="s">
        <v>60</v>
      </c>
      <c r="B79" s="16">
        <f>VLOOKUP(Table12[[#This Row],[province]],'2004_Reps'!A:C,3,FALSE)</f>
        <v>2</v>
      </c>
      <c r="C79" s="16">
        <v>54645</v>
      </c>
      <c r="D79" s="21">
        <v>185538</v>
      </c>
      <c r="E79" s="16">
        <v>18557</v>
      </c>
      <c r="F79" s="16">
        <v>12847</v>
      </c>
      <c r="G79" s="16">
        <v>19932</v>
      </c>
      <c r="H79" s="15">
        <f>MAX(Table12[[#This Row],[Gloria_Arroyo]:[Eddie_Villanueva]])</f>
        <v>185538</v>
      </c>
      <c r="I79" s="15" t="b">
        <f>Table12[[#This Row],[Column1]]=Table12[[#This Row],[Fernando_Poe_Jr]]</f>
        <v>1</v>
      </c>
    </row>
    <row r="80" spans="1:9" hidden="1" x14ac:dyDescent="0.25">
      <c r="A80" s="15" t="s">
        <v>61</v>
      </c>
      <c r="B80" s="15">
        <f>VLOOKUP(Table12[[#This Row],[province]],'2004_Reps'!A:C,3,FALSE)</f>
        <v>4</v>
      </c>
      <c r="C80" s="20">
        <v>642712</v>
      </c>
      <c r="D80" s="15">
        <v>84720</v>
      </c>
      <c r="E80" s="15">
        <v>19881</v>
      </c>
      <c r="F80" s="15">
        <v>16173</v>
      </c>
      <c r="G80" s="15">
        <v>35779</v>
      </c>
      <c r="H80" s="15">
        <f>MAX(Table12[[#This Row],[Gloria_Arroyo]:[Eddie_Villanueva]])</f>
        <v>642712</v>
      </c>
      <c r="I80" s="15" t="b">
        <f>Table12[[#This Row],[Column1]]=Table12[[#This Row],[Gloria_Arroyo]]</f>
        <v>1</v>
      </c>
    </row>
    <row r="81" spans="1:9" hidden="1" x14ac:dyDescent="0.25">
      <c r="A81" s="16" t="s">
        <v>62</v>
      </c>
      <c r="B81" s="16">
        <f>VLOOKUP(Table12[[#This Row],[province]],'2004_Reps'!A:C,3,FALSE)</f>
        <v>6</v>
      </c>
      <c r="C81" s="16">
        <v>445230</v>
      </c>
      <c r="D81" s="21">
        <v>487463</v>
      </c>
      <c r="E81" s="16">
        <v>62397</v>
      </c>
      <c r="F81" s="16">
        <v>30770</v>
      </c>
      <c r="G81" s="16">
        <v>52474</v>
      </c>
      <c r="H81" s="15">
        <f>MAX(Table12[[#This Row],[Gloria_Arroyo]:[Eddie_Villanueva]])</f>
        <v>487463</v>
      </c>
      <c r="I81" s="15" t="b">
        <f>Table12[[#This Row],[Column1]]=Table12[[#This Row],[Fernando_Poe_Jr]]</f>
        <v>1</v>
      </c>
    </row>
    <row r="82" spans="1:9" hidden="1" x14ac:dyDescent="0.25">
      <c r="A82" s="15" t="s">
        <v>63</v>
      </c>
      <c r="B82" s="15">
        <f>VLOOKUP(Table12[[#This Row],[province]],'2004_Reps'!A:C,3,FALSE)</f>
        <v>4</v>
      </c>
      <c r="C82" s="15">
        <v>170853</v>
      </c>
      <c r="D82" s="20">
        <v>336488</v>
      </c>
      <c r="E82" s="15">
        <v>69261</v>
      </c>
      <c r="F82" s="15">
        <v>33747</v>
      </c>
      <c r="G82" s="15">
        <v>35475</v>
      </c>
      <c r="H82" s="15">
        <f>MAX(Table12[[#This Row],[Gloria_Arroyo]:[Eddie_Villanueva]])</f>
        <v>336488</v>
      </c>
      <c r="I82" s="15" t="b">
        <f>Table12[[#This Row],[Column1]]=Table12[[#This Row],[Fernando_Poe_Jr]]</f>
        <v>1</v>
      </c>
    </row>
    <row r="83" spans="1:9" hidden="1" x14ac:dyDescent="0.25">
      <c r="A83" s="16" t="s">
        <v>64</v>
      </c>
      <c r="B83" s="16">
        <f>VLOOKUP(Table12[[#This Row],[province]],'2004_Reps'!A:C,3,FALSE)</f>
        <v>1</v>
      </c>
      <c r="C83" s="16">
        <v>21185</v>
      </c>
      <c r="D83" s="21">
        <v>24574</v>
      </c>
      <c r="E83" s="16">
        <v>6746</v>
      </c>
      <c r="F83" s="16">
        <v>1896</v>
      </c>
      <c r="G83" s="16">
        <v>6077</v>
      </c>
      <c r="H83" s="15">
        <f>MAX(Table12[[#This Row],[Gloria_Arroyo]:[Eddie_Villanueva]])</f>
        <v>24574</v>
      </c>
      <c r="I83" s="15" t="b">
        <f>Table12[[#This Row],[Column1]]=Table12[[#This Row],[Fernando_Poe_Jr]]</f>
        <v>1</v>
      </c>
    </row>
    <row r="84" spans="1:9" hidden="1" x14ac:dyDescent="0.25">
      <c r="A84" s="15" t="s">
        <v>65</v>
      </c>
      <c r="B84" s="15">
        <f>VLOOKUP(Table12[[#This Row],[province]],'2004_Reps'!A:C,3,FALSE)</f>
        <v>4</v>
      </c>
      <c r="C84" s="15">
        <v>156356</v>
      </c>
      <c r="D84" s="20">
        <v>324703</v>
      </c>
      <c r="E84" s="15">
        <v>106063</v>
      </c>
      <c r="F84" s="15">
        <v>52203</v>
      </c>
      <c r="G84" s="15">
        <v>61043</v>
      </c>
      <c r="H84" s="15">
        <f>MAX(Table12[[#This Row],[Gloria_Arroyo]:[Eddie_Villanueva]])</f>
        <v>324703</v>
      </c>
      <c r="I84" s="15" t="b">
        <f>Table12[[#This Row],[Column1]]=Table12[[#This Row],[Fernando_Poe_Jr]]</f>
        <v>1</v>
      </c>
    </row>
    <row r="85" spans="1:9" hidden="1" x14ac:dyDescent="0.25">
      <c r="A85" s="16" t="s">
        <v>66</v>
      </c>
      <c r="B85" s="16">
        <f>VLOOKUP(Table12[[#This Row],[province]],'2004_Reps'!A:C,3,FALSE)</f>
        <v>1</v>
      </c>
      <c r="C85" s="16">
        <v>41562</v>
      </c>
      <c r="D85" s="21">
        <v>45909</v>
      </c>
      <c r="E85" s="16">
        <v>8649</v>
      </c>
      <c r="F85" s="16">
        <v>2611</v>
      </c>
      <c r="G85" s="16">
        <v>9645</v>
      </c>
      <c r="H85" s="15">
        <f>MAX(Table12[[#This Row],[Gloria_Arroyo]:[Eddie_Villanueva]])</f>
        <v>45909</v>
      </c>
      <c r="I85" s="15" t="b">
        <f>Table12[[#This Row],[Column1]]=Table12[[#This Row],[Fernando_Poe_Jr]]</f>
        <v>1</v>
      </c>
    </row>
    <row r="86" spans="1:9" hidden="1" x14ac:dyDescent="0.25">
      <c r="A86" s="15" t="s">
        <v>67</v>
      </c>
      <c r="B86" s="15">
        <f>VLOOKUP(Table12[[#This Row],[province]],'2004_Reps'!A:C,3,FALSE)</f>
        <v>2</v>
      </c>
      <c r="C86" s="15">
        <v>84754</v>
      </c>
      <c r="D86" s="20">
        <v>167974</v>
      </c>
      <c r="E86" s="15">
        <v>11441</v>
      </c>
      <c r="F86" s="15">
        <v>4909</v>
      </c>
      <c r="G86" s="15">
        <v>8967</v>
      </c>
      <c r="H86" s="15">
        <f>MAX(Table12[[#This Row],[Gloria_Arroyo]:[Eddie_Villanueva]])</f>
        <v>167974</v>
      </c>
      <c r="I86" s="15" t="b">
        <f>Table12[[#This Row],[Column1]]=Table12[[#This Row],[Fernando_Poe_Jr]]</f>
        <v>1</v>
      </c>
    </row>
    <row r="87" spans="1:9" hidden="1" x14ac:dyDescent="0.25">
      <c r="A87" s="16" t="s">
        <v>68</v>
      </c>
      <c r="B87" s="16">
        <f>VLOOKUP(Table12[[#This Row],[province]],'2004_Reps'!A:C,3,FALSE)</f>
        <v>1</v>
      </c>
      <c r="C87" s="16">
        <v>46893</v>
      </c>
      <c r="D87" s="21">
        <v>66718</v>
      </c>
      <c r="E87" s="16">
        <v>17258</v>
      </c>
      <c r="F87" s="16">
        <v>3461</v>
      </c>
      <c r="G87" s="16">
        <v>8231</v>
      </c>
      <c r="H87" s="15">
        <f>MAX(Table12[[#This Row],[Gloria_Arroyo]:[Eddie_Villanueva]])</f>
        <v>66718</v>
      </c>
      <c r="I87" s="15" t="b">
        <f>Table12[[#This Row],[Column1]]=Table12[[#This Row],[Fernando_Poe_Jr]]</f>
        <v>1</v>
      </c>
    </row>
    <row r="88" spans="1:9" hidden="1" x14ac:dyDescent="0.25">
      <c r="A88" s="15" t="s">
        <v>69</v>
      </c>
      <c r="B88" s="15">
        <f>VLOOKUP(Table12[[#This Row],[province]],'2004_Reps'!A:C,3,FALSE)</f>
        <v>1</v>
      </c>
      <c r="C88" s="20">
        <v>27629</v>
      </c>
      <c r="D88" s="15">
        <v>10174</v>
      </c>
      <c r="E88" s="15">
        <v>1773</v>
      </c>
      <c r="F88" s="15">
        <v>981</v>
      </c>
      <c r="G88" s="15">
        <v>1715</v>
      </c>
      <c r="H88" s="15">
        <f>MAX(Table12[[#This Row],[Gloria_Arroyo]:[Eddie_Villanueva]])</f>
        <v>27629</v>
      </c>
      <c r="I88" s="15" t="b">
        <f>Table12[[#This Row],[Column1]]=Table12[[#This Row],[Gloria_Arroyo]]</f>
        <v>1</v>
      </c>
    </row>
    <row r="89" spans="1:9" hidden="1" x14ac:dyDescent="0.25">
      <c r="A89" s="16" t="s">
        <v>70</v>
      </c>
      <c r="B89" s="16">
        <f>VLOOKUP(Table12[[#This Row],[province]],'2004_Reps'!A:C,3,FALSE)</f>
        <v>2</v>
      </c>
      <c r="C89" s="16">
        <v>73724</v>
      </c>
      <c r="D89" s="21">
        <v>97040</v>
      </c>
      <c r="E89" s="16">
        <v>10277</v>
      </c>
      <c r="F89" s="16">
        <v>87025</v>
      </c>
      <c r="G89" s="16">
        <v>8119</v>
      </c>
      <c r="H89" s="15">
        <f>MAX(Table12[[#This Row],[Gloria_Arroyo]:[Eddie_Villanueva]])</f>
        <v>97040</v>
      </c>
      <c r="I89" s="15" t="b">
        <f>Table12[[#This Row],[Column1]]=Table12[[#This Row],[Fernando_Poe_Jr]]</f>
        <v>1</v>
      </c>
    </row>
    <row r="90" spans="1:9" hidden="1" x14ac:dyDescent="0.25">
      <c r="A90" s="15" t="s">
        <v>71</v>
      </c>
      <c r="B90" s="15">
        <f>VLOOKUP(Table12[[#This Row],[province]],'2004_Reps'!A:C,3,FALSE)</f>
        <v>2</v>
      </c>
      <c r="C90" s="15">
        <v>91508</v>
      </c>
      <c r="D90" s="20">
        <v>188143</v>
      </c>
      <c r="E90" s="15">
        <v>105410</v>
      </c>
      <c r="F90" s="15">
        <v>15423</v>
      </c>
      <c r="G90" s="15">
        <v>29912</v>
      </c>
      <c r="H90" s="15">
        <f>MAX(Table12[[#This Row],[Gloria_Arroyo]:[Eddie_Villanueva]])</f>
        <v>188143</v>
      </c>
      <c r="I90" s="15" t="b">
        <f>Table12[[#This Row],[Column1]]=Table12[[#This Row],[Fernando_Poe_Jr]]</f>
        <v>1</v>
      </c>
    </row>
    <row r="91" spans="1:9" hidden="1" x14ac:dyDescent="0.25">
      <c r="A91" s="16" t="s">
        <v>72</v>
      </c>
      <c r="B91" s="16">
        <f>VLOOKUP(Table12[[#This Row],[province]],'2004_Reps'!A:C,3,FALSE)</f>
        <v>1</v>
      </c>
      <c r="C91" s="21">
        <v>125096</v>
      </c>
      <c r="D91" s="16">
        <v>28138</v>
      </c>
      <c r="E91" s="16">
        <v>6258</v>
      </c>
      <c r="F91" s="16">
        <v>3365</v>
      </c>
      <c r="G91" s="16">
        <v>5824</v>
      </c>
      <c r="H91" s="15">
        <f>MAX(Table12[[#This Row],[Gloria_Arroyo]:[Eddie_Villanueva]])</f>
        <v>125096</v>
      </c>
      <c r="I91" s="15" t="b">
        <f>Table12[[#This Row],[Column1]]=Table12[[#This Row],[Gloria_Arroyo]]</f>
        <v>1</v>
      </c>
    </row>
    <row r="92" spans="1:9" hidden="1" x14ac:dyDescent="0.25">
      <c r="A92" s="15" t="s">
        <v>73</v>
      </c>
      <c r="B92" s="15">
        <f>VLOOKUP(Table12[[#This Row],[province]],'2004_Reps'!A:C,3,FALSE)</f>
        <v>1</v>
      </c>
      <c r="C92" s="20">
        <v>126622</v>
      </c>
      <c r="D92" s="15">
        <v>40714</v>
      </c>
      <c r="E92" s="15">
        <v>60189</v>
      </c>
      <c r="F92" s="15">
        <v>3214</v>
      </c>
      <c r="G92" s="15">
        <v>6029</v>
      </c>
      <c r="H92" s="15">
        <f>MAX(Table12[[#This Row],[Gloria_Arroyo]:[Eddie_Villanueva]])</f>
        <v>126622</v>
      </c>
      <c r="I92" s="15" t="b">
        <f>Table12[[#This Row],[Column1]]=Table12[[#This Row],[Gloria_Arroyo]]</f>
        <v>1</v>
      </c>
    </row>
    <row r="93" spans="1:9" hidden="1" x14ac:dyDescent="0.25">
      <c r="A93" s="16" t="s">
        <v>74</v>
      </c>
      <c r="B93" s="16">
        <f>VLOOKUP(Table12[[#This Row],[province]],'2004_Reps'!A:C,3,FALSE)</f>
        <v>2</v>
      </c>
      <c r="C93" s="21">
        <v>78429</v>
      </c>
      <c r="D93" s="16">
        <v>60807</v>
      </c>
      <c r="E93" s="16">
        <v>5095</v>
      </c>
      <c r="F93" s="16">
        <v>1903</v>
      </c>
      <c r="G93" s="16">
        <v>418</v>
      </c>
      <c r="H93" s="15">
        <f>MAX(Table12[[#This Row],[Gloria_Arroyo]:[Eddie_Villanueva]])</f>
        <v>78429</v>
      </c>
      <c r="I93" s="15" t="b">
        <f>Table12[[#This Row],[Column1]]=Table12[[#This Row],[Gloria_Arroyo]]</f>
        <v>1</v>
      </c>
    </row>
    <row r="94" spans="1:9" hidden="1" x14ac:dyDescent="0.25">
      <c r="A94" s="15" t="s">
        <v>75</v>
      </c>
      <c r="B94" s="15">
        <f>VLOOKUP(Table12[[#This Row],[province]],'2004_Reps'!A:C,3,FALSE)</f>
        <v>2</v>
      </c>
      <c r="C94" s="20">
        <v>123986</v>
      </c>
      <c r="D94" s="15">
        <v>70440</v>
      </c>
      <c r="E94" s="15">
        <v>17158</v>
      </c>
      <c r="F94" s="15">
        <v>3179</v>
      </c>
      <c r="G94" s="15">
        <v>12030</v>
      </c>
      <c r="H94" s="15">
        <f>MAX(Table12[[#This Row],[Gloria_Arroyo]:[Eddie_Villanueva]])</f>
        <v>123986</v>
      </c>
      <c r="I94" s="15" t="b">
        <f>Table12[[#This Row],[Column1]]=Table12[[#This Row],[Gloria_Arroyo]]</f>
        <v>1</v>
      </c>
    </row>
    <row r="95" spans="1:9" hidden="1" x14ac:dyDescent="0.25">
      <c r="A95" s="16" t="s">
        <v>76</v>
      </c>
      <c r="B95" s="16">
        <f>VLOOKUP(Table12[[#This Row],[province]],'2004_Reps'!A:C,3,FALSE)</f>
        <v>2</v>
      </c>
      <c r="C95" s="21">
        <v>114075</v>
      </c>
      <c r="D95" s="16">
        <v>68192</v>
      </c>
      <c r="E95" s="16">
        <v>10481</v>
      </c>
      <c r="F95" s="16">
        <v>4863</v>
      </c>
      <c r="G95" s="16">
        <v>16924</v>
      </c>
      <c r="H95" s="15">
        <f>MAX(Table12[[#This Row],[Gloria_Arroyo]:[Eddie_Villanueva]])</f>
        <v>114075</v>
      </c>
      <c r="I95" s="15" t="b">
        <f>Table12[[#This Row],[Column1]]=Table12[[#This Row],[Gloria_Arroyo]]</f>
        <v>1</v>
      </c>
    </row>
    <row r="96" spans="1:9" hidden="1" x14ac:dyDescent="0.25">
      <c r="A96" s="15" t="s">
        <v>77</v>
      </c>
      <c r="B96" s="15">
        <f>VLOOKUP(Table12[[#This Row],[province]],'2004_Reps'!A:C,3,FALSE)</f>
        <v>3</v>
      </c>
      <c r="C96" s="20">
        <v>210171</v>
      </c>
      <c r="D96" s="15">
        <v>166248</v>
      </c>
      <c r="E96" s="15">
        <v>40833</v>
      </c>
      <c r="F96" s="15">
        <v>17847</v>
      </c>
      <c r="G96" s="15">
        <v>29461</v>
      </c>
      <c r="H96" s="15">
        <f>MAX(Table12[[#This Row],[Gloria_Arroyo]:[Eddie_Villanueva]])</f>
        <v>210171</v>
      </c>
      <c r="I96" s="15" t="b">
        <f>Table12[[#This Row],[Column1]]=Table12[[#This Row],[Gloria_Arroyo]]</f>
        <v>1</v>
      </c>
    </row>
    <row r="97" spans="1:9" hidden="1" x14ac:dyDescent="0.25">
      <c r="A97" s="16" t="s">
        <v>78</v>
      </c>
      <c r="B97" s="16">
        <f>VLOOKUP(Table12[[#This Row],[province]],'2004_Reps'!A:C,3,FALSE)</f>
        <v>2</v>
      </c>
      <c r="C97" s="16">
        <v>33634</v>
      </c>
      <c r="D97" s="21">
        <v>49803</v>
      </c>
      <c r="E97" s="16">
        <v>2379</v>
      </c>
      <c r="F97" s="16">
        <v>1383</v>
      </c>
      <c r="G97" s="16">
        <v>321</v>
      </c>
      <c r="H97" s="15">
        <f>MAX(Table12[[#This Row],[Gloria_Arroyo]:[Eddie_Villanueva]])</f>
        <v>49803</v>
      </c>
      <c r="I97" s="15" t="b">
        <f>Table12[[#This Row],[Column1]]=Table12[[#This Row],[Fernando_Poe_Jr]]</f>
        <v>1</v>
      </c>
    </row>
    <row r="98" spans="1:9" hidden="1" x14ac:dyDescent="0.25">
      <c r="A98" s="15" t="s">
        <v>79</v>
      </c>
      <c r="B98" s="15">
        <f>VLOOKUP(Table12[[#This Row],[province]],'2004_Reps'!A:C,3,FALSE)</f>
        <v>2</v>
      </c>
      <c r="C98" s="15">
        <v>75085</v>
      </c>
      <c r="D98" s="20">
        <v>146974</v>
      </c>
      <c r="E98" s="15">
        <v>34540</v>
      </c>
      <c r="F98" s="15">
        <v>12846</v>
      </c>
      <c r="G98" s="15">
        <v>14669</v>
      </c>
      <c r="H98" s="15">
        <f>MAX(Table12[[#This Row],[Gloria_Arroyo]:[Eddie_Villanueva]])</f>
        <v>146974</v>
      </c>
      <c r="I98" s="15" t="b">
        <f>Table12[[#This Row],[Column1]]=Table12[[#This Row],[Fernando_Poe_Jr]]</f>
        <v>1</v>
      </c>
    </row>
    <row r="99" spans="1:9" hidden="1" x14ac:dyDescent="0.25">
      <c r="A99" s="16" t="s">
        <v>80</v>
      </c>
      <c r="B99" s="16">
        <f>VLOOKUP(Table12[[#This Row],[province]],'2004_Reps'!A:C,3,FALSE)</f>
        <v>3</v>
      </c>
      <c r="C99" s="21">
        <v>207175</v>
      </c>
      <c r="D99" s="16">
        <v>107330</v>
      </c>
      <c r="E99" s="16">
        <v>8750</v>
      </c>
      <c r="F99" s="16">
        <v>11086</v>
      </c>
      <c r="G99" s="16">
        <v>13467</v>
      </c>
      <c r="H99" s="15">
        <f>MAX(Table12[[#This Row],[Gloria_Arroyo]:[Eddie_Villanueva]])</f>
        <v>207175</v>
      </c>
      <c r="I99" s="15" t="b">
        <f>Table12[[#This Row],[Column1]]=Table12[[#This Row],[Gloria_Arroyo]]</f>
        <v>1</v>
      </c>
    </row>
    <row r="100" spans="1:9" hidden="1" x14ac:dyDescent="0.25">
      <c r="A100" s="15" t="s">
        <v>81</v>
      </c>
      <c r="B100" s="15">
        <f>VLOOKUP(Table12[[#This Row],[province]],'2004_Reps'!A:C,3,FALSE)</f>
        <v>2</v>
      </c>
      <c r="C100" s="20">
        <v>203122</v>
      </c>
      <c r="D100" s="15">
        <v>96556</v>
      </c>
      <c r="E100" s="15">
        <v>9654</v>
      </c>
      <c r="F100" s="15">
        <v>5632</v>
      </c>
      <c r="G100" s="15">
        <v>20213</v>
      </c>
      <c r="H100" s="15">
        <f>MAX(Table12[[#This Row],[Gloria_Arroyo]:[Eddie_Villanueva]])</f>
        <v>203122</v>
      </c>
      <c r="I100" s="15" t="b">
        <f>Table12[[#This Row],[Column1]]=Table12[[#This Row],[Gloria_Arroyo]]</f>
        <v>1</v>
      </c>
    </row>
    <row r="101" spans="1:9" hidden="1" x14ac:dyDescent="0.25">
      <c r="A101" s="16" t="s">
        <v>101</v>
      </c>
      <c r="B101" s="16">
        <f>VLOOKUP(Table12[[#This Row],[province]],'2004_Reps'!A:C,3,FALSE)</f>
        <v>1</v>
      </c>
      <c r="C101" s="16">
        <v>61705</v>
      </c>
      <c r="D101" s="21">
        <v>142236</v>
      </c>
      <c r="E101" s="16">
        <v>29422</v>
      </c>
      <c r="F101" s="16">
        <v>7472</v>
      </c>
      <c r="G101" s="16">
        <v>8311</v>
      </c>
      <c r="H101" s="15">
        <f>MAX(Table12[[#This Row],[Gloria_Arroyo]:[Eddie_Villanueva]])</f>
        <v>142236</v>
      </c>
      <c r="I101" s="15" t="b">
        <f>Table12[[#This Row],[Column1]]=Table12[[#This Row],[Fernando_Poe_Jr]]</f>
        <v>1</v>
      </c>
    </row>
    <row r="102" spans="1:9" hidden="1" x14ac:dyDescent="0.25">
      <c r="A102" s="18" t="s">
        <v>82</v>
      </c>
      <c r="B102" s="18">
        <f>VLOOKUP(Table12[[#This Row],[province]],'2004_Reps'!A:C,3,FALSE)</f>
        <v>1</v>
      </c>
      <c r="C102" s="18">
        <v>65836</v>
      </c>
      <c r="D102" s="24">
        <v>95677</v>
      </c>
      <c r="E102" s="18">
        <v>3913</v>
      </c>
      <c r="F102" s="18">
        <v>2707</v>
      </c>
      <c r="G102" s="18">
        <v>14077</v>
      </c>
      <c r="H102" s="18">
        <f>MAX(Table12[[#This Row],[Gloria_Arroyo]:[Eddie_Villanueva]])</f>
        <v>95677</v>
      </c>
      <c r="I102" s="18" t="b">
        <f>Table12[[#This Row],[Column1]]=Table12[[#This Row],[Fernando_Poe_Jr]]</f>
        <v>1</v>
      </c>
    </row>
    <row r="105" spans="1:9" x14ac:dyDescent="0.25">
      <c r="A105" t="s">
        <v>127</v>
      </c>
      <c r="B105">
        <v>94</v>
      </c>
    </row>
    <row r="106" spans="1:9" x14ac:dyDescent="0.25">
      <c r="A106" t="s">
        <v>114</v>
      </c>
      <c r="B106">
        <v>110</v>
      </c>
    </row>
    <row r="107" spans="1:9" x14ac:dyDescent="0.25">
      <c r="A107" t="s">
        <v>132</v>
      </c>
      <c r="B107">
        <v>3</v>
      </c>
    </row>
    <row r="108" spans="1:9" x14ac:dyDescent="0.25">
      <c r="A108" t="s">
        <v>134</v>
      </c>
      <c r="B108">
        <v>7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CBCE-86DF-498E-ADE6-25BDF799831E}">
  <dimension ref="A1:G107"/>
  <sheetViews>
    <sheetView workbookViewId="0">
      <selection activeCell="K11" sqref="K11"/>
    </sheetView>
  </sheetViews>
  <sheetFormatPr defaultRowHeight="15" x14ac:dyDescent="0.25"/>
  <cols>
    <col min="1" max="1" width="12.42578125" bestFit="1" customWidth="1"/>
    <col min="2" max="2" width="20.28515625" bestFit="1" customWidth="1"/>
    <col min="3" max="3" width="20.7109375" bestFit="1" customWidth="1"/>
    <col min="6" max="6" width="19.28515625" customWidth="1"/>
    <col min="7" max="7" width="20.7109375" bestFit="1" customWidth="1"/>
  </cols>
  <sheetData>
    <row r="1" spans="1:7" x14ac:dyDescent="0.25">
      <c r="A1" s="13" t="s">
        <v>210</v>
      </c>
      <c r="B1" s="11" t="s">
        <v>0</v>
      </c>
      <c r="C1" s="14" t="s">
        <v>228</v>
      </c>
      <c r="D1" s="14" t="s">
        <v>221</v>
      </c>
      <c r="E1" s="14" t="s">
        <v>229</v>
      </c>
      <c r="F1" s="14" t="s">
        <v>220</v>
      </c>
      <c r="G1" s="14" t="s">
        <v>230</v>
      </c>
    </row>
    <row r="2" spans="1:7" x14ac:dyDescent="0.25">
      <c r="A2" s="9">
        <v>1</v>
      </c>
      <c r="B2" t="s">
        <v>1</v>
      </c>
      <c r="C2" s="9">
        <v>24120</v>
      </c>
      <c r="D2" s="9">
        <v>11050</v>
      </c>
      <c r="E2" s="9">
        <v>37029</v>
      </c>
      <c r="F2" s="8">
        <v>50245</v>
      </c>
      <c r="G2" s="9">
        <v>7411</v>
      </c>
    </row>
    <row r="3" spans="1:7" x14ac:dyDescent="0.25">
      <c r="A3" s="9">
        <v>2</v>
      </c>
      <c r="B3" t="s">
        <v>2</v>
      </c>
      <c r="C3" s="8">
        <v>195814</v>
      </c>
      <c r="D3" s="9">
        <v>76267</v>
      </c>
      <c r="E3" s="9">
        <v>53879</v>
      </c>
      <c r="F3" s="9">
        <v>11559</v>
      </c>
      <c r="G3" s="9">
        <v>2135</v>
      </c>
    </row>
    <row r="4" spans="1:7" x14ac:dyDescent="0.25">
      <c r="A4" s="9">
        <v>3</v>
      </c>
      <c r="B4" t="s">
        <v>3</v>
      </c>
      <c r="C4" s="9">
        <v>115869</v>
      </c>
      <c r="D4" s="8">
        <v>150613</v>
      </c>
      <c r="E4" s="9">
        <v>13847</v>
      </c>
      <c r="F4" s="9">
        <v>7329</v>
      </c>
      <c r="G4" s="10">
        <v>968</v>
      </c>
    </row>
    <row r="5" spans="1:7" x14ac:dyDescent="0.25">
      <c r="A5" s="9">
        <v>4</v>
      </c>
      <c r="B5" t="s">
        <v>4</v>
      </c>
      <c r="C5" s="9">
        <v>52481</v>
      </c>
      <c r="D5" s="8">
        <v>134763</v>
      </c>
      <c r="E5" s="9">
        <v>53360</v>
      </c>
      <c r="F5" s="9">
        <v>30996</v>
      </c>
      <c r="G5" s="9">
        <v>6407</v>
      </c>
    </row>
    <row r="6" spans="1:7" x14ac:dyDescent="0.25">
      <c r="A6" s="9">
        <v>5</v>
      </c>
      <c r="B6" t="s">
        <v>5</v>
      </c>
      <c r="C6" s="9">
        <v>80361</v>
      </c>
      <c r="D6" s="8">
        <v>221778</v>
      </c>
      <c r="E6" s="9">
        <v>221578</v>
      </c>
      <c r="F6" s="9">
        <v>63144</v>
      </c>
      <c r="G6" s="9">
        <v>15595</v>
      </c>
    </row>
    <row r="7" spans="1:7" x14ac:dyDescent="0.25">
      <c r="A7" s="9">
        <v>6</v>
      </c>
      <c r="B7" t="s">
        <v>6</v>
      </c>
      <c r="C7" s="9">
        <v>45520</v>
      </c>
      <c r="D7" s="8">
        <v>102311</v>
      </c>
      <c r="E7" s="9">
        <v>61572</v>
      </c>
      <c r="F7" s="9">
        <v>31675</v>
      </c>
      <c r="G7" s="9">
        <v>8538</v>
      </c>
    </row>
    <row r="8" spans="1:7" x14ac:dyDescent="0.25">
      <c r="A8" s="9">
        <v>7</v>
      </c>
      <c r="B8" t="s">
        <v>7</v>
      </c>
      <c r="C8" s="9">
        <v>7056</v>
      </c>
      <c r="D8" s="9">
        <v>8215</v>
      </c>
      <c r="E8" s="9">
        <v>10439</v>
      </c>
      <c r="F8" s="8">
        <v>22239</v>
      </c>
      <c r="G8" s="9">
        <v>1529</v>
      </c>
    </row>
    <row r="9" spans="1:7" x14ac:dyDescent="0.25">
      <c r="A9" s="9">
        <v>8</v>
      </c>
      <c r="B9" t="s">
        <v>8</v>
      </c>
      <c r="C9" s="9">
        <v>19149</v>
      </c>
      <c r="D9" s="9">
        <v>16029</v>
      </c>
      <c r="E9" s="8">
        <v>33776</v>
      </c>
      <c r="F9" s="9">
        <v>27290</v>
      </c>
      <c r="G9" s="9">
        <v>2699</v>
      </c>
    </row>
    <row r="10" spans="1:7" x14ac:dyDescent="0.25">
      <c r="A10" s="9">
        <v>9</v>
      </c>
      <c r="B10" t="s">
        <v>100</v>
      </c>
      <c r="C10" s="9">
        <v>69871</v>
      </c>
      <c r="D10" s="8">
        <v>106268</v>
      </c>
      <c r="E10" s="9">
        <v>32443</v>
      </c>
      <c r="F10" s="9">
        <v>6597</v>
      </c>
      <c r="G10" s="9">
        <v>10296</v>
      </c>
    </row>
    <row r="11" spans="1:7" x14ac:dyDescent="0.25">
      <c r="A11" s="9">
        <v>10</v>
      </c>
      <c r="B11" t="s">
        <v>14</v>
      </c>
      <c r="C11" s="8">
        <v>37768</v>
      </c>
      <c r="D11" s="9">
        <v>15731</v>
      </c>
      <c r="E11" s="9">
        <v>24569</v>
      </c>
      <c r="F11" s="9">
        <v>9079</v>
      </c>
      <c r="G11" s="9">
        <v>26735</v>
      </c>
    </row>
    <row r="12" spans="1:7" x14ac:dyDescent="0.25">
      <c r="A12" s="9">
        <v>11</v>
      </c>
      <c r="B12" t="s">
        <v>9</v>
      </c>
      <c r="C12" s="8">
        <v>95625</v>
      </c>
      <c r="D12" s="9">
        <v>56881</v>
      </c>
      <c r="E12" s="9">
        <v>15512</v>
      </c>
      <c r="F12" s="9">
        <v>9747</v>
      </c>
      <c r="G12" s="10">
        <v>581</v>
      </c>
    </row>
    <row r="13" spans="1:7" x14ac:dyDescent="0.25">
      <c r="A13" s="9">
        <v>12</v>
      </c>
      <c r="B13" t="s">
        <v>10</v>
      </c>
      <c r="C13" s="8">
        <v>145902</v>
      </c>
      <c r="D13" s="9">
        <v>42504</v>
      </c>
      <c r="E13" s="9">
        <v>144540</v>
      </c>
      <c r="F13" s="9">
        <v>50640</v>
      </c>
      <c r="G13" s="9">
        <v>17133</v>
      </c>
    </row>
    <row r="14" spans="1:7" x14ac:dyDescent="0.25">
      <c r="A14" s="9">
        <v>13</v>
      </c>
      <c r="B14" t="s">
        <v>11</v>
      </c>
      <c r="C14" s="9">
        <v>1107</v>
      </c>
      <c r="D14" s="8">
        <v>3690</v>
      </c>
      <c r="E14" s="9">
        <v>2984</v>
      </c>
      <c r="F14" s="9">
        <v>1181</v>
      </c>
      <c r="G14" s="10">
        <v>175</v>
      </c>
    </row>
    <row r="15" spans="1:7" x14ac:dyDescent="0.25">
      <c r="A15" s="9">
        <v>14</v>
      </c>
      <c r="B15" t="s">
        <v>12</v>
      </c>
      <c r="C15" s="8">
        <v>336974</v>
      </c>
      <c r="D15" s="9">
        <v>215266</v>
      </c>
      <c r="E15" s="9">
        <v>334379</v>
      </c>
      <c r="F15" s="9">
        <v>294510</v>
      </c>
      <c r="G15" s="9">
        <v>42921</v>
      </c>
    </row>
    <row r="16" spans="1:7" x14ac:dyDescent="0.25">
      <c r="A16" s="9">
        <v>15</v>
      </c>
      <c r="B16" t="s">
        <v>13</v>
      </c>
      <c r="C16" s="9">
        <v>30948</v>
      </c>
      <c r="D16" s="9">
        <v>39374</v>
      </c>
      <c r="E16" s="8">
        <v>54543</v>
      </c>
      <c r="F16" s="9">
        <v>13437</v>
      </c>
      <c r="G16" s="9">
        <v>27648</v>
      </c>
    </row>
    <row r="17" spans="1:7" x14ac:dyDescent="0.25">
      <c r="A17" s="9">
        <v>16</v>
      </c>
      <c r="B17" t="s">
        <v>15</v>
      </c>
      <c r="C17" s="8">
        <v>30712</v>
      </c>
      <c r="D17" s="9">
        <v>21060</v>
      </c>
      <c r="E17" s="9">
        <v>10901</v>
      </c>
      <c r="F17" s="9">
        <v>14885</v>
      </c>
      <c r="G17" s="9">
        <v>1038</v>
      </c>
    </row>
    <row r="18" spans="1:7" x14ac:dyDescent="0.25">
      <c r="A18" s="9">
        <v>17</v>
      </c>
      <c r="B18" t="s">
        <v>16</v>
      </c>
      <c r="C18" s="8">
        <v>315596</v>
      </c>
      <c r="D18" s="9">
        <v>203628</v>
      </c>
      <c r="E18" s="9">
        <v>68912</v>
      </c>
      <c r="F18" s="9">
        <v>42917</v>
      </c>
      <c r="G18" s="9">
        <v>6191</v>
      </c>
    </row>
    <row r="19" spans="1:7" x14ac:dyDescent="0.25">
      <c r="A19" s="9">
        <v>18</v>
      </c>
      <c r="B19" t="s">
        <v>17</v>
      </c>
      <c r="C19" s="8">
        <v>345677</v>
      </c>
      <c r="D19" s="9">
        <v>129057</v>
      </c>
      <c r="E19" s="9">
        <v>88551</v>
      </c>
      <c r="F19" s="9">
        <v>24053</v>
      </c>
      <c r="G19" s="9">
        <v>4359</v>
      </c>
    </row>
    <row r="20" spans="1:7" x14ac:dyDescent="0.25">
      <c r="A20" s="9">
        <v>19</v>
      </c>
      <c r="B20" t="s">
        <v>18</v>
      </c>
      <c r="C20" s="8">
        <v>506046</v>
      </c>
      <c r="D20" s="9">
        <v>187710</v>
      </c>
      <c r="E20" s="9">
        <v>418962</v>
      </c>
      <c r="F20" s="9">
        <v>157788</v>
      </c>
      <c r="G20" s="9">
        <v>61121</v>
      </c>
    </row>
    <row r="21" spans="1:7" x14ac:dyDescent="0.25">
      <c r="A21" s="9">
        <v>20</v>
      </c>
      <c r="B21" t="s">
        <v>19</v>
      </c>
      <c r="C21" s="9">
        <v>89180</v>
      </c>
      <c r="D21" s="9">
        <v>64765</v>
      </c>
      <c r="E21" s="9">
        <v>100623</v>
      </c>
      <c r="F21" s="8">
        <v>228041</v>
      </c>
      <c r="G21" s="9">
        <v>16577</v>
      </c>
    </row>
    <row r="22" spans="1:7" x14ac:dyDescent="0.25">
      <c r="A22" s="9">
        <v>21</v>
      </c>
      <c r="B22" t="s">
        <v>99</v>
      </c>
      <c r="C22" s="8">
        <v>164446</v>
      </c>
      <c r="D22" s="9">
        <v>27416</v>
      </c>
      <c r="E22" s="9">
        <v>34509</v>
      </c>
      <c r="F22" s="9">
        <v>17354</v>
      </c>
      <c r="G22" s="9">
        <v>2833</v>
      </c>
    </row>
    <row r="23" spans="1:7" x14ac:dyDescent="0.25">
      <c r="A23" s="9">
        <v>22</v>
      </c>
      <c r="B23" t="s">
        <v>84</v>
      </c>
      <c r="C23" s="8">
        <v>232918</v>
      </c>
      <c r="D23" s="9">
        <v>69143</v>
      </c>
      <c r="E23" s="9">
        <v>116128</v>
      </c>
      <c r="F23" s="9">
        <v>59070</v>
      </c>
      <c r="G23" s="9">
        <v>28010</v>
      </c>
    </row>
    <row r="24" spans="1:7" x14ac:dyDescent="0.25">
      <c r="A24" s="9">
        <v>23</v>
      </c>
      <c r="B24" t="s">
        <v>20</v>
      </c>
      <c r="C24" s="9">
        <v>40000</v>
      </c>
      <c r="D24" s="9">
        <v>64444</v>
      </c>
      <c r="E24" s="8">
        <v>114239</v>
      </c>
      <c r="F24" s="9">
        <v>18555</v>
      </c>
      <c r="G24" s="9">
        <v>4308</v>
      </c>
    </row>
    <row r="25" spans="1:7" x14ac:dyDescent="0.25">
      <c r="A25" s="9">
        <v>24</v>
      </c>
      <c r="B25" t="s">
        <v>21</v>
      </c>
      <c r="C25" s="9">
        <v>98236</v>
      </c>
      <c r="D25" s="8">
        <v>305670</v>
      </c>
      <c r="E25" s="9">
        <v>276855</v>
      </c>
      <c r="F25" s="9">
        <v>97232</v>
      </c>
      <c r="G25" s="9">
        <v>13439</v>
      </c>
    </row>
    <row r="26" spans="1:7" x14ac:dyDescent="0.25">
      <c r="A26" s="9">
        <v>25</v>
      </c>
      <c r="B26" t="s">
        <v>22</v>
      </c>
      <c r="C26" s="9">
        <v>11285</v>
      </c>
      <c r="D26" s="8">
        <v>35613</v>
      </c>
      <c r="E26" s="10">
        <v>625</v>
      </c>
      <c r="F26" s="10">
        <v>326</v>
      </c>
      <c r="G26" s="10">
        <v>109</v>
      </c>
    </row>
    <row r="27" spans="1:7" x14ac:dyDescent="0.25">
      <c r="A27" s="9">
        <v>26</v>
      </c>
      <c r="B27" t="s">
        <v>23</v>
      </c>
      <c r="C27" s="9">
        <v>35443</v>
      </c>
      <c r="D27" s="8">
        <v>274023</v>
      </c>
      <c r="E27" s="9">
        <v>22702</v>
      </c>
      <c r="F27" s="9">
        <v>19322</v>
      </c>
      <c r="G27" s="9">
        <v>4740</v>
      </c>
    </row>
    <row r="28" spans="1:7" x14ac:dyDescent="0.25">
      <c r="A28" s="9">
        <v>27</v>
      </c>
      <c r="B28" t="s">
        <v>24</v>
      </c>
      <c r="C28" s="9">
        <v>20486</v>
      </c>
      <c r="D28" s="9">
        <v>39353</v>
      </c>
      <c r="E28" s="8">
        <v>58612</v>
      </c>
      <c r="F28" s="9">
        <v>20621</v>
      </c>
      <c r="G28" s="9">
        <v>2711</v>
      </c>
    </row>
    <row r="29" spans="1:7" x14ac:dyDescent="0.25">
      <c r="A29" s="9">
        <v>28</v>
      </c>
      <c r="B29" t="s">
        <v>25</v>
      </c>
      <c r="C29" s="8">
        <v>557812</v>
      </c>
      <c r="D29" s="9">
        <v>232427</v>
      </c>
      <c r="E29" s="9">
        <v>297681</v>
      </c>
      <c r="F29" s="9">
        <v>196228</v>
      </c>
      <c r="G29" s="9">
        <v>70325</v>
      </c>
    </row>
    <row r="30" spans="1:7" x14ac:dyDescent="0.25">
      <c r="A30" s="9">
        <v>29</v>
      </c>
      <c r="B30" t="s">
        <v>26</v>
      </c>
      <c r="C30" s="8">
        <v>762559</v>
      </c>
      <c r="D30" s="9">
        <v>459089</v>
      </c>
      <c r="E30" s="9">
        <v>192235</v>
      </c>
      <c r="F30" s="9">
        <v>70867</v>
      </c>
      <c r="G30" s="9">
        <v>19386</v>
      </c>
    </row>
    <row r="31" spans="1:7" x14ac:dyDescent="0.25">
      <c r="A31" s="9">
        <v>30</v>
      </c>
      <c r="B31" t="s">
        <v>30</v>
      </c>
      <c r="C31" s="8">
        <v>296246</v>
      </c>
      <c r="D31" s="9">
        <v>90420</v>
      </c>
      <c r="E31" s="9">
        <v>52169</v>
      </c>
      <c r="F31" s="9">
        <v>51002</v>
      </c>
      <c r="G31" s="9">
        <v>13512</v>
      </c>
    </row>
    <row r="32" spans="1:7" x14ac:dyDescent="0.25">
      <c r="A32" s="9">
        <v>31</v>
      </c>
      <c r="B32" t="s">
        <v>27</v>
      </c>
      <c r="C32" s="8">
        <v>255555</v>
      </c>
      <c r="D32" s="9">
        <v>55184</v>
      </c>
      <c r="E32" s="9">
        <v>17758</v>
      </c>
      <c r="F32" s="9">
        <v>5889</v>
      </c>
      <c r="G32" s="9">
        <v>1095</v>
      </c>
    </row>
    <row r="33" spans="1:7" x14ac:dyDescent="0.25">
      <c r="A33" s="9">
        <v>32</v>
      </c>
      <c r="B33" t="s">
        <v>28</v>
      </c>
      <c r="C33" s="8">
        <v>397096</v>
      </c>
      <c r="D33" s="9">
        <v>69490</v>
      </c>
      <c r="E33" s="9">
        <v>35109</v>
      </c>
      <c r="F33" s="9">
        <v>22137</v>
      </c>
      <c r="G33" s="9">
        <v>2347</v>
      </c>
    </row>
    <row r="34" spans="1:7" x14ac:dyDescent="0.25">
      <c r="A34" s="9">
        <v>33</v>
      </c>
      <c r="B34" t="s">
        <v>32</v>
      </c>
      <c r="C34" s="8">
        <v>614192</v>
      </c>
      <c r="D34" s="9">
        <v>7546</v>
      </c>
      <c r="E34" s="9">
        <v>9053</v>
      </c>
      <c r="F34" s="9">
        <v>3329</v>
      </c>
      <c r="G34" s="9">
        <v>1671</v>
      </c>
    </row>
    <row r="35" spans="1:7" x14ac:dyDescent="0.25">
      <c r="A35" s="9">
        <v>35</v>
      </c>
      <c r="B35" t="s">
        <v>29</v>
      </c>
      <c r="C35" s="8">
        <v>398192</v>
      </c>
      <c r="D35" s="9">
        <v>13654</v>
      </c>
      <c r="E35" s="9">
        <v>12545</v>
      </c>
      <c r="F35" s="9">
        <v>4803</v>
      </c>
      <c r="G35" s="9">
        <v>1171</v>
      </c>
    </row>
    <row r="36" spans="1:7" x14ac:dyDescent="0.25">
      <c r="A36" s="9">
        <v>36</v>
      </c>
      <c r="B36" t="s">
        <v>31</v>
      </c>
      <c r="C36" s="8">
        <v>269660</v>
      </c>
      <c r="D36" s="9">
        <v>12714</v>
      </c>
      <c r="E36" s="9">
        <v>8264</v>
      </c>
      <c r="F36" s="9">
        <v>3013</v>
      </c>
      <c r="G36" s="10">
        <v>750</v>
      </c>
    </row>
    <row r="37" spans="1:7" x14ac:dyDescent="0.25">
      <c r="A37" s="9">
        <v>37</v>
      </c>
      <c r="B37" t="s">
        <v>111</v>
      </c>
      <c r="C37" s="8">
        <v>94373</v>
      </c>
      <c r="D37" s="9">
        <v>6371</v>
      </c>
      <c r="E37" s="9">
        <v>6341</v>
      </c>
      <c r="F37" s="9">
        <v>2138</v>
      </c>
      <c r="G37" s="10">
        <v>275</v>
      </c>
    </row>
    <row r="38" spans="1:7" x14ac:dyDescent="0.25">
      <c r="A38" s="9">
        <v>38</v>
      </c>
      <c r="B38" t="s">
        <v>33</v>
      </c>
      <c r="C38" s="8">
        <v>208059</v>
      </c>
      <c r="D38" s="9">
        <v>22676</v>
      </c>
      <c r="E38" s="9">
        <v>13460</v>
      </c>
      <c r="F38" s="9">
        <v>5788</v>
      </c>
      <c r="G38" s="10">
        <v>997</v>
      </c>
    </row>
    <row r="39" spans="1:7" x14ac:dyDescent="0.25">
      <c r="A39" s="9">
        <v>39</v>
      </c>
      <c r="B39" t="s">
        <v>108</v>
      </c>
      <c r="C39" s="8">
        <v>33395</v>
      </c>
      <c r="D39" s="9">
        <v>11935</v>
      </c>
      <c r="E39" s="9">
        <v>3557</v>
      </c>
      <c r="F39" s="9">
        <v>3838</v>
      </c>
      <c r="G39" s="10">
        <v>205</v>
      </c>
    </row>
    <row r="40" spans="1:7" x14ac:dyDescent="0.25">
      <c r="A40" s="9">
        <v>40</v>
      </c>
      <c r="B40" t="s">
        <v>34</v>
      </c>
      <c r="C40" s="9">
        <v>46298</v>
      </c>
      <c r="D40" s="8">
        <v>80824</v>
      </c>
      <c r="E40" s="9">
        <v>72778</v>
      </c>
      <c r="F40" s="9">
        <v>29073</v>
      </c>
      <c r="G40" s="9">
        <v>3501</v>
      </c>
    </row>
    <row r="41" spans="1:7" x14ac:dyDescent="0.25">
      <c r="A41" s="9">
        <v>42</v>
      </c>
      <c r="B41" t="s">
        <v>35</v>
      </c>
      <c r="C41" s="9">
        <v>9059</v>
      </c>
      <c r="D41" s="8">
        <v>50507</v>
      </c>
      <c r="E41" s="9">
        <v>11939</v>
      </c>
      <c r="F41" s="9">
        <v>12527</v>
      </c>
      <c r="G41" s="9">
        <v>2654</v>
      </c>
    </row>
    <row r="42" spans="1:7" x14ac:dyDescent="0.25">
      <c r="A42" s="9">
        <v>43</v>
      </c>
      <c r="B42" t="s">
        <v>36</v>
      </c>
      <c r="C42" s="9">
        <v>11685</v>
      </c>
      <c r="D42" s="9">
        <v>25452</v>
      </c>
      <c r="E42" s="8">
        <v>25629</v>
      </c>
      <c r="F42" s="9">
        <v>21263</v>
      </c>
      <c r="G42" s="9">
        <v>4606</v>
      </c>
    </row>
    <row r="43" spans="1:7" x14ac:dyDescent="0.25">
      <c r="A43" s="9">
        <v>44</v>
      </c>
      <c r="B43" t="s">
        <v>112</v>
      </c>
      <c r="C43" s="8">
        <v>85901</v>
      </c>
      <c r="D43" s="9">
        <v>16618</v>
      </c>
      <c r="E43" s="9">
        <v>12464</v>
      </c>
      <c r="F43" s="9">
        <v>4331</v>
      </c>
      <c r="G43" s="9">
        <v>1047</v>
      </c>
    </row>
    <row r="44" spans="1:7" x14ac:dyDescent="0.25">
      <c r="A44" s="9">
        <v>46</v>
      </c>
      <c r="B44" t="s">
        <v>37</v>
      </c>
      <c r="C44" s="8">
        <v>103394</v>
      </c>
      <c r="D44" s="9">
        <v>13162</v>
      </c>
      <c r="E44" s="9">
        <v>61012</v>
      </c>
      <c r="F44" s="9">
        <v>66007</v>
      </c>
      <c r="G44" s="9">
        <v>64375</v>
      </c>
    </row>
    <row r="45" spans="1:7" x14ac:dyDescent="0.25">
      <c r="A45" s="9">
        <v>47</v>
      </c>
      <c r="B45" t="s">
        <v>38</v>
      </c>
      <c r="C45" s="9">
        <v>86364</v>
      </c>
      <c r="D45" s="9">
        <v>52868</v>
      </c>
      <c r="E45" s="8">
        <v>89925</v>
      </c>
      <c r="F45" s="9">
        <v>66460</v>
      </c>
      <c r="G45" s="9">
        <v>44857</v>
      </c>
    </row>
    <row r="46" spans="1:7" x14ac:dyDescent="0.25">
      <c r="A46" s="9">
        <v>48</v>
      </c>
      <c r="B46" t="s">
        <v>39</v>
      </c>
      <c r="C46" s="9">
        <v>107364</v>
      </c>
      <c r="D46" s="8">
        <v>543001</v>
      </c>
      <c r="E46" s="9">
        <v>137393</v>
      </c>
      <c r="F46" s="9">
        <v>31647</v>
      </c>
      <c r="G46" s="9">
        <v>44940</v>
      </c>
    </row>
    <row r="47" spans="1:7" x14ac:dyDescent="0.25">
      <c r="A47" s="9">
        <v>49</v>
      </c>
      <c r="B47" t="s">
        <v>83</v>
      </c>
      <c r="C47" s="9">
        <v>39680</v>
      </c>
      <c r="D47" s="8">
        <v>119972</v>
      </c>
      <c r="E47" s="9">
        <v>31159</v>
      </c>
      <c r="F47" s="9">
        <v>6141</v>
      </c>
      <c r="G47" s="9">
        <v>15011</v>
      </c>
    </row>
    <row r="48" spans="1:7" x14ac:dyDescent="0.25">
      <c r="A48" s="9">
        <v>50</v>
      </c>
      <c r="B48" t="s">
        <v>40</v>
      </c>
      <c r="C48" s="9">
        <v>119259</v>
      </c>
      <c r="D48" s="9">
        <v>68473</v>
      </c>
      <c r="E48" s="9">
        <v>139637</v>
      </c>
      <c r="F48" s="8">
        <v>372371</v>
      </c>
      <c r="G48" s="9">
        <v>16008</v>
      </c>
    </row>
    <row r="49" spans="1:7" x14ac:dyDescent="0.25">
      <c r="A49" s="9">
        <v>51</v>
      </c>
      <c r="B49" t="s">
        <v>41</v>
      </c>
      <c r="C49" s="9">
        <v>13361</v>
      </c>
      <c r="D49" s="9">
        <v>13142</v>
      </c>
      <c r="E49" s="9">
        <v>26746</v>
      </c>
      <c r="F49" s="8">
        <v>38517</v>
      </c>
      <c r="G49" s="9">
        <v>4703</v>
      </c>
    </row>
    <row r="50" spans="1:7" x14ac:dyDescent="0.25">
      <c r="A50" s="9">
        <v>52</v>
      </c>
      <c r="B50" t="s">
        <v>42</v>
      </c>
      <c r="C50" s="9">
        <v>85988</v>
      </c>
      <c r="D50" s="9">
        <v>39523</v>
      </c>
      <c r="E50" s="8">
        <v>111253</v>
      </c>
      <c r="F50" s="9">
        <v>106449</v>
      </c>
      <c r="G50" s="9">
        <v>36301</v>
      </c>
    </row>
    <row r="51" spans="1:7" x14ac:dyDescent="0.25">
      <c r="A51" s="9">
        <v>53</v>
      </c>
      <c r="B51" t="s">
        <v>43</v>
      </c>
      <c r="C51" s="8">
        <v>454593</v>
      </c>
      <c r="D51" s="9">
        <v>175922</v>
      </c>
      <c r="E51" s="9">
        <v>386241</v>
      </c>
      <c r="F51" s="9">
        <v>180338</v>
      </c>
      <c r="G51" s="9">
        <v>64478</v>
      </c>
    </row>
    <row r="52" spans="1:7" x14ac:dyDescent="0.25">
      <c r="A52" s="9">
        <v>54</v>
      </c>
      <c r="B52" t="s">
        <v>44</v>
      </c>
      <c r="C52" s="8">
        <v>126052</v>
      </c>
      <c r="D52" s="9">
        <v>69375</v>
      </c>
      <c r="E52" s="9">
        <v>25835</v>
      </c>
      <c r="F52" s="9">
        <v>17239</v>
      </c>
      <c r="G52" s="9">
        <v>1073</v>
      </c>
    </row>
    <row r="53" spans="1:7" x14ac:dyDescent="0.25">
      <c r="A53" s="9">
        <v>55</v>
      </c>
      <c r="B53" t="s">
        <v>45</v>
      </c>
      <c r="C53" s="8">
        <v>303184</v>
      </c>
      <c r="D53" s="9">
        <v>44801</v>
      </c>
      <c r="E53" s="9">
        <v>15809</v>
      </c>
      <c r="F53" s="9">
        <v>13635</v>
      </c>
      <c r="G53" s="10">
        <v>815</v>
      </c>
    </row>
    <row r="54" spans="1:7" x14ac:dyDescent="0.25">
      <c r="A54" s="9">
        <v>56</v>
      </c>
      <c r="B54" t="s">
        <v>115</v>
      </c>
      <c r="C54" s="8">
        <v>83283</v>
      </c>
      <c r="D54" s="9">
        <v>44676</v>
      </c>
      <c r="E54" s="9">
        <v>15951</v>
      </c>
      <c r="F54" s="9">
        <v>3719</v>
      </c>
      <c r="G54" s="9">
        <v>2663</v>
      </c>
    </row>
    <row r="55" spans="1:7" x14ac:dyDescent="0.25">
      <c r="A55" s="9">
        <v>58</v>
      </c>
      <c r="B55" t="s">
        <v>85</v>
      </c>
      <c r="C55" s="8">
        <v>104387</v>
      </c>
      <c r="D55" s="9">
        <v>28923</v>
      </c>
      <c r="E55" s="9">
        <v>52983</v>
      </c>
      <c r="F55" s="9">
        <v>17654</v>
      </c>
      <c r="G55" s="9">
        <v>16589</v>
      </c>
    </row>
    <row r="56" spans="1:7" x14ac:dyDescent="0.25">
      <c r="A56" s="9">
        <v>59</v>
      </c>
      <c r="B56" t="s">
        <v>46</v>
      </c>
      <c r="C56" s="8">
        <v>332306</v>
      </c>
      <c r="D56" s="9">
        <v>222276</v>
      </c>
      <c r="E56" s="9">
        <v>128643</v>
      </c>
      <c r="F56" s="9">
        <v>190865</v>
      </c>
      <c r="G56" s="9">
        <v>16382</v>
      </c>
    </row>
    <row r="57" spans="1:7" x14ac:dyDescent="0.25">
      <c r="A57" s="9">
        <v>60</v>
      </c>
      <c r="B57" t="s">
        <v>47</v>
      </c>
      <c r="C57" s="8">
        <v>255031</v>
      </c>
      <c r="D57" s="9">
        <v>117851</v>
      </c>
      <c r="E57" s="9">
        <v>22006</v>
      </c>
      <c r="F57" s="9">
        <v>63569</v>
      </c>
      <c r="G57" s="10">
        <v>964</v>
      </c>
    </row>
    <row r="58" spans="1:7" x14ac:dyDescent="0.25">
      <c r="A58" s="9">
        <v>61</v>
      </c>
      <c r="B58" t="s">
        <v>86</v>
      </c>
      <c r="C58" s="9">
        <v>89047</v>
      </c>
      <c r="D58" s="9">
        <v>40067</v>
      </c>
      <c r="E58" s="9">
        <v>25661</v>
      </c>
      <c r="F58" s="8">
        <v>133367</v>
      </c>
      <c r="G58" s="9">
        <v>21291</v>
      </c>
    </row>
    <row r="59" spans="1:7" x14ac:dyDescent="0.25">
      <c r="A59" s="9">
        <v>62</v>
      </c>
      <c r="B59" t="s">
        <v>105</v>
      </c>
      <c r="C59" s="8">
        <v>66125</v>
      </c>
      <c r="D59" s="9">
        <v>20147</v>
      </c>
      <c r="E59" s="9">
        <v>39862</v>
      </c>
      <c r="F59" s="9">
        <v>15384</v>
      </c>
      <c r="G59" s="9">
        <v>8545</v>
      </c>
    </row>
    <row r="60" spans="1:7" x14ac:dyDescent="0.25">
      <c r="A60" s="9">
        <v>64</v>
      </c>
      <c r="B60" t="s">
        <v>88</v>
      </c>
      <c r="C60" s="8">
        <v>63860</v>
      </c>
      <c r="D60" s="9">
        <v>22069</v>
      </c>
      <c r="E60" s="9">
        <v>28731</v>
      </c>
      <c r="F60" s="9">
        <v>26330</v>
      </c>
      <c r="G60" s="9">
        <v>11777</v>
      </c>
    </row>
    <row r="61" spans="1:7" x14ac:dyDescent="0.25">
      <c r="A61" s="9">
        <v>66</v>
      </c>
      <c r="B61" t="s">
        <v>89</v>
      </c>
      <c r="C61" s="8">
        <v>325050</v>
      </c>
      <c r="D61" s="9">
        <v>88047</v>
      </c>
      <c r="E61" s="9">
        <v>180170</v>
      </c>
      <c r="F61" s="9">
        <v>96997</v>
      </c>
      <c r="G61" s="9">
        <v>58535</v>
      </c>
    </row>
    <row r="62" spans="1:7" x14ac:dyDescent="0.25">
      <c r="A62" s="9">
        <v>67</v>
      </c>
      <c r="B62" t="s">
        <v>90</v>
      </c>
      <c r="C62" s="8">
        <v>76393</v>
      </c>
      <c r="D62" s="9">
        <v>35559</v>
      </c>
      <c r="E62" s="9">
        <v>39209</v>
      </c>
      <c r="F62" s="9">
        <v>11550</v>
      </c>
      <c r="G62" s="9">
        <v>15448</v>
      </c>
    </row>
    <row r="63" spans="1:7" x14ac:dyDescent="0.25">
      <c r="A63" s="9">
        <v>68</v>
      </c>
      <c r="B63" t="s">
        <v>48</v>
      </c>
      <c r="C63" s="9">
        <v>22352</v>
      </c>
      <c r="D63" s="9">
        <v>26164</v>
      </c>
      <c r="E63" s="8">
        <v>45125</v>
      </c>
      <c r="F63" s="9">
        <v>15387</v>
      </c>
      <c r="G63" s="9">
        <v>2133</v>
      </c>
    </row>
    <row r="64" spans="1:7" x14ac:dyDescent="0.25">
      <c r="A64" s="9">
        <v>69</v>
      </c>
      <c r="B64" t="s">
        <v>49</v>
      </c>
      <c r="C64" s="9">
        <v>64086</v>
      </c>
      <c r="D64" s="8">
        <v>150128</v>
      </c>
      <c r="E64" s="9">
        <v>78587</v>
      </c>
      <c r="F64" s="9">
        <v>41954</v>
      </c>
      <c r="G64" s="9">
        <v>3433</v>
      </c>
    </row>
    <row r="65" spans="1:7" x14ac:dyDescent="0.25">
      <c r="A65" s="9">
        <v>70</v>
      </c>
      <c r="B65" t="s">
        <v>50</v>
      </c>
      <c r="C65" s="9">
        <v>109812</v>
      </c>
      <c r="D65" s="8">
        <v>137015</v>
      </c>
      <c r="E65" s="9">
        <v>18616</v>
      </c>
      <c r="F65" s="9">
        <v>8785</v>
      </c>
      <c r="G65" s="9">
        <v>1658</v>
      </c>
    </row>
    <row r="66" spans="1:7" x14ac:dyDescent="0.25">
      <c r="A66" s="9">
        <v>71</v>
      </c>
      <c r="B66" t="s">
        <v>51</v>
      </c>
      <c r="C66" s="8">
        <v>237184</v>
      </c>
      <c r="D66" s="9">
        <v>99402</v>
      </c>
      <c r="E66" s="9">
        <v>68238</v>
      </c>
      <c r="F66" s="9">
        <v>35480</v>
      </c>
      <c r="G66" s="9">
        <v>3103</v>
      </c>
    </row>
    <row r="67" spans="1:7" x14ac:dyDescent="0.25">
      <c r="A67" s="9">
        <v>72</v>
      </c>
      <c r="B67" t="s">
        <v>52</v>
      </c>
      <c r="C67" s="9">
        <v>9111</v>
      </c>
      <c r="D67" s="9">
        <v>18973</v>
      </c>
      <c r="E67" s="8">
        <v>22553</v>
      </c>
      <c r="F67" s="9">
        <v>15122</v>
      </c>
      <c r="G67" s="9">
        <v>7965</v>
      </c>
    </row>
    <row r="68" spans="1:7" x14ac:dyDescent="0.25">
      <c r="A68" s="9">
        <v>73</v>
      </c>
      <c r="B68" t="s">
        <v>91</v>
      </c>
      <c r="C68" s="8">
        <v>94012</v>
      </c>
      <c r="D68" s="9">
        <v>35651</v>
      </c>
      <c r="E68" s="9">
        <v>44123</v>
      </c>
      <c r="F68" s="9">
        <v>33221</v>
      </c>
      <c r="G68" s="9">
        <v>13062</v>
      </c>
    </row>
    <row r="69" spans="1:7" x14ac:dyDescent="0.25">
      <c r="A69" s="9">
        <v>74</v>
      </c>
      <c r="B69" t="s">
        <v>106</v>
      </c>
      <c r="C69" s="8">
        <v>35890</v>
      </c>
      <c r="D69" s="9">
        <v>6820</v>
      </c>
      <c r="E69" s="9">
        <v>18974</v>
      </c>
      <c r="F69" s="9">
        <v>34428</v>
      </c>
      <c r="G69" s="9">
        <v>4066</v>
      </c>
    </row>
    <row r="70" spans="1:7" x14ac:dyDescent="0.25">
      <c r="A70" s="9">
        <v>75</v>
      </c>
      <c r="B70" t="s">
        <v>53</v>
      </c>
      <c r="C70" s="9">
        <v>190196</v>
      </c>
      <c r="D70" s="8">
        <v>579810</v>
      </c>
      <c r="E70" s="9">
        <v>222440</v>
      </c>
      <c r="F70" s="9">
        <v>39786</v>
      </c>
      <c r="G70" s="9">
        <v>20100</v>
      </c>
    </row>
    <row r="71" spans="1:7" x14ac:dyDescent="0.25">
      <c r="A71" s="9">
        <v>76</v>
      </c>
      <c r="B71" t="s">
        <v>54</v>
      </c>
      <c r="C71" s="9">
        <v>173968</v>
      </c>
      <c r="D71" s="8">
        <v>248099</v>
      </c>
      <c r="E71" s="9">
        <v>86406</v>
      </c>
      <c r="F71" s="9">
        <v>48474</v>
      </c>
      <c r="G71" s="9">
        <v>9162</v>
      </c>
    </row>
    <row r="72" spans="1:7" x14ac:dyDescent="0.25">
      <c r="A72" s="9">
        <v>77</v>
      </c>
      <c r="B72" t="s">
        <v>55</v>
      </c>
      <c r="C72" s="9">
        <v>42157</v>
      </c>
      <c r="D72" s="8">
        <v>100436</v>
      </c>
      <c r="E72" s="9">
        <v>74021</v>
      </c>
      <c r="F72" s="9">
        <v>67655</v>
      </c>
      <c r="G72" s="9">
        <v>3600</v>
      </c>
    </row>
    <row r="73" spans="1:7" x14ac:dyDescent="0.25">
      <c r="A73" s="9">
        <v>78</v>
      </c>
      <c r="B73" t="s">
        <v>56</v>
      </c>
      <c r="C73" s="9">
        <v>275136</v>
      </c>
      <c r="D73" s="9">
        <v>148269</v>
      </c>
      <c r="E73" s="8">
        <v>326715</v>
      </c>
      <c r="F73" s="9">
        <v>221135</v>
      </c>
      <c r="G73" s="9">
        <v>26946</v>
      </c>
    </row>
    <row r="74" spans="1:7" x14ac:dyDescent="0.25">
      <c r="A74" s="9">
        <v>79</v>
      </c>
      <c r="B74" t="s">
        <v>57</v>
      </c>
      <c r="C74" s="9">
        <v>40656</v>
      </c>
      <c r="D74" s="9">
        <v>24374</v>
      </c>
      <c r="E74" s="8">
        <v>60468</v>
      </c>
      <c r="F74" s="9">
        <v>58773</v>
      </c>
      <c r="G74" s="9">
        <v>8296</v>
      </c>
    </row>
    <row r="75" spans="1:7" x14ac:dyDescent="0.25">
      <c r="A75" s="9">
        <v>80</v>
      </c>
      <c r="B75" t="s">
        <v>58</v>
      </c>
      <c r="C75" s="9">
        <v>38701</v>
      </c>
      <c r="D75" s="8">
        <v>72644</v>
      </c>
      <c r="E75" s="9">
        <v>36171</v>
      </c>
      <c r="F75" s="9">
        <v>37886</v>
      </c>
      <c r="G75" s="9">
        <v>2024</v>
      </c>
    </row>
    <row r="76" spans="1:7" x14ac:dyDescent="0.25">
      <c r="A76" s="9">
        <v>81</v>
      </c>
      <c r="B76" t="s">
        <v>59</v>
      </c>
      <c r="C76" s="9">
        <v>70560</v>
      </c>
      <c r="D76" s="9">
        <v>104554</v>
      </c>
      <c r="E76" s="8">
        <v>104772</v>
      </c>
      <c r="F76" s="9">
        <v>60246</v>
      </c>
      <c r="G76" s="9">
        <v>5266</v>
      </c>
    </row>
    <row r="77" spans="1:7" x14ac:dyDescent="0.25">
      <c r="A77" s="9">
        <v>82</v>
      </c>
      <c r="B77" t="s">
        <v>60</v>
      </c>
      <c r="C77" s="9">
        <v>104410</v>
      </c>
      <c r="D77" s="8">
        <v>168592</v>
      </c>
      <c r="E77" s="9">
        <v>126181</v>
      </c>
      <c r="F77" s="9">
        <v>30392</v>
      </c>
      <c r="G77" s="9">
        <v>6838</v>
      </c>
    </row>
    <row r="78" spans="1:7" x14ac:dyDescent="0.25">
      <c r="A78" s="9">
        <v>83</v>
      </c>
      <c r="B78" t="s">
        <v>61</v>
      </c>
      <c r="C78" s="8">
        <v>433969</v>
      </c>
      <c r="D78" s="9">
        <v>141715</v>
      </c>
      <c r="E78" s="9">
        <v>238866</v>
      </c>
      <c r="F78" s="9">
        <v>159753</v>
      </c>
      <c r="G78" s="9">
        <v>46827</v>
      </c>
    </row>
    <row r="79" spans="1:7" x14ac:dyDescent="0.25">
      <c r="A79" s="9">
        <v>84</v>
      </c>
      <c r="B79" t="s">
        <v>62</v>
      </c>
      <c r="C79" s="9">
        <v>346081</v>
      </c>
      <c r="D79" s="9">
        <v>204081</v>
      </c>
      <c r="E79" s="8">
        <v>572249</v>
      </c>
      <c r="F79" s="9">
        <v>210876</v>
      </c>
      <c r="G79" s="9">
        <v>52258</v>
      </c>
    </row>
    <row r="80" spans="1:7" x14ac:dyDescent="0.25">
      <c r="A80" s="9">
        <v>85</v>
      </c>
      <c r="B80" t="s">
        <v>92</v>
      </c>
      <c r="C80" s="8">
        <v>99940</v>
      </c>
      <c r="D80" s="9">
        <v>41625</v>
      </c>
      <c r="E80" s="9">
        <v>42879</v>
      </c>
      <c r="F80" s="9">
        <v>27055</v>
      </c>
      <c r="G80" s="9">
        <v>15166</v>
      </c>
    </row>
    <row r="81" spans="1:7" x14ac:dyDescent="0.25">
      <c r="A81" s="9">
        <v>86</v>
      </c>
      <c r="B81" t="s">
        <v>93</v>
      </c>
      <c r="C81" s="8">
        <v>81472</v>
      </c>
      <c r="D81" s="9">
        <v>26119</v>
      </c>
      <c r="E81" s="9">
        <v>30185</v>
      </c>
      <c r="F81" s="9">
        <v>44232</v>
      </c>
      <c r="G81" s="9">
        <v>12295</v>
      </c>
    </row>
    <row r="82" spans="1:7" x14ac:dyDescent="0.25">
      <c r="A82" s="9">
        <v>87</v>
      </c>
      <c r="B82" t="s">
        <v>94</v>
      </c>
      <c r="C82" s="8">
        <v>136007</v>
      </c>
      <c r="D82" s="9">
        <v>50175</v>
      </c>
      <c r="E82" s="9">
        <v>75880</v>
      </c>
      <c r="F82" s="9">
        <v>31529</v>
      </c>
      <c r="G82" s="9">
        <v>23993</v>
      </c>
    </row>
    <row r="83" spans="1:7" x14ac:dyDescent="0.25">
      <c r="A83" s="9">
        <v>88</v>
      </c>
      <c r="B83" t="s">
        <v>63</v>
      </c>
      <c r="C83" s="9">
        <v>184950</v>
      </c>
      <c r="D83" s="9">
        <v>205791</v>
      </c>
      <c r="E83" s="8">
        <v>305814</v>
      </c>
      <c r="F83" s="9">
        <v>175002</v>
      </c>
      <c r="G83" s="9">
        <v>21768</v>
      </c>
    </row>
    <row r="84" spans="1:7" x14ac:dyDescent="0.25">
      <c r="A84" s="9">
        <v>89</v>
      </c>
      <c r="B84" t="s">
        <v>95</v>
      </c>
      <c r="C84" s="8">
        <v>415671</v>
      </c>
      <c r="D84" s="9">
        <v>164012</v>
      </c>
      <c r="E84" s="9">
        <v>168432</v>
      </c>
      <c r="F84" s="9">
        <v>82438</v>
      </c>
      <c r="G84" s="9">
        <v>66982</v>
      </c>
    </row>
    <row r="85" spans="1:7" x14ac:dyDescent="0.25">
      <c r="A85" s="9">
        <v>90</v>
      </c>
      <c r="B85" t="s">
        <v>64</v>
      </c>
      <c r="C85" s="9">
        <v>14750</v>
      </c>
      <c r="D85" s="9">
        <v>21008</v>
      </c>
      <c r="E85" s="9">
        <v>17290</v>
      </c>
      <c r="F85" s="8">
        <v>22978</v>
      </c>
      <c r="G85" s="9">
        <v>2197</v>
      </c>
    </row>
    <row r="86" spans="1:7" x14ac:dyDescent="0.25">
      <c r="A86" s="9">
        <v>91</v>
      </c>
      <c r="B86" t="s">
        <v>65</v>
      </c>
      <c r="C86" s="8">
        <v>415816</v>
      </c>
      <c r="D86" s="9">
        <v>134038</v>
      </c>
      <c r="E86" s="9">
        <v>259998</v>
      </c>
      <c r="F86" s="9">
        <v>150030</v>
      </c>
      <c r="G86" s="9">
        <v>56164</v>
      </c>
    </row>
    <row r="87" spans="1:7" x14ac:dyDescent="0.25">
      <c r="A87" s="9">
        <v>92</v>
      </c>
      <c r="B87" t="s">
        <v>66</v>
      </c>
      <c r="C87" s="9">
        <v>26134</v>
      </c>
      <c r="D87" s="8">
        <v>56369</v>
      </c>
      <c r="E87" s="9">
        <v>31736</v>
      </c>
      <c r="F87" s="9">
        <v>17868</v>
      </c>
      <c r="G87" s="9">
        <v>1842</v>
      </c>
    </row>
    <row r="88" spans="1:7" x14ac:dyDescent="0.25">
      <c r="A88" s="9">
        <v>93</v>
      </c>
      <c r="B88" t="s">
        <v>67</v>
      </c>
      <c r="C88" s="9">
        <v>68206</v>
      </c>
      <c r="D88" s="8">
        <v>129660</v>
      </c>
      <c r="E88" s="9">
        <v>115582</v>
      </c>
      <c r="F88" s="9">
        <v>64575</v>
      </c>
      <c r="G88" s="9">
        <v>5030</v>
      </c>
    </row>
    <row r="89" spans="1:7" x14ac:dyDescent="0.25">
      <c r="A89" s="9">
        <v>94</v>
      </c>
      <c r="B89" t="s">
        <v>96</v>
      </c>
      <c r="C89" s="8">
        <v>25922</v>
      </c>
      <c r="D89" s="9">
        <v>9061</v>
      </c>
      <c r="E89" s="9">
        <v>11508</v>
      </c>
      <c r="F89" s="9">
        <v>5833</v>
      </c>
      <c r="G89" s="9">
        <v>4837</v>
      </c>
    </row>
    <row r="90" spans="1:7" x14ac:dyDescent="0.25">
      <c r="A90" s="9">
        <v>95</v>
      </c>
      <c r="B90" t="s">
        <v>68</v>
      </c>
      <c r="C90" s="8">
        <v>141511</v>
      </c>
      <c r="D90" s="9">
        <v>22972</v>
      </c>
      <c r="E90" s="9">
        <v>16983</v>
      </c>
      <c r="F90" s="9">
        <v>27084</v>
      </c>
      <c r="G90" s="10">
        <v>883</v>
      </c>
    </row>
    <row r="91" spans="1:7" x14ac:dyDescent="0.25">
      <c r="A91" s="9">
        <v>96</v>
      </c>
      <c r="B91" t="s">
        <v>69</v>
      </c>
      <c r="C91" s="9">
        <v>16252</v>
      </c>
      <c r="D91" s="8">
        <v>26626</v>
      </c>
      <c r="E91" s="9">
        <v>5256</v>
      </c>
      <c r="F91" s="9">
        <v>6778</v>
      </c>
      <c r="G91" s="10">
        <v>623</v>
      </c>
    </row>
    <row r="92" spans="1:7" x14ac:dyDescent="0.25">
      <c r="A92" s="9">
        <v>97</v>
      </c>
      <c r="B92" t="s">
        <v>70</v>
      </c>
      <c r="C92" s="9">
        <v>44560</v>
      </c>
      <c r="D92" s="9">
        <v>108068</v>
      </c>
      <c r="E92" s="8">
        <v>143420</v>
      </c>
      <c r="F92" s="9">
        <v>42636</v>
      </c>
      <c r="G92" s="9">
        <v>5716</v>
      </c>
    </row>
    <row r="93" spans="1:7" x14ac:dyDescent="0.25">
      <c r="A93" s="9">
        <v>98</v>
      </c>
      <c r="B93" t="s">
        <v>71</v>
      </c>
      <c r="C93" s="8">
        <v>349904</v>
      </c>
      <c r="D93" s="9">
        <v>121170</v>
      </c>
      <c r="E93" s="9">
        <v>64115</v>
      </c>
      <c r="F93" s="9">
        <v>31512</v>
      </c>
      <c r="G93" s="9">
        <v>5265</v>
      </c>
    </row>
    <row r="94" spans="1:7" x14ac:dyDescent="0.25">
      <c r="A94" s="9">
        <v>99</v>
      </c>
      <c r="B94" t="s">
        <v>72</v>
      </c>
      <c r="C94" s="8">
        <v>93625</v>
      </c>
      <c r="D94" s="9">
        <v>73499</v>
      </c>
      <c r="E94" s="9">
        <v>20007</v>
      </c>
      <c r="F94" s="9">
        <v>15955</v>
      </c>
      <c r="G94" s="9">
        <v>1933</v>
      </c>
    </row>
    <row r="95" spans="1:7" x14ac:dyDescent="0.25">
      <c r="A95" s="9">
        <v>100</v>
      </c>
      <c r="B95" t="s">
        <v>73</v>
      </c>
      <c r="C95" s="8">
        <v>174317</v>
      </c>
      <c r="D95" s="9">
        <v>59212</v>
      </c>
      <c r="E95" s="9">
        <v>29464</v>
      </c>
      <c r="F95" s="9">
        <v>18240</v>
      </c>
      <c r="G95" s="9">
        <v>1651</v>
      </c>
    </row>
    <row r="96" spans="1:7" x14ac:dyDescent="0.25">
      <c r="A96" s="9">
        <v>101</v>
      </c>
      <c r="B96" t="s">
        <v>74</v>
      </c>
      <c r="C96" s="8">
        <v>197559</v>
      </c>
      <c r="D96" s="9">
        <v>26443</v>
      </c>
      <c r="E96" s="9">
        <v>9455</v>
      </c>
      <c r="F96" s="9">
        <v>23666</v>
      </c>
      <c r="G96" s="10">
        <v>389</v>
      </c>
    </row>
    <row r="97" spans="1:7" x14ac:dyDescent="0.25">
      <c r="A97" s="9">
        <v>102</v>
      </c>
      <c r="B97" t="s">
        <v>75</v>
      </c>
      <c r="C97" s="8">
        <v>148387</v>
      </c>
      <c r="D97" s="9">
        <v>59778</v>
      </c>
      <c r="E97" s="9">
        <v>38706</v>
      </c>
      <c r="F97" s="9">
        <v>8667</v>
      </c>
      <c r="G97" s="9">
        <v>1547</v>
      </c>
    </row>
    <row r="98" spans="1:7" x14ac:dyDescent="0.25">
      <c r="A98" s="9">
        <v>103</v>
      </c>
      <c r="B98" t="s">
        <v>76</v>
      </c>
      <c r="C98" s="8">
        <v>186077</v>
      </c>
      <c r="D98" s="9">
        <v>58673</v>
      </c>
      <c r="E98" s="9">
        <v>30947</v>
      </c>
      <c r="F98" s="9">
        <v>8660</v>
      </c>
      <c r="G98" s="9">
        <v>1444</v>
      </c>
    </row>
    <row r="99" spans="1:7" x14ac:dyDescent="0.25">
      <c r="A99" s="9">
        <v>105</v>
      </c>
      <c r="B99" s="7" t="s">
        <v>102</v>
      </c>
      <c r="C99" s="8">
        <v>166834</v>
      </c>
      <c r="D99" s="9">
        <v>25330</v>
      </c>
      <c r="E99" s="9">
        <v>42473</v>
      </c>
      <c r="F99" s="9">
        <v>33454</v>
      </c>
      <c r="G99" s="9">
        <v>16272</v>
      </c>
    </row>
    <row r="100" spans="1:7" x14ac:dyDescent="0.25">
      <c r="A100" s="9">
        <v>106</v>
      </c>
      <c r="B100" t="s">
        <v>77</v>
      </c>
      <c r="C100" s="9">
        <v>159187</v>
      </c>
      <c r="D100" s="8">
        <v>194974</v>
      </c>
      <c r="E100" s="9">
        <v>185918</v>
      </c>
      <c r="F100" s="9">
        <v>47177</v>
      </c>
      <c r="G100" s="9">
        <v>17675</v>
      </c>
    </row>
    <row r="101" spans="1:7" x14ac:dyDescent="0.25">
      <c r="A101" s="9">
        <v>107</v>
      </c>
      <c r="B101" t="s">
        <v>78</v>
      </c>
      <c r="C101" s="8">
        <v>69344</v>
      </c>
      <c r="D101" s="9">
        <v>26413</v>
      </c>
      <c r="E101" s="9">
        <v>12398</v>
      </c>
      <c r="F101" s="9">
        <v>18957</v>
      </c>
      <c r="G101" s="10">
        <v>331</v>
      </c>
    </row>
    <row r="102" spans="1:7" x14ac:dyDescent="0.25">
      <c r="A102" s="9">
        <v>108</v>
      </c>
      <c r="B102" t="s">
        <v>107</v>
      </c>
      <c r="C102" s="8">
        <v>113745</v>
      </c>
      <c r="D102" s="9">
        <v>30845</v>
      </c>
      <c r="E102" s="9">
        <v>80671</v>
      </c>
      <c r="F102" s="9">
        <v>20361</v>
      </c>
      <c r="G102" s="9">
        <v>17045</v>
      </c>
    </row>
    <row r="103" spans="1:7" x14ac:dyDescent="0.25">
      <c r="A103" s="9">
        <v>110</v>
      </c>
      <c r="B103" t="s">
        <v>79</v>
      </c>
      <c r="C103" s="9">
        <v>103274</v>
      </c>
      <c r="D103" s="9">
        <v>67366</v>
      </c>
      <c r="E103" s="8">
        <v>132705</v>
      </c>
      <c r="F103" s="9">
        <v>37309</v>
      </c>
      <c r="G103" s="9">
        <v>21217</v>
      </c>
    </row>
    <row r="104" spans="1:7" x14ac:dyDescent="0.25">
      <c r="A104" s="9">
        <v>111</v>
      </c>
      <c r="B104" t="s">
        <v>101</v>
      </c>
      <c r="C104" s="8">
        <v>107565</v>
      </c>
      <c r="D104" s="9">
        <v>43031</v>
      </c>
      <c r="E104" s="9">
        <v>84728</v>
      </c>
      <c r="F104" s="9">
        <v>22201</v>
      </c>
      <c r="G104" s="9">
        <v>7068</v>
      </c>
    </row>
    <row r="105" spans="1:7" x14ac:dyDescent="0.25">
      <c r="A105" s="9">
        <v>112</v>
      </c>
      <c r="B105" t="s">
        <v>80</v>
      </c>
      <c r="C105" s="9">
        <v>174548</v>
      </c>
      <c r="D105" s="8">
        <v>175008</v>
      </c>
      <c r="E105" s="9">
        <v>53122</v>
      </c>
      <c r="F105" s="9">
        <v>40806</v>
      </c>
      <c r="G105" s="9">
        <v>2563</v>
      </c>
    </row>
    <row r="106" spans="1:7" x14ac:dyDescent="0.25">
      <c r="A106" s="9">
        <v>113</v>
      </c>
      <c r="B106" t="s">
        <v>81</v>
      </c>
      <c r="C106" s="9">
        <v>141065</v>
      </c>
      <c r="D106" s="9">
        <v>81348</v>
      </c>
      <c r="E106" s="8">
        <v>149570</v>
      </c>
      <c r="F106" s="9">
        <v>20058</v>
      </c>
      <c r="G106" s="9">
        <v>3073</v>
      </c>
    </row>
    <row r="107" spans="1:7" x14ac:dyDescent="0.25">
      <c r="A107" s="9">
        <v>114</v>
      </c>
      <c r="B107" t="s">
        <v>82</v>
      </c>
      <c r="C107" s="8">
        <v>115173</v>
      </c>
      <c r="D107" s="9">
        <v>84151</v>
      </c>
      <c r="E107" s="9">
        <v>34385</v>
      </c>
      <c r="F107" s="9">
        <v>14291</v>
      </c>
      <c r="G107" s="9">
        <v>1422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F610-3408-4A24-A3EF-8FA3CE7548EB}">
  <dimension ref="A1:H107"/>
  <sheetViews>
    <sheetView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0.7109375" customWidth="1"/>
    <col min="3" max="3" width="10.85546875" bestFit="1" customWidth="1"/>
    <col min="4" max="4" width="11.42578125" customWidth="1"/>
    <col min="5" max="5" width="11.140625" customWidth="1"/>
    <col min="6" max="7" width="10.7109375" customWidth="1"/>
  </cols>
  <sheetData>
    <row r="1" spans="1:8" x14ac:dyDescent="0.25">
      <c r="A1" s="13" t="s">
        <v>210</v>
      </c>
      <c r="B1" s="11" t="s">
        <v>0</v>
      </c>
      <c r="C1" t="s">
        <v>231</v>
      </c>
      <c r="D1" s="14" t="s">
        <v>232</v>
      </c>
      <c r="E1" s="14" t="s">
        <v>233</v>
      </c>
      <c r="F1" s="14" t="s">
        <v>234</v>
      </c>
      <c r="G1" s="14" t="s">
        <v>235</v>
      </c>
      <c r="H1" s="14" t="s">
        <v>236</v>
      </c>
    </row>
    <row r="2" spans="1:8" x14ac:dyDescent="0.25">
      <c r="A2" s="9">
        <v>1</v>
      </c>
      <c r="B2" t="s">
        <v>1</v>
      </c>
      <c r="C2" s="9">
        <v>5457</v>
      </c>
      <c r="D2" s="8">
        <v>112694</v>
      </c>
      <c r="E2" s="9">
        <v>1754</v>
      </c>
      <c r="F2" s="9">
        <v>4212</v>
      </c>
      <c r="G2" s="10">
        <v>689</v>
      </c>
      <c r="H2" s="9">
        <v>1470</v>
      </c>
    </row>
    <row r="3" spans="1:8" x14ac:dyDescent="0.25">
      <c r="A3" s="9">
        <v>2</v>
      </c>
      <c r="B3" t="s">
        <v>2</v>
      </c>
      <c r="C3" s="8">
        <v>116063</v>
      </c>
      <c r="D3" s="9">
        <v>82696</v>
      </c>
      <c r="E3" s="9">
        <v>86548</v>
      </c>
      <c r="F3" s="9">
        <v>28313</v>
      </c>
      <c r="G3" s="9">
        <v>3676</v>
      </c>
      <c r="H3" s="9">
        <v>4004</v>
      </c>
    </row>
    <row r="4" spans="1:8" x14ac:dyDescent="0.25">
      <c r="A4" s="9">
        <v>3</v>
      </c>
      <c r="B4" t="s">
        <v>3</v>
      </c>
      <c r="C4" s="8">
        <v>151451</v>
      </c>
      <c r="D4" s="9">
        <v>48494</v>
      </c>
      <c r="E4" s="9">
        <v>51594</v>
      </c>
      <c r="F4" s="9">
        <v>18595</v>
      </c>
      <c r="G4" s="9">
        <v>3435</v>
      </c>
      <c r="H4" s="9">
        <v>4162</v>
      </c>
    </row>
    <row r="5" spans="1:8" x14ac:dyDescent="0.25">
      <c r="A5" s="9">
        <v>4</v>
      </c>
      <c r="B5" t="s">
        <v>4</v>
      </c>
      <c r="C5" s="8">
        <v>148280</v>
      </c>
      <c r="D5" s="9">
        <v>51395</v>
      </c>
      <c r="E5" s="9">
        <v>19225</v>
      </c>
      <c r="F5" s="9">
        <v>34428</v>
      </c>
      <c r="G5" s="9">
        <v>8411</v>
      </c>
      <c r="H5" s="9">
        <v>5373</v>
      </c>
    </row>
    <row r="6" spans="1:8" x14ac:dyDescent="0.25">
      <c r="A6" s="9">
        <v>5</v>
      </c>
      <c r="B6" t="s">
        <v>5</v>
      </c>
      <c r="C6" s="8">
        <v>380745</v>
      </c>
      <c r="D6" s="9">
        <v>42324</v>
      </c>
      <c r="E6" s="9">
        <v>23713</v>
      </c>
      <c r="F6" s="9">
        <v>117113</v>
      </c>
      <c r="G6" s="9">
        <v>17095</v>
      </c>
      <c r="H6" s="9">
        <v>7434</v>
      </c>
    </row>
    <row r="7" spans="1:8" x14ac:dyDescent="0.25">
      <c r="A7" s="9">
        <v>6</v>
      </c>
      <c r="B7" t="s">
        <v>6</v>
      </c>
      <c r="C7" s="8">
        <v>119055</v>
      </c>
      <c r="D7" s="9">
        <v>44663</v>
      </c>
      <c r="E7" s="9">
        <v>17002</v>
      </c>
      <c r="F7" s="9">
        <v>33578</v>
      </c>
      <c r="G7" s="9">
        <v>15011</v>
      </c>
      <c r="H7" s="9">
        <v>5722</v>
      </c>
    </row>
    <row r="8" spans="1:8" x14ac:dyDescent="0.25">
      <c r="A8" s="9">
        <v>7</v>
      </c>
      <c r="B8" t="s">
        <v>7</v>
      </c>
      <c r="C8" s="9">
        <v>2762</v>
      </c>
      <c r="D8" s="8">
        <v>40846</v>
      </c>
      <c r="E8" s="10">
        <v>876</v>
      </c>
      <c r="F8" s="9">
        <v>1979</v>
      </c>
      <c r="G8" s="10">
        <v>566</v>
      </c>
      <c r="H8" s="10">
        <v>904</v>
      </c>
    </row>
    <row r="9" spans="1:8" x14ac:dyDescent="0.25">
      <c r="A9" s="9">
        <v>8</v>
      </c>
      <c r="B9" t="s">
        <v>8</v>
      </c>
      <c r="C9" s="9">
        <v>27029</v>
      </c>
      <c r="D9" s="8">
        <v>42600</v>
      </c>
      <c r="E9" s="9">
        <v>4479</v>
      </c>
      <c r="F9" s="9">
        <v>16684</v>
      </c>
      <c r="G9" s="9">
        <v>2698</v>
      </c>
      <c r="H9" s="9">
        <v>3453</v>
      </c>
    </row>
    <row r="10" spans="1:8" x14ac:dyDescent="0.25">
      <c r="A10" s="9">
        <v>11</v>
      </c>
      <c r="B10" t="s">
        <v>9</v>
      </c>
      <c r="C10" s="8">
        <v>77321</v>
      </c>
      <c r="D10" s="9">
        <v>32326</v>
      </c>
      <c r="E10" s="9">
        <v>31868</v>
      </c>
      <c r="F10" s="9">
        <v>16488</v>
      </c>
      <c r="G10" s="9">
        <v>3412</v>
      </c>
      <c r="H10" s="9">
        <v>4104</v>
      </c>
    </row>
    <row r="11" spans="1:8" x14ac:dyDescent="0.25">
      <c r="A11" s="9">
        <v>12</v>
      </c>
      <c r="B11" t="s">
        <v>10</v>
      </c>
      <c r="C11" s="9">
        <v>84241</v>
      </c>
      <c r="D11" s="8">
        <v>184670</v>
      </c>
      <c r="E11" s="9">
        <v>27632</v>
      </c>
      <c r="F11" s="9">
        <v>80197</v>
      </c>
      <c r="G11" s="9">
        <v>7121</v>
      </c>
      <c r="H11" s="10">
        <v>6741</v>
      </c>
    </row>
    <row r="12" spans="1:8" x14ac:dyDescent="0.25">
      <c r="A12" s="9">
        <v>13</v>
      </c>
      <c r="B12" t="s">
        <v>11</v>
      </c>
      <c r="C12" s="8">
        <v>4566</v>
      </c>
      <c r="D12" s="9">
        <v>1079</v>
      </c>
      <c r="E12" s="10">
        <v>416</v>
      </c>
      <c r="F12" s="9">
        <v>2236</v>
      </c>
      <c r="G12" s="10">
        <v>116</v>
      </c>
      <c r="H12" s="10">
        <v>380</v>
      </c>
    </row>
    <row r="13" spans="1:8" x14ac:dyDescent="0.25">
      <c r="A13" s="9">
        <v>14</v>
      </c>
      <c r="B13" t="s">
        <v>12</v>
      </c>
      <c r="C13" s="8">
        <v>514608</v>
      </c>
      <c r="D13" s="9">
        <v>261499</v>
      </c>
      <c r="E13" s="9">
        <v>110448</v>
      </c>
      <c r="F13" s="9">
        <v>233406</v>
      </c>
      <c r="G13" s="9">
        <v>34984</v>
      </c>
      <c r="H13" s="9">
        <v>36358</v>
      </c>
    </row>
    <row r="14" spans="1:8" x14ac:dyDescent="0.25">
      <c r="A14" s="9">
        <v>15</v>
      </c>
      <c r="B14" t="s">
        <v>13</v>
      </c>
      <c r="C14" s="9">
        <v>33413</v>
      </c>
      <c r="D14" s="8">
        <v>95927</v>
      </c>
      <c r="E14" s="9">
        <v>7326</v>
      </c>
      <c r="F14" s="9">
        <v>17275</v>
      </c>
      <c r="G14" s="9">
        <v>5675</v>
      </c>
      <c r="H14" s="9">
        <v>2893</v>
      </c>
    </row>
    <row r="15" spans="1:8" x14ac:dyDescent="0.25">
      <c r="A15" s="9">
        <v>10</v>
      </c>
      <c r="B15" t="s">
        <v>14</v>
      </c>
      <c r="C15" s="9">
        <v>21341</v>
      </c>
      <c r="D15" s="8">
        <v>76009</v>
      </c>
      <c r="E15" s="9">
        <v>5965</v>
      </c>
      <c r="F15" s="9">
        <v>6990</v>
      </c>
      <c r="G15" s="9">
        <v>2235</v>
      </c>
      <c r="H15" s="9">
        <v>1048</v>
      </c>
    </row>
    <row r="16" spans="1:8" x14ac:dyDescent="0.25">
      <c r="A16" s="9">
        <v>16</v>
      </c>
      <c r="B16" t="s">
        <v>15</v>
      </c>
      <c r="C16" s="9">
        <v>18231</v>
      </c>
      <c r="D16" s="8">
        <v>33440</v>
      </c>
      <c r="E16" s="9">
        <v>8901</v>
      </c>
      <c r="F16" s="9">
        <v>7668</v>
      </c>
      <c r="G16" s="9">
        <v>1072</v>
      </c>
      <c r="H16" s="9">
        <v>1901</v>
      </c>
    </row>
    <row r="17" spans="1:8" x14ac:dyDescent="0.25">
      <c r="A17" s="9">
        <v>17</v>
      </c>
      <c r="B17" t="s">
        <v>16</v>
      </c>
      <c r="C17" s="8">
        <v>276486</v>
      </c>
      <c r="D17" s="9">
        <v>80593</v>
      </c>
      <c r="E17" s="9">
        <v>171234</v>
      </c>
      <c r="F17" s="9">
        <v>54789</v>
      </c>
      <c r="G17" s="9">
        <v>10843</v>
      </c>
      <c r="H17" s="9">
        <v>9964</v>
      </c>
    </row>
    <row r="18" spans="1:8" x14ac:dyDescent="0.25">
      <c r="A18" s="9">
        <v>18</v>
      </c>
      <c r="B18" t="s">
        <v>17</v>
      </c>
      <c r="C18" s="8">
        <v>218585</v>
      </c>
      <c r="D18" s="9">
        <v>131468</v>
      </c>
      <c r="E18" s="9">
        <v>121455</v>
      </c>
      <c r="F18" s="9">
        <v>56841</v>
      </c>
      <c r="G18" s="9">
        <v>12669</v>
      </c>
      <c r="H18" s="9">
        <v>11171</v>
      </c>
    </row>
    <row r="19" spans="1:8" x14ac:dyDescent="0.25">
      <c r="A19" s="9">
        <v>19</v>
      </c>
      <c r="B19" t="s">
        <v>18</v>
      </c>
      <c r="C19" s="9">
        <v>366079</v>
      </c>
      <c r="D19" s="8">
        <v>556480</v>
      </c>
      <c r="E19" s="9">
        <v>121108</v>
      </c>
      <c r="F19" s="9">
        <v>226311</v>
      </c>
      <c r="G19" s="9">
        <v>22442</v>
      </c>
      <c r="H19" s="9">
        <v>16921</v>
      </c>
    </row>
    <row r="20" spans="1:8" x14ac:dyDescent="0.25">
      <c r="A20" s="9">
        <v>20</v>
      </c>
      <c r="B20" t="s">
        <v>19</v>
      </c>
      <c r="C20" s="9">
        <v>54971</v>
      </c>
      <c r="D20" s="8">
        <v>383657</v>
      </c>
      <c r="E20" s="9">
        <v>10140</v>
      </c>
      <c r="F20" s="9">
        <v>24795</v>
      </c>
      <c r="G20" s="9">
        <v>5662</v>
      </c>
      <c r="H20" s="9">
        <v>6993</v>
      </c>
    </row>
    <row r="21" spans="1:8" x14ac:dyDescent="0.25">
      <c r="A21" s="9">
        <v>23</v>
      </c>
      <c r="B21" t="s">
        <v>20</v>
      </c>
      <c r="C21" s="8">
        <v>132757</v>
      </c>
      <c r="D21" s="9">
        <v>25899</v>
      </c>
      <c r="E21" s="9">
        <v>9405</v>
      </c>
      <c r="F21" s="9">
        <v>60208</v>
      </c>
      <c r="G21" s="9">
        <v>5405</v>
      </c>
      <c r="H21" s="9">
        <v>3182</v>
      </c>
    </row>
    <row r="22" spans="1:8" x14ac:dyDescent="0.25">
      <c r="A22" s="9">
        <v>24</v>
      </c>
      <c r="B22" t="s">
        <v>21</v>
      </c>
      <c r="C22" s="8">
        <v>664190</v>
      </c>
      <c r="D22" s="9">
        <v>41219</v>
      </c>
      <c r="E22" s="9">
        <v>14933</v>
      </c>
      <c r="F22" s="9">
        <v>37122</v>
      </c>
      <c r="G22" s="9">
        <v>11468</v>
      </c>
      <c r="H22" s="9">
        <v>7223</v>
      </c>
    </row>
    <row r="23" spans="1:8" x14ac:dyDescent="0.25">
      <c r="A23" s="9">
        <v>25</v>
      </c>
      <c r="B23" t="s">
        <v>22</v>
      </c>
      <c r="C23" s="8">
        <v>38030</v>
      </c>
      <c r="D23" s="9">
        <v>2148</v>
      </c>
      <c r="E23" s="9">
        <v>5498</v>
      </c>
      <c r="F23" s="10">
        <v>666</v>
      </c>
      <c r="G23" s="10">
        <v>185</v>
      </c>
      <c r="H23" s="10">
        <v>161</v>
      </c>
    </row>
    <row r="24" spans="1:8" x14ac:dyDescent="0.25">
      <c r="A24" s="9">
        <v>26</v>
      </c>
      <c r="B24" t="s">
        <v>23</v>
      </c>
      <c r="C24" s="8">
        <v>253290</v>
      </c>
      <c r="D24" s="9">
        <v>43684</v>
      </c>
      <c r="E24" s="9">
        <v>12197</v>
      </c>
      <c r="F24" s="9">
        <v>19977</v>
      </c>
      <c r="G24" s="9">
        <v>11009</v>
      </c>
      <c r="H24" s="9">
        <v>3678</v>
      </c>
    </row>
    <row r="25" spans="1:8" x14ac:dyDescent="0.25">
      <c r="A25" s="9">
        <v>27</v>
      </c>
      <c r="B25" t="s">
        <v>24</v>
      </c>
      <c r="C25" s="8">
        <v>72964</v>
      </c>
      <c r="D25" s="9">
        <v>12894</v>
      </c>
      <c r="E25" s="9">
        <v>5981</v>
      </c>
      <c r="F25" s="9">
        <v>39551</v>
      </c>
      <c r="G25" s="9">
        <v>2626</v>
      </c>
      <c r="H25" s="9">
        <v>2896</v>
      </c>
    </row>
    <row r="26" spans="1:8" x14ac:dyDescent="0.25">
      <c r="A26" s="9">
        <v>28</v>
      </c>
      <c r="B26" t="s">
        <v>25</v>
      </c>
      <c r="C26" s="9">
        <v>404241</v>
      </c>
      <c r="D26" s="8">
        <v>556785</v>
      </c>
      <c r="E26" s="9">
        <v>142511</v>
      </c>
      <c r="F26" s="9">
        <v>193961</v>
      </c>
      <c r="G26" s="9">
        <v>17793</v>
      </c>
      <c r="H26" s="9">
        <v>22428</v>
      </c>
    </row>
    <row r="27" spans="1:8" x14ac:dyDescent="0.25">
      <c r="A27" s="9">
        <v>29</v>
      </c>
      <c r="B27" t="s">
        <v>26</v>
      </c>
      <c r="C27" s="8">
        <v>590777</v>
      </c>
      <c r="D27" s="9">
        <v>196943</v>
      </c>
      <c r="E27" s="9">
        <v>447955</v>
      </c>
      <c r="F27" s="9">
        <v>146498</v>
      </c>
      <c r="G27" s="9">
        <v>23993</v>
      </c>
      <c r="H27" s="9">
        <v>21767</v>
      </c>
    </row>
    <row r="28" spans="1:8" x14ac:dyDescent="0.25">
      <c r="A28" s="9">
        <v>30</v>
      </c>
      <c r="B28" t="s">
        <v>30</v>
      </c>
      <c r="C28" s="9">
        <v>162509</v>
      </c>
      <c r="D28" s="9">
        <v>92007</v>
      </c>
      <c r="E28" s="8">
        <v>167705</v>
      </c>
      <c r="F28" s="9">
        <v>41390</v>
      </c>
      <c r="G28" s="9">
        <v>7972</v>
      </c>
      <c r="H28" s="9">
        <v>23506</v>
      </c>
    </row>
    <row r="29" spans="1:8" x14ac:dyDescent="0.25">
      <c r="A29" s="9">
        <v>56</v>
      </c>
      <c r="B29" t="s">
        <v>115</v>
      </c>
      <c r="C29" s="8">
        <v>63766</v>
      </c>
      <c r="D29" s="9">
        <v>21104</v>
      </c>
      <c r="E29" s="9">
        <v>46469</v>
      </c>
      <c r="F29" s="9">
        <v>11840</v>
      </c>
      <c r="G29" s="9">
        <v>2167</v>
      </c>
      <c r="H29" s="9">
        <v>1695</v>
      </c>
    </row>
    <row r="30" spans="1:8" x14ac:dyDescent="0.25">
      <c r="A30" s="9">
        <v>31</v>
      </c>
      <c r="B30" t="s">
        <v>27</v>
      </c>
      <c r="C30" s="9">
        <v>86941</v>
      </c>
      <c r="D30" s="9">
        <v>66187</v>
      </c>
      <c r="E30" s="8">
        <v>134323</v>
      </c>
      <c r="F30" s="9">
        <v>23299</v>
      </c>
      <c r="G30" s="9">
        <v>3472</v>
      </c>
      <c r="H30" s="9">
        <v>4097</v>
      </c>
    </row>
    <row r="31" spans="1:8" x14ac:dyDescent="0.25">
      <c r="A31" s="9">
        <v>32</v>
      </c>
      <c r="B31" t="s">
        <v>28</v>
      </c>
      <c r="C31" s="9">
        <v>129141</v>
      </c>
      <c r="D31" s="8">
        <v>169177</v>
      </c>
      <c r="E31" s="9">
        <v>154194</v>
      </c>
      <c r="F31" s="9">
        <v>33295</v>
      </c>
      <c r="G31" s="9">
        <v>11174</v>
      </c>
      <c r="H31" s="9">
        <v>11332</v>
      </c>
    </row>
    <row r="32" spans="1:8" x14ac:dyDescent="0.25">
      <c r="A32" s="9">
        <v>35</v>
      </c>
      <c r="B32" t="s">
        <v>29</v>
      </c>
      <c r="C32" s="9">
        <v>42684</v>
      </c>
      <c r="D32" s="9">
        <v>130796</v>
      </c>
      <c r="E32" s="8">
        <v>216058</v>
      </c>
      <c r="F32" s="9">
        <v>21429</v>
      </c>
      <c r="G32" s="9">
        <v>2433</v>
      </c>
      <c r="H32" s="9">
        <v>3925</v>
      </c>
    </row>
    <row r="33" spans="1:8" x14ac:dyDescent="0.25">
      <c r="A33" s="9">
        <v>36</v>
      </c>
      <c r="B33" t="s">
        <v>31</v>
      </c>
      <c r="C33" s="9">
        <v>29288</v>
      </c>
      <c r="D33" s="9">
        <v>80303</v>
      </c>
      <c r="E33" s="8">
        <v>150910</v>
      </c>
      <c r="F33" s="9">
        <v>13551</v>
      </c>
      <c r="G33" s="9">
        <v>2887</v>
      </c>
      <c r="H33" s="9">
        <v>3518</v>
      </c>
    </row>
    <row r="34" spans="1:8" x14ac:dyDescent="0.25">
      <c r="A34" s="9">
        <v>33</v>
      </c>
      <c r="B34" t="s">
        <v>32</v>
      </c>
      <c r="C34" s="9">
        <v>30718</v>
      </c>
      <c r="D34" s="9">
        <v>122620</v>
      </c>
      <c r="E34" s="8">
        <v>451296</v>
      </c>
      <c r="F34" s="9">
        <v>17645</v>
      </c>
      <c r="G34" s="9">
        <v>1879</v>
      </c>
      <c r="H34" s="9">
        <v>3236</v>
      </c>
    </row>
    <row r="35" spans="1:8" x14ac:dyDescent="0.25">
      <c r="A35" s="9">
        <v>37</v>
      </c>
      <c r="B35" t="s">
        <v>111</v>
      </c>
      <c r="C35" s="9">
        <v>10129</v>
      </c>
      <c r="D35" s="9">
        <v>41194</v>
      </c>
      <c r="E35" s="8">
        <v>41644</v>
      </c>
      <c r="F35" s="9">
        <v>3561</v>
      </c>
      <c r="G35" s="10">
        <v>757</v>
      </c>
      <c r="H35" s="9">
        <v>1951</v>
      </c>
    </row>
    <row r="36" spans="1:8" x14ac:dyDescent="0.25">
      <c r="A36" s="9">
        <v>38</v>
      </c>
      <c r="B36" t="s">
        <v>33</v>
      </c>
      <c r="C36" s="9">
        <v>45543</v>
      </c>
      <c r="D36" s="9">
        <v>45990</v>
      </c>
      <c r="E36" s="8">
        <v>113284</v>
      </c>
      <c r="F36" s="9">
        <v>18667</v>
      </c>
      <c r="G36" s="9">
        <v>3134</v>
      </c>
      <c r="H36" s="9">
        <v>4967</v>
      </c>
    </row>
    <row r="37" spans="1:8" x14ac:dyDescent="0.25">
      <c r="A37" s="9">
        <v>39</v>
      </c>
      <c r="B37" t="s">
        <v>108</v>
      </c>
      <c r="C37" s="9">
        <v>16153</v>
      </c>
      <c r="D37" s="8">
        <v>21825</v>
      </c>
      <c r="E37" s="9">
        <v>7560</v>
      </c>
      <c r="F37" s="9">
        <v>2660</v>
      </c>
      <c r="G37" s="10">
        <v>423</v>
      </c>
      <c r="H37" s="9">
        <v>1121</v>
      </c>
    </row>
    <row r="38" spans="1:8" x14ac:dyDescent="0.25">
      <c r="A38" s="9">
        <v>40</v>
      </c>
      <c r="B38" t="s">
        <v>34</v>
      </c>
      <c r="C38" s="8">
        <v>94061</v>
      </c>
      <c r="D38" s="9">
        <v>54985</v>
      </c>
      <c r="E38" s="9">
        <v>15039</v>
      </c>
      <c r="F38" s="9">
        <v>41494</v>
      </c>
      <c r="G38" s="9">
        <v>5467</v>
      </c>
      <c r="H38" s="9">
        <v>4863</v>
      </c>
    </row>
    <row r="39" spans="1:8" x14ac:dyDescent="0.25">
      <c r="A39" s="9">
        <v>42</v>
      </c>
      <c r="B39" t="s">
        <v>35</v>
      </c>
      <c r="C39" s="8">
        <v>56249</v>
      </c>
      <c r="D39" s="9">
        <v>7853</v>
      </c>
      <c r="E39" s="9">
        <v>3774</v>
      </c>
      <c r="F39" s="9">
        <v>6721</v>
      </c>
      <c r="G39" s="9">
        <v>2014</v>
      </c>
      <c r="H39" s="9">
        <v>6022</v>
      </c>
    </row>
    <row r="40" spans="1:8" x14ac:dyDescent="0.25">
      <c r="A40" s="9">
        <v>43</v>
      </c>
      <c r="B40" t="s">
        <v>36</v>
      </c>
      <c r="C40" s="9">
        <v>28986</v>
      </c>
      <c r="D40" s="8">
        <v>35256</v>
      </c>
      <c r="E40" s="9">
        <v>5181</v>
      </c>
      <c r="F40" s="9">
        <v>11191</v>
      </c>
      <c r="G40" s="9">
        <v>2687</v>
      </c>
      <c r="H40" s="9">
        <v>2533</v>
      </c>
    </row>
    <row r="41" spans="1:8" x14ac:dyDescent="0.25">
      <c r="A41" s="9">
        <v>46</v>
      </c>
      <c r="B41" t="s">
        <v>37</v>
      </c>
      <c r="C41" s="9">
        <v>3704</v>
      </c>
      <c r="D41" s="8">
        <v>298786</v>
      </c>
      <c r="E41" s="9">
        <v>1326</v>
      </c>
      <c r="F41" s="9">
        <v>2479</v>
      </c>
      <c r="G41" s="10">
        <v>619</v>
      </c>
      <c r="H41" s="9">
        <v>1680</v>
      </c>
    </row>
    <row r="42" spans="1:8" x14ac:dyDescent="0.25">
      <c r="A42" s="9">
        <v>47</v>
      </c>
      <c r="B42" t="s">
        <v>38</v>
      </c>
      <c r="C42" s="9">
        <v>14140</v>
      </c>
      <c r="D42" s="8">
        <v>316121</v>
      </c>
      <c r="E42" s="9">
        <v>2260</v>
      </c>
      <c r="F42" s="9">
        <v>4397</v>
      </c>
      <c r="G42" s="9">
        <v>1391</v>
      </c>
      <c r="H42" s="9">
        <v>1415</v>
      </c>
    </row>
    <row r="43" spans="1:8" x14ac:dyDescent="0.25">
      <c r="A43" s="9">
        <v>48</v>
      </c>
      <c r="B43" t="s">
        <v>39</v>
      </c>
      <c r="C43" s="8">
        <v>573729</v>
      </c>
      <c r="D43" s="9">
        <v>94411</v>
      </c>
      <c r="E43" s="9">
        <v>43352</v>
      </c>
      <c r="F43" s="9">
        <v>74480</v>
      </c>
      <c r="G43" s="9">
        <v>39419</v>
      </c>
      <c r="H43" s="9">
        <v>11870</v>
      </c>
    </row>
    <row r="44" spans="1:8" x14ac:dyDescent="0.25">
      <c r="A44" s="9">
        <v>49</v>
      </c>
      <c r="B44" t="s">
        <v>83</v>
      </c>
      <c r="C44" s="8">
        <v>137662</v>
      </c>
      <c r="D44" s="9">
        <v>33778</v>
      </c>
      <c r="E44" s="9">
        <v>14229</v>
      </c>
      <c r="F44" s="9">
        <v>15766</v>
      </c>
      <c r="G44" s="9">
        <v>6052</v>
      </c>
      <c r="H44" s="9">
        <v>1852</v>
      </c>
    </row>
    <row r="45" spans="1:8" x14ac:dyDescent="0.25">
      <c r="A45" s="9">
        <v>50</v>
      </c>
      <c r="B45" t="s">
        <v>40</v>
      </c>
      <c r="C45" s="9">
        <v>88317</v>
      </c>
      <c r="D45" s="8">
        <v>516926</v>
      </c>
      <c r="E45" s="9">
        <v>17924</v>
      </c>
      <c r="F45" s="9">
        <v>46338</v>
      </c>
      <c r="G45" s="9">
        <v>7780</v>
      </c>
      <c r="H45" s="9">
        <v>14489</v>
      </c>
    </row>
    <row r="46" spans="1:8" x14ac:dyDescent="0.25">
      <c r="A46" s="9">
        <v>51</v>
      </c>
      <c r="B46" t="s">
        <v>41</v>
      </c>
      <c r="C46" s="9">
        <v>11636</v>
      </c>
      <c r="D46" s="8">
        <v>64023</v>
      </c>
      <c r="E46" s="9">
        <v>2574</v>
      </c>
      <c r="F46" s="9">
        <v>9589</v>
      </c>
      <c r="G46" s="9">
        <v>2587</v>
      </c>
      <c r="H46" s="9">
        <v>2103</v>
      </c>
    </row>
    <row r="47" spans="1:8" x14ac:dyDescent="0.25">
      <c r="A47" s="9">
        <v>52</v>
      </c>
      <c r="B47" t="s">
        <v>42</v>
      </c>
      <c r="C47" s="9">
        <v>19596</v>
      </c>
      <c r="D47" s="8">
        <v>338455</v>
      </c>
      <c r="E47" s="9">
        <v>4204</v>
      </c>
      <c r="F47" s="9">
        <v>9694</v>
      </c>
      <c r="G47" s="9">
        <v>2791</v>
      </c>
      <c r="H47" s="9">
        <v>2309</v>
      </c>
    </row>
    <row r="48" spans="1:8" x14ac:dyDescent="0.25">
      <c r="A48" s="9">
        <v>53</v>
      </c>
      <c r="B48" t="s">
        <v>43</v>
      </c>
      <c r="C48" s="9">
        <v>390541</v>
      </c>
      <c r="D48" s="8">
        <v>441154</v>
      </c>
      <c r="E48" s="9">
        <v>122752</v>
      </c>
      <c r="F48" s="9">
        <v>242788</v>
      </c>
      <c r="G48" s="9">
        <v>22825</v>
      </c>
      <c r="H48" s="9">
        <v>23075</v>
      </c>
    </row>
    <row r="49" spans="1:8" x14ac:dyDescent="0.25">
      <c r="A49" s="9">
        <v>54</v>
      </c>
      <c r="B49" t="s">
        <v>44</v>
      </c>
      <c r="C49" s="8">
        <v>68974</v>
      </c>
      <c r="D49" s="9">
        <v>67817</v>
      </c>
      <c r="E49" s="9">
        <v>45367</v>
      </c>
      <c r="F49" s="9">
        <v>21101</v>
      </c>
      <c r="G49" s="9">
        <v>5219</v>
      </c>
      <c r="H49" s="9">
        <v>15705</v>
      </c>
    </row>
    <row r="50" spans="1:8" x14ac:dyDescent="0.25">
      <c r="A50" s="9">
        <v>44</v>
      </c>
      <c r="B50" t="s">
        <v>112</v>
      </c>
      <c r="C50" s="9">
        <v>27166</v>
      </c>
      <c r="D50" s="9">
        <v>29847</v>
      </c>
      <c r="E50" s="8">
        <v>46243</v>
      </c>
      <c r="F50" s="9">
        <v>11271</v>
      </c>
      <c r="G50" s="9">
        <v>1621</v>
      </c>
      <c r="H50" s="9">
        <v>1808</v>
      </c>
    </row>
    <row r="51" spans="1:8" x14ac:dyDescent="0.25">
      <c r="A51" s="9">
        <v>55</v>
      </c>
      <c r="B51" t="s">
        <v>45</v>
      </c>
      <c r="C51" s="8">
        <v>180539</v>
      </c>
      <c r="D51" s="9">
        <v>56243</v>
      </c>
      <c r="E51" s="9">
        <v>53745</v>
      </c>
      <c r="F51" s="9">
        <v>17796</v>
      </c>
      <c r="G51" s="9">
        <v>13607</v>
      </c>
      <c r="H51" s="9">
        <v>11082</v>
      </c>
    </row>
    <row r="52" spans="1:8" x14ac:dyDescent="0.25">
      <c r="A52" s="9">
        <v>59</v>
      </c>
      <c r="B52" t="s">
        <v>46</v>
      </c>
      <c r="C52" s="9">
        <v>241960</v>
      </c>
      <c r="D52" s="8">
        <v>406815</v>
      </c>
      <c r="E52" s="9">
        <v>88267</v>
      </c>
      <c r="F52" s="9">
        <v>67339</v>
      </c>
      <c r="G52" s="9">
        <v>7650</v>
      </c>
      <c r="H52" s="9">
        <v>10842</v>
      </c>
    </row>
    <row r="53" spans="1:8" x14ac:dyDescent="0.25">
      <c r="A53" s="9">
        <v>60</v>
      </c>
      <c r="B53" t="s">
        <v>47</v>
      </c>
      <c r="C53" s="8">
        <v>220125</v>
      </c>
      <c r="D53" s="9">
        <v>80591</v>
      </c>
      <c r="E53" s="9">
        <v>35233</v>
      </c>
      <c r="F53" s="9">
        <v>50536</v>
      </c>
      <c r="G53" s="9">
        <v>12922</v>
      </c>
      <c r="H53" s="9">
        <v>31532</v>
      </c>
    </row>
    <row r="54" spans="1:8" x14ac:dyDescent="0.25">
      <c r="A54" s="9">
        <v>68</v>
      </c>
      <c r="B54" t="s">
        <v>48</v>
      </c>
      <c r="C54" s="8">
        <v>40598</v>
      </c>
      <c r="D54" s="9">
        <v>22022</v>
      </c>
      <c r="E54" s="9">
        <v>8035</v>
      </c>
      <c r="F54" s="9">
        <v>27720</v>
      </c>
      <c r="G54" s="9">
        <v>5413</v>
      </c>
      <c r="H54" s="9">
        <v>2632</v>
      </c>
    </row>
    <row r="55" spans="1:8" x14ac:dyDescent="0.25">
      <c r="A55" s="9">
        <v>69</v>
      </c>
      <c r="B55" t="s">
        <v>49</v>
      </c>
      <c r="C55" s="8">
        <v>169297</v>
      </c>
      <c r="D55" s="9">
        <v>47220</v>
      </c>
      <c r="E55" s="9">
        <v>21305</v>
      </c>
      <c r="F55" s="9">
        <v>45505</v>
      </c>
      <c r="G55" s="9">
        <v>7224</v>
      </c>
      <c r="H55" s="9">
        <v>9112</v>
      </c>
    </row>
    <row r="56" spans="1:8" x14ac:dyDescent="0.25">
      <c r="A56" s="9">
        <v>22</v>
      </c>
      <c r="B56" t="s">
        <v>84</v>
      </c>
      <c r="C56" s="9">
        <v>129057</v>
      </c>
      <c r="D56" s="8">
        <v>245068</v>
      </c>
      <c r="E56" s="9">
        <v>50103</v>
      </c>
      <c r="F56" s="9">
        <v>63536</v>
      </c>
      <c r="G56" s="9">
        <v>7410</v>
      </c>
      <c r="H56" s="9">
        <v>5409</v>
      </c>
    </row>
    <row r="57" spans="1:8" x14ac:dyDescent="0.25">
      <c r="A57" s="9">
        <v>58</v>
      </c>
      <c r="B57" t="s">
        <v>85</v>
      </c>
      <c r="C57" s="9">
        <v>63456</v>
      </c>
      <c r="D57" s="8">
        <v>97641</v>
      </c>
      <c r="E57" s="9">
        <v>30720</v>
      </c>
      <c r="F57" s="9">
        <v>22899</v>
      </c>
      <c r="G57" s="9">
        <v>2455</v>
      </c>
      <c r="H57" s="9">
        <v>2286</v>
      </c>
    </row>
    <row r="58" spans="1:8" x14ac:dyDescent="0.25">
      <c r="A58" s="9">
        <v>61</v>
      </c>
      <c r="B58" t="s">
        <v>86</v>
      </c>
      <c r="C58" s="9">
        <v>91484</v>
      </c>
      <c r="D58" s="8">
        <v>149645</v>
      </c>
      <c r="E58" s="9">
        <v>24606</v>
      </c>
      <c r="F58" s="9">
        <v>20325</v>
      </c>
      <c r="G58" s="9">
        <v>2304</v>
      </c>
      <c r="H58" s="9">
        <v>19590</v>
      </c>
    </row>
    <row r="59" spans="1:8" x14ac:dyDescent="0.25">
      <c r="A59" s="9">
        <v>62</v>
      </c>
      <c r="B59" t="s">
        <v>105</v>
      </c>
      <c r="C59" s="9">
        <v>38045</v>
      </c>
      <c r="D59" s="8">
        <v>67992</v>
      </c>
      <c r="E59" s="9">
        <v>16489</v>
      </c>
      <c r="F59" s="9">
        <v>22566</v>
      </c>
      <c r="G59" s="9">
        <v>1799</v>
      </c>
      <c r="H59" s="9">
        <v>1502</v>
      </c>
    </row>
    <row r="60" spans="1:8" x14ac:dyDescent="0.25">
      <c r="A60" s="9">
        <v>64</v>
      </c>
      <c r="B60" t="s">
        <v>88</v>
      </c>
      <c r="C60" s="9">
        <v>45462</v>
      </c>
      <c r="D60" s="8">
        <v>73495</v>
      </c>
      <c r="E60" s="9">
        <v>16235</v>
      </c>
      <c r="F60" s="9">
        <v>13598</v>
      </c>
      <c r="G60" s="9">
        <v>1344</v>
      </c>
      <c r="H60" s="9">
        <v>1694</v>
      </c>
    </row>
    <row r="61" spans="1:8" x14ac:dyDescent="0.25">
      <c r="A61" s="9">
        <v>66</v>
      </c>
      <c r="B61" t="s">
        <v>89</v>
      </c>
      <c r="C61" s="9">
        <v>183346</v>
      </c>
      <c r="D61" s="8">
        <v>394192</v>
      </c>
      <c r="E61" s="9">
        <v>75295</v>
      </c>
      <c r="F61" s="9">
        <v>74112</v>
      </c>
      <c r="G61" s="9">
        <v>8989</v>
      </c>
      <c r="H61" s="9">
        <v>7398</v>
      </c>
    </row>
    <row r="62" spans="1:8" x14ac:dyDescent="0.25">
      <c r="A62" s="9">
        <v>67</v>
      </c>
      <c r="B62" t="s">
        <v>90</v>
      </c>
      <c r="C62" s="9">
        <v>66558</v>
      </c>
      <c r="D62" s="8">
        <v>69530</v>
      </c>
      <c r="E62" s="9">
        <v>18394</v>
      </c>
      <c r="F62" s="9">
        <v>18794</v>
      </c>
      <c r="G62" s="9">
        <v>2325</v>
      </c>
      <c r="H62" s="9">
        <v>1625</v>
      </c>
    </row>
    <row r="63" spans="1:8" x14ac:dyDescent="0.25">
      <c r="A63" s="9">
        <v>73</v>
      </c>
      <c r="B63" t="s">
        <v>91</v>
      </c>
      <c r="C63" s="9">
        <v>68843</v>
      </c>
      <c r="D63" s="8">
        <v>86252</v>
      </c>
      <c r="E63" s="9">
        <v>29225</v>
      </c>
      <c r="F63" s="9">
        <v>26813</v>
      </c>
      <c r="G63" s="9">
        <v>2586</v>
      </c>
      <c r="H63" s="9">
        <v>3879</v>
      </c>
    </row>
    <row r="64" spans="1:8" x14ac:dyDescent="0.25">
      <c r="A64" s="9">
        <v>74</v>
      </c>
      <c r="B64" t="s">
        <v>106</v>
      </c>
      <c r="C64" s="9">
        <v>18193</v>
      </c>
      <c r="D64" s="8">
        <v>47943</v>
      </c>
      <c r="E64" s="9">
        <v>10051</v>
      </c>
      <c r="F64" s="9">
        <v>14860</v>
      </c>
      <c r="G64" s="9">
        <v>1294</v>
      </c>
      <c r="H64" s="9">
        <v>6482</v>
      </c>
    </row>
    <row r="65" spans="1:8" x14ac:dyDescent="0.25">
      <c r="A65" s="9">
        <v>85</v>
      </c>
      <c r="B65" t="s">
        <v>92</v>
      </c>
      <c r="C65" s="9">
        <v>80710</v>
      </c>
      <c r="D65" s="8">
        <v>85786</v>
      </c>
      <c r="E65" s="9">
        <v>30289</v>
      </c>
      <c r="F65" s="9">
        <v>23185</v>
      </c>
      <c r="G65" s="9">
        <v>2426</v>
      </c>
      <c r="H65" s="9">
        <v>2456</v>
      </c>
    </row>
    <row r="66" spans="1:8" x14ac:dyDescent="0.25">
      <c r="A66" s="9">
        <v>86</v>
      </c>
      <c r="B66" t="s">
        <v>93</v>
      </c>
      <c r="C66" s="9">
        <v>51790</v>
      </c>
      <c r="D66" s="8">
        <v>97776</v>
      </c>
      <c r="E66" s="9">
        <v>20417</v>
      </c>
      <c r="F66" s="9">
        <v>18287</v>
      </c>
      <c r="G66" s="9">
        <v>1804</v>
      </c>
      <c r="H66" s="9">
        <v>2797</v>
      </c>
    </row>
    <row r="67" spans="1:8" x14ac:dyDescent="0.25">
      <c r="A67" s="9">
        <v>87</v>
      </c>
      <c r="B67" t="s">
        <v>94</v>
      </c>
      <c r="C67" s="9">
        <v>103040</v>
      </c>
      <c r="D67" s="8">
        <v>129145</v>
      </c>
      <c r="E67" s="9">
        <v>36604</v>
      </c>
      <c r="F67" s="9">
        <v>39895</v>
      </c>
      <c r="G67" s="9">
        <v>3661</v>
      </c>
      <c r="H67" s="9">
        <v>3093</v>
      </c>
    </row>
    <row r="68" spans="1:8" x14ac:dyDescent="0.25">
      <c r="A68" s="9">
        <v>89</v>
      </c>
      <c r="B68" t="s">
        <v>95</v>
      </c>
      <c r="C68" s="9">
        <v>297899</v>
      </c>
      <c r="D68" s="8">
        <v>412681</v>
      </c>
      <c r="E68" s="9">
        <v>86604</v>
      </c>
      <c r="F68" s="9">
        <v>80180</v>
      </c>
      <c r="G68" s="9">
        <v>8738</v>
      </c>
      <c r="H68" s="9">
        <v>7669</v>
      </c>
    </row>
    <row r="69" spans="1:8" x14ac:dyDescent="0.25">
      <c r="A69" s="9">
        <v>94</v>
      </c>
      <c r="B69" t="s">
        <v>96</v>
      </c>
      <c r="C69" s="9">
        <v>18696</v>
      </c>
      <c r="D69" s="8">
        <v>26543</v>
      </c>
      <c r="E69" s="9">
        <v>6459</v>
      </c>
      <c r="F69" s="9">
        <v>4262</v>
      </c>
      <c r="G69" s="10">
        <v>458</v>
      </c>
      <c r="H69" s="10">
        <v>509</v>
      </c>
    </row>
    <row r="70" spans="1:8" ht="28.5" x14ac:dyDescent="0.25">
      <c r="A70" s="9">
        <v>105</v>
      </c>
      <c r="B70" s="7" t="s">
        <v>102</v>
      </c>
      <c r="C70" s="9">
        <v>41782</v>
      </c>
      <c r="D70" s="9">
        <v>86270</v>
      </c>
      <c r="E70" s="8">
        <v>134608</v>
      </c>
      <c r="F70" s="9">
        <v>16615</v>
      </c>
      <c r="G70" s="9">
        <v>1751</v>
      </c>
      <c r="H70" s="9">
        <v>2030</v>
      </c>
    </row>
    <row r="71" spans="1:8" x14ac:dyDescent="0.25">
      <c r="A71" s="9">
        <v>108</v>
      </c>
      <c r="B71" t="s">
        <v>107</v>
      </c>
      <c r="C71" s="9">
        <v>67097</v>
      </c>
      <c r="D71" s="8">
        <v>116455</v>
      </c>
      <c r="E71" s="9">
        <v>26972</v>
      </c>
      <c r="F71" s="9">
        <v>44731</v>
      </c>
      <c r="G71" s="9">
        <v>3258</v>
      </c>
      <c r="H71" s="9">
        <v>2135</v>
      </c>
    </row>
    <row r="72" spans="1:8" x14ac:dyDescent="0.25">
      <c r="A72" s="9">
        <v>70</v>
      </c>
      <c r="B72" t="s">
        <v>50</v>
      </c>
      <c r="C72" s="8">
        <v>143402</v>
      </c>
      <c r="D72" s="9">
        <v>36912</v>
      </c>
      <c r="E72" s="9">
        <v>52107</v>
      </c>
      <c r="F72" s="9">
        <v>17408</v>
      </c>
      <c r="G72" s="9">
        <v>3548</v>
      </c>
      <c r="H72" s="9">
        <v>2838</v>
      </c>
    </row>
    <row r="73" spans="1:8" x14ac:dyDescent="0.25">
      <c r="A73" s="9">
        <v>71</v>
      </c>
      <c r="B73" t="s">
        <v>51</v>
      </c>
      <c r="C73" s="8">
        <v>147884</v>
      </c>
      <c r="D73" s="9">
        <v>102911</v>
      </c>
      <c r="E73" s="9">
        <v>104603</v>
      </c>
      <c r="F73" s="9">
        <v>40554</v>
      </c>
      <c r="G73" s="9">
        <v>8045</v>
      </c>
      <c r="H73" s="9">
        <v>9546</v>
      </c>
    </row>
    <row r="74" spans="1:8" x14ac:dyDescent="0.25">
      <c r="A74" s="9">
        <v>21</v>
      </c>
      <c r="B74" t="s">
        <v>99</v>
      </c>
      <c r="C74" s="9">
        <v>69859</v>
      </c>
      <c r="D74" s="8">
        <v>73167</v>
      </c>
      <c r="E74" s="9">
        <v>68487</v>
      </c>
      <c r="F74" s="9">
        <v>19307</v>
      </c>
      <c r="G74" s="9">
        <v>3148</v>
      </c>
      <c r="H74" s="9">
        <v>6318</v>
      </c>
    </row>
    <row r="75" spans="1:8" x14ac:dyDescent="0.25">
      <c r="A75" s="9">
        <v>72</v>
      </c>
      <c r="B75" t="s">
        <v>52</v>
      </c>
      <c r="C75" s="9">
        <v>17653</v>
      </c>
      <c r="D75" s="8">
        <v>34286</v>
      </c>
      <c r="E75" s="9">
        <v>3295</v>
      </c>
      <c r="F75" s="9">
        <v>10038</v>
      </c>
      <c r="G75" s="9">
        <v>3619</v>
      </c>
      <c r="H75" s="9">
        <v>2030</v>
      </c>
    </row>
    <row r="76" spans="1:8" x14ac:dyDescent="0.25">
      <c r="A76" s="9">
        <v>75</v>
      </c>
      <c r="B76" t="s">
        <v>53</v>
      </c>
      <c r="C76" s="8">
        <v>614440</v>
      </c>
      <c r="D76" s="9">
        <v>119149</v>
      </c>
      <c r="E76" s="9">
        <v>72832</v>
      </c>
      <c r="F76" s="9">
        <v>136634</v>
      </c>
      <c r="G76" s="9">
        <v>51143</v>
      </c>
      <c r="H76" s="9">
        <v>12145</v>
      </c>
    </row>
    <row r="77" spans="1:8" x14ac:dyDescent="0.25">
      <c r="A77" s="9">
        <v>9</v>
      </c>
      <c r="B77" t="s">
        <v>100</v>
      </c>
      <c r="C77" s="8">
        <v>119447</v>
      </c>
      <c r="D77" s="9">
        <v>42923</v>
      </c>
      <c r="E77" s="9">
        <v>28132</v>
      </c>
      <c r="F77" s="9">
        <v>19854</v>
      </c>
      <c r="G77" s="9">
        <v>8319</v>
      </c>
      <c r="H77" s="9">
        <v>2064</v>
      </c>
    </row>
    <row r="78" spans="1:8" x14ac:dyDescent="0.25">
      <c r="A78" s="9">
        <v>76</v>
      </c>
      <c r="B78" t="s">
        <v>54</v>
      </c>
      <c r="C78" s="8">
        <v>255598</v>
      </c>
      <c r="D78" s="9">
        <v>66506</v>
      </c>
      <c r="E78" s="9">
        <v>100839</v>
      </c>
      <c r="F78" s="9">
        <v>52920</v>
      </c>
      <c r="G78" s="9">
        <v>21221</v>
      </c>
      <c r="H78" s="9">
        <v>13972</v>
      </c>
    </row>
    <row r="79" spans="1:8" x14ac:dyDescent="0.25">
      <c r="A79" s="9">
        <v>77</v>
      </c>
      <c r="B79" t="s">
        <v>55</v>
      </c>
      <c r="C79" s="8">
        <v>111461</v>
      </c>
      <c r="D79" s="9">
        <v>73214</v>
      </c>
      <c r="E79" s="9">
        <v>14779</v>
      </c>
      <c r="F79" s="9">
        <v>45842</v>
      </c>
      <c r="G79" s="9">
        <v>6184</v>
      </c>
      <c r="H79" s="9">
        <v>9516</v>
      </c>
    </row>
    <row r="80" spans="1:8" x14ac:dyDescent="0.25">
      <c r="A80" s="9">
        <v>78</v>
      </c>
      <c r="B80" t="s">
        <v>56</v>
      </c>
      <c r="C80" s="9">
        <v>216204</v>
      </c>
      <c r="D80" s="8">
        <v>541980</v>
      </c>
      <c r="E80" s="9">
        <v>45492</v>
      </c>
      <c r="F80" s="9">
        <v>128162</v>
      </c>
      <c r="G80" s="9">
        <v>21823</v>
      </c>
      <c r="H80" s="9">
        <v>20186</v>
      </c>
    </row>
    <row r="81" spans="1:8" x14ac:dyDescent="0.25">
      <c r="A81" s="9">
        <v>79</v>
      </c>
      <c r="B81" t="s">
        <v>57</v>
      </c>
      <c r="C81" s="9">
        <v>29437</v>
      </c>
      <c r="D81" s="8">
        <v>126248</v>
      </c>
      <c r="E81" s="9">
        <v>6263</v>
      </c>
      <c r="F81" s="9">
        <v>17407</v>
      </c>
      <c r="G81" s="9">
        <v>4740</v>
      </c>
      <c r="H81" s="9">
        <v>4992</v>
      </c>
    </row>
    <row r="82" spans="1:8" x14ac:dyDescent="0.25">
      <c r="A82" s="9">
        <v>80</v>
      </c>
      <c r="B82" t="s">
        <v>58</v>
      </c>
      <c r="C82" s="8">
        <v>79411</v>
      </c>
      <c r="D82" s="9">
        <v>57115</v>
      </c>
      <c r="E82" s="9">
        <v>9236</v>
      </c>
      <c r="F82" s="9">
        <v>21975</v>
      </c>
      <c r="G82" s="9">
        <v>5576</v>
      </c>
      <c r="H82" s="9">
        <v>8000</v>
      </c>
    </row>
    <row r="83" spans="1:8" x14ac:dyDescent="0.25">
      <c r="A83" s="9">
        <v>81</v>
      </c>
      <c r="B83" t="s">
        <v>59</v>
      </c>
      <c r="C83" s="8">
        <v>141410</v>
      </c>
      <c r="D83" s="9">
        <v>71808</v>
      </c>
      <c r="E83" s="9">
        <v>21586</v>
      </c>
      <c r="F83" s="9">
        <v>73393</v>
      </c>
      <c r="G83" s="9">
        <v>12677</v>
      </c>
      <c r="H83" s="9">
        <v>10874</v>
      </c>
    </row>
    <row r="84" spans="1:8" x14ac:dyDescent="0.25">
      <c r="A84" s="9">
        <v>82</v>
      </c>
      <c r="B84" t="s">
        <v>60</v>
      </c>
      <c r="C84" s="8">
        <v>183884</v>
      </c>
      <c r="D84" s="9">
        <v>93647</v>
      </c>
      <c r="E84" s="9">
        <v>38431</v>
      </c>
      <c r="F84" s="9">
        <v>67835</v>
      </c>
      <c r="G84" s="9">
        <v>18418</v>
      </c>
      <c r="H84" s="9">
        <v>9914</v>
      </c>
    </row>
    <row r="85" spans="1:8" x14ac:dyDescent="0.25">
      <c r="A85" s="9">
        <v>83</v>
      </c>
      <c r="B85" t="s">
        <v>61</v>
      </c>
      <c r="C85" s="9">
        <v>293420</v>
      </c>
      <c r="D85" s="8">
        <v>434235</v>
      </c>
      <c r="E85" s="9">
        <v>102539</v>
      </c>
      <c r="F85" s="9">
        <v>141106</v>
      </c>
      <c r="G85" s="9">
        <v>13336</v>
      </c>
      <c r="H85" s="9">
        <v>12721</v>
      </c>
    </row>
    <row r="86" spans="1:8" x14ac:dyDescent="0.25">
      <c r="A86" s="9">
        <v>84</v>
      </c>
      <c r="B86" t="s">
        <v>62</v>
      </c>
      <c r="C86" s="9">
        <v>265016</v>
      </c>
      <c r="D86" s="8">
        <v>832711</v>
      </c>
      <c r="E86" s="9">
        <v>57051</v>
      </c>
      <c r="F86" s="9">
        <v>156118</v>
      </c>
      <c r="G86" s="9">
        <v>32260</v>
      </c>
      <c r="H86" s="9">
        <v>17056</v>
      </c>
    </row>
    <row r="87" spans="1:8" x14ac:dyDescent="0.25">
      <c r="A87" s="9">
        <v>88</v>
      </c>
      <c r="B87" t="s">
        <v>63</v>
      </c>
      <c r="C87" s="8">
        <v>385164</v>
      </c>
      <c r="D87" s="9">
        <v>173394</v>
      </c>
      <c r="E87" s="9">
        <v>54702</v>
      </c>
      <c r="F87" s="9">
        <v>191444</v>
      </c>
      <c r="G87" s="9">
        <v>29752</v>
      </c>
      <c r="H87" s="9">
        <v>27946</v>
      </c>
    </row>
    <row r="88" spans="1:8" x14ac:dyDescent="0.25">
      <c r="A88" s="9">
        <v>90</v>
      </c>
      <c r="B88" t="s">
        <v>64</v>
      </c>
      <c r="C88" s="9">
        <v>14906</v>
      </c>
      <c r="D88" s="8">
        <v>49158</v>
      </c>
      <c r="E88" s="9">
        <v>2554</v>
      </c>
      <c r="F88" s="9">
        <v>6525</v>
      </c>
      <c r="G88" s="9">
        <v>1931</v>
      </c>
      <c r="H88" s="9">
        <v>1460</v>
      </c>
    </row>
    <row r="89" spans="1:8" x14ac:dyDescent="0.25">
      <c r="A89" s="9">
        <v>91</v>
      </c>
      <c r="B89" t="s">
        <v>65</v>
      </c>
      <c r="C89" s="9">
        <v>285417</v>
      </c>
      <c r="D89" s="8">
        <v>435471</v>
      </c>
      <c r="E89" s="9">
        <v>97453</v>
      </c>
      <c r="F89" s="9">
        <v>154365</v>
      </c>
      <c r="G89" s="9">
        <v>15396</v>
      </c>
      <c r="H89" s="9">
        <v>16775</v>
      </c>
    </row>
    <row r="90" spans="1:8" x14ac:dyDescent="0.25">
      <c r="A90" s="9">
        <v>92</v>
      </c>
      <c r="B90" t="s">
        <v>66</v>
      </c>
      <c r="C90" s="8">
        <v>61915</v>
      </c>
      <c r="D90" s="9">
        <v>24645</v>
      </c>
      <c r="E90" s="9">
        <v>8046</v>
      </c>
      <c r="F90" s="9">
        <v>22712</v>
      </c>
      <c r="G90" s="9">
        <v>4418</v>
      </c>
      <c r="H90" s="9">
        <v>3576</v>
      </c>
    </row>
    <row r="91" spans="1:8" x14ac:dyDescent="0.25">
      <c r="A91" s="9">
        <v>93</v>
      </c>
      <c r="B91" t="s">
        <v>67</v>
      </c>
      <c r="C91" s="8">
        <v>132775</v>
      </c>
      <c r="D91" s="9">
        <v>128401</v>
      </c>
      <c r="E91" s="9">
        <v>17043</v>
      </c>
      <c r="F91" s="9">
        <v>62472</v>
      </c>
      <c r="G91" s="9">
        <v>5446</v>
      </c>
      <c r="H91" s="9">
        <v>7940</v>
      </c>
    </row>
    <row r="92" spans="1:8" x14ac:dyDescent="0.25">
      <c r="A92" s="9">
        <v>95</v>
      </c>
      <c r="B92" t="s">
        <v>68</v>
      </c>
      <c r="C92" s="9">
        <v>47803</v>
      </c>
      <c r="D92" s="8">
        <v>66484</v>
      </c>
      <c r="E92" s="9">
        <v>47826</v>
      </c>
      <c r="F92" s="9">
        <v>15660</v>
      </c>
      <c r="G92" s="9">
        <v>7131</v>
      </c>
      <c r="H92" s="9">
        <v>7990</v>
      </c>
    </row>
    <row r="93" spans="1:8" x14ac:dyDescent="0.25">
      <c r="A93" s="9">
        <v>96</v>
      </c>
      <c r="B93" t="s">
        <v>69</v>
      </c>
      <c r="C93" s="8">
        <v>30468</v>
      </c>
      <c r="D93" s="9">
        <v>5746</v>
      </c>
      <c r="E93" s="9">
        <v>7281</v>
      </c>
      <c r="F93" s="9">
        <v>4141</v>
      </c>
      <c r="G93" s="9">
        <v>1230</v>
      </c>
      <c r="H93" s="9">
        <v>2066</v>
      </c>
    </row>
    <row r="94" spans="1:8" x14ac:dyDescent="0.25">
      <c r="A94" s="9">
        <v>97</v>
      </c>
      <c r="B94" t="s">
        <v>70</v>
      </c>
      <c r="C94" s="9">
        <v>97129</v>
      </c>
      <c r="D94" s="9">
        <v>20709</v>
      </c>
      <c r="E94" s="9">
        <v>6909</v>
      </c>
      <c r="F94" s="8">
        <v>203689</v>
      </c>
      <c r="G94" s="9">
        <v>3514</v>
      </c>
      <c r="H94" s="9">
        <v>5115</v>
      </c>
    </row>
    <row r="95" spans="1:8" x14ac:dyDescent="0.25">
      <c r="A95" s="9">
        <v>98</v>
      </c>
      <c r="B95" t="s">
        <v>71</v>
      </c>
      <c r="C95" s="9">
        <v>177396</v>
      </c>
      <c r="D95" s="8">
        <v>191461</v>
      </c>
      <c r="E95" s="9">
        <v>126303</v>
      </c>
      <c r="F95" s="9">
        <v>37865</v>
      </c>
      <c r="G95" s="9">
        <v>18001</v>
      </c>
      <c r="H95" s="9">
        <v>8919</v>
      </c>
    </row>
    <row r="96" spans="1:8" x14ac:dyDescent="0.25">
      <c r="A96" s="9">
        <v>99</v>
      </c>
      <c r="B96" t="s">
        <v>72</v>
      </c>
      <c r="C96" s="8">
        <v>94972</v>
      </c>
      <c r="D96" s="9">
        <v>32792</v>
      </c>
      <c r="E96" s="9">
        <v>40689</v>
      </c>
      <c r="F96" s="9">
        <v>16120</v>
      </c>
      <c r="G96" s="9">
        <v>2476</v>
      </c>
      <c r="H96" s="9">
        <v>3739</v>
      </c>
    </row>
    <row r="97" spans="1:8" x14ac:dyDescent="0.25">
      <c r="A97" s="9">
        <v>100</v>
      </c>
      <c r="B97" t="s">
        <v>73</v>
      </c>
      <c r="C97" s="9">
        <v>84225</v>
      </c>
      <c r="D97" s="8">
        <v>104592</v>
      </c>
      <c r="E97" s="9">
        <v>46197</v>
      </c>
      <c r="F97" s="9">
        <v>19489</v>
      </c>
      <c r="G97" s="9">
        <v>8980</v>
      </c>
      <c r="H97" s="9">
        <v>8250</v>
      </c>
    </row>
    <row r="98" spans="1:8" x14ac:dyDescent="0.25">
      <c r="A98" s="9">
        <v>101</v>
      </c>
      <c r="B98" t="s">
        <v>74</v>
      </c>
      <c r="C98" s="9">
        <v>46218</v>
      </c>
      <c r="D98" s="8">
        <v>127437</v>
      </c>
      <c r="E98" s="9">
        <v>39254</v>
      </c>
      <c r="F98" s="9">
        <v>13744</v>
      </c>
      <c r="G98" s="9">
        <v>1663</v>
      </c>
      <c r="H98" s="9">
        <v>7110</v>
      </c>
    </row>
    <row r="99" spans="1:8" x14ac:dyDescent="0.25">
      <c r="A99" s="9">
        <v>102</v>
      </c>
      <c r="B99" t="s">
        <v>75</v>
      </c>
      <c r="C99" s="8">
        <v>89688</v>
      </c>
      <c r="D99" s="9">
        <v>37946</v>
      </c>
      <c r="E99" s="9">
        <v>73403</v>
      </c>
      <c r="F99" s="9">
        <v>31273</v>
      </c>
      <c r="G99" s="9">
        <v>3913</v>
      </c>
      <c r="H99" s="9">
        <v>4357</v>
      </c>
    </row>
    <row r="100" spans="1:8" x14ac:dyDescent="0.25">
      <c r="A100" s="9">
        <v>103</v>
      </c>
      <c r="B100" t="s">
        <v>76</v>
      </c>
      <c r="C100" s="9">
        <v>88503</v>
      </c>
      <c r="D100" s="9">
        <v>48326</v>
      </c>
      <c r="E100" s="8">
        <v>88519</v>
      </c>
      <c r="F100" s="9">
        <v>30619</v>
      </c>
      <c r="G100" s="9">
        <v>4984</v>
      </c>
      <c r="H100" s="9">
        <v>6161</v>
      </c>
    </row>
    <row r="101" spans="1:8" x14ac:dyDescent="0.25">
      <c r="A101" s="9">
        <v>106</v>
      </c>
      <c r="B101" t="s">
        <v>77</v>
      </c>
      <c r="C101" s="8">
        <v>243756</v>
      </c>
      <c r="D101" s="9">
        <v>214166</v>
      </c>
      <c r="E101" s="9">
        <v>31821</v>
      </c>
      <c r="F101" s="9">
        <v>75224</v>
      </c>
      <c r="G101" s="9">
        <v>20715</v>
      </c>
      <c r="H101" s="9">
        <v>7884</v>
      </c>
    </row>
    <row r="102" spans="1:8" x14ac:dyDescent="0.25">
      <c r="A102" s="9">
        <v>107</v>
      </c>
      <c r="B102" t="s">
        <v>78</v>
      </c>
      <c r="C102" s="8">
        <v>42252</v>
      </c>
      <c r="D102" s="9">
        <v>35165</v>
      </c>
      <c r="E102" s="9">
        <v>20567</v>
      </c>
      <c r="F102" s="9">
        <v>8937</v>
      </c>
      <c r="G102" s="9">
        <v>2383</v>
      </c>
      <c r="H102" s="9">
        <v>4914</v>
      </c>
    </row>
    <row r="103" spans="1:8" x14ac:dyDescent="0.25">
      <c r="A103" s="9">
        <v>110</v>
      </c>
      <c r="B103" t="s">
        <v>79</v>
      </c>
      <c r="C103" s="9">
        <v>103972</v>
      </c>
      <c r="D103" s="8">
        <v>163760</v>
      </c>
      <c r="E103" s="9">
        <v>20163</v>
      </c>
      <c r="F103" s="9">
        <v>49941</v>
      </c>
      <c r="G103" s="9">
        <v>10456</v>
      </c>
      <c r="H103" s="9">
        <v>7066</v>
      </c>
    </row>
    <row r="104" spans="1:8" x14ac:dyDescent="0.25">
      <c r="A104" s="9">
        <v>112</v>
      </c>
      <c r="B104" t="s">
        <v>80</v>
      </c>
      <c r="C104" s="8">
        <v>209491</v>
      </c>
      <c r="D104" s="9">
        <v>72255</v>
      </c>
      <c r="E104" s="9">
        <v>63847</v>
      </c>
      <c r="F104" s="9">
        <v>41866</v>
      </c>
      <c r="G104" s="9">
        <v>8135</v>
      </c>
      <c r="H104" s="9">
        <v>14500</v>
      </c>
    </row>
    <row r="105" spans="1:8" x14ac:dyDescent="0.25">
      <c r="A105" s="9">
        <v>113</v>
      </c>
      <c r="B105" t="s">
        <v>81</v>
      </c>
      <c r="C105" s="9">
        <v>100188</v>
      </c>
      <c r="D105" s="8">
        <v>145455</v>
      </c>
      <c r="E105" s="9">
        <v>57863</v>
      </c>
      <c r="F105" s="9">
        <v>34391</v>
      </c>
      <c r="G105" s="9">
        <v>8110</v>
      </c>
      <c r="H105" s="9">
        <v>6609</v>
      </c>
    </row>
    <row r="106" spans="1:8" x14ac:dyDescent="0.25">
      <c r="A106" s="9">
        <v>111</v>
      </c>
      <c r="B106" t="s">
        <v>101</v>
      </c>
      <c r="C106" s="8">
        <v>73730</v>
      </c>
      <c r="D106" s="9">
        <v>67522</v>
      </c>
      <c r="E106" s="9">
        <v>50552</v>
      </c>
      <c r="F106" s="9">
        <v>45352</v>
      </c>
      <c r="G106" s="9">
        <v>15406</v>
      </c>
      <c r="H106" s="9">
        <v>7365</v>
      </c>
    </row>
    <row r="107" spans="1:8" x14ac:dyDescent="0.25">
      <c r="A107" s="9">
        <v>114</v>
      </c>
      <c r="B107" t="s">
        <v>82</v>
      </c>
      <c r="C107" s="8">
        <v>101141</v>
      </c>
      <c r="D107" s="9">
        <v>42336</v>
      </c>
      <c r="E107" s="9">
        <v>51528</v>
      </c>
      <c r="F107" s="9">
        <v>19810</v>
      </c>
      <c r="G107" s="9">
        <v>8952</v>
      </c>
      <c r="H107" s="9">
        <v>6425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6F81-AE75-4344-BB9A-8910C6483514}">
  <dimension ref="A1:B246"/>
  <sheetViews>
    <sheetView workbookViewId="0">
      <selection activeCell="J30" sqref="J30"/>
    </sheetView>
  </sheetViews>
  <sheetFormatPr defaultRowHeight="15" x14ac:dyDescent="0.25"/>
  <cols>
    <col min="1" max="1" width="12.85546875" bestFit="1" customWidth="1"/>
  </cols>
  <sheetData>
    <row r="1" spans="1:2" x14ac:dyDescent="0.25">
      <c r="A1" s="3" t="s">
        <v>210</v>
      </c>
      <c r="B1" s="3" t="s">
        <v>211</v>
      </c>
    </row>
    <row r="2" spans="1:2" x14ac:dyDescent="0.25">
      <c r="A2" s="2">
        <v>1</v>
      </c>
      <c r="B2">
        <v>1</v>
      </c>
    </row>
    <row r="3" spans="1:2" ht="15" customHeight="1" x14ac:dyDescent="0.25">
      <c r="A3" s="2">
        <v>2</v>
      </c>
      <c r="B3">
        <v>2</v>
      </c>
    </row>
    <row r="4" spans="1:2" x14ac:dyDescent="0.25">
      <c r="A4" s="2">
        <v>3</v>
      </c>
      <c r="B4">
        <v>2</v>
      </c>
    </row>
    <row r="5" spans="1:2" ht="15" customHeight="1" x14ac:dyDescent="0.25">
      <c r="A5" s="2">
        <v>4</v>
      </c>
      <c r="B5">
        <v>2</v>
      </c>
    </row>
    <row r="6" spans="1:2" x14ac:dyDescent="0.25">
      <c r="A6" s="2">
        <v>5</v>
      </c>
      <c r="B6">
        <v>3</v>
      </c>
    </row>
    <row r="7" spans="1:2" x14ac:dyDescent="0.25">
      <c r="A7" s="2">
        <v>6</v>
      </c>
      <c r="B7">
        <v>1</v>
      </c>
    </row>
    <row r="8" spans="1:2" x14ac:dyDescent="0.25">
      <c r="A8" s="2">
        <v>7</v>
      </c>
      <c r="B8">
        <v>1</v>
      </c>
    </row>
    <row r="9" spans="1:2" x14ac:dyDescent="0.25">
      <c r="A9" s="2">
        <v>8</v>
      </c>
      <c r="B9">
        <v>1</v>
      </c>
    </row>
    <row r="10" spans="1:2" x14ac:dyDescent="0.25">
      <c r="A10" s="2">
        <v>9</v>
      </c>
      <c r="B10">
        <v>1</v>
      </c>
    </row>
    <row r="11" spans="1:2" x14ac:dyDescent="0.25">
      <c r="A11" s="2">
        <v>10</v>
      </c>
      <c r="B11">
        <v>1</v>
      </c>
    </row>
    <row r="12" spans="1:2" x14ac:dyDescent="0.25">
      <c r="A12" s="2">
        <v>11</v>
      </c>
      <c r="B12">
        <v>1</v>
      </c>
    </row>
    <row r="13" spans="1:2" x14ac:dyDescent="0.25">
      <c r="A13" s="2">
        <v>12</v>
      </c>
      <c r="B13">
        <v>3</v>
      </c>
    </row>
    <row r="14" spans="1:2" x14ac:dyDescent="0.25">
      <c r="A14" s="2">
        <v>13</v>
      </c>
      <c r="B14">
        <v>1</v>
      </c>
    </row>
    <row r="15" spans="1:2" x14ac:dyDescent="0.25">
      <c r="A15" s="2">
        <v>14</v>
      </c>
      <c r="B15">
        <v>6</v>
      </c>
    </row>
    <row r="16" spans="1:2" x14ac:dyDescent="0.25">
      <c r="A16" s="2">
        <v>15</v>
      </c>
      <c r="B16">
        <v>1</v>
      </c>
    </row>
    <row r="17" spans="1:2" x14ac:dyDescent="0.25">
      <c r="A17" s="2">
        <v>16</v>
      </c>
      <c r="B17">
        <v>1</v>
      </c>
    </row>
    <row r="18" spans="1:2" x14ac:dyDescent="0.25">
      <c r="A18" s="2">
        <v>17</v>
      </c>
      <c r="B18">
        <v>3</v>
      </c>
    </row>
    <row r="19" spans="1:2" x14ac:dyDescent="0.25">
      <c r="A19" s="2">
        <v>18</v>
      </c>
      <c r="B19">
        <v>4</v>
      </c>
    </row>
    <row r="20" spans="1:2" x14ac:dyDescent="0.25">
      <c r="A20" s="2">
        <v>19</v>
      </c>
      <c r="B20">
        <v>7</v>
      </c>
    </row>
    <row r="21" spans="1:2" x14ac:dyDescent="0.25">
      <c r="A21" s="2">
        <v>20</v>
      </c>
      <c r="B21">
        <v>3</v>
      </c>
    </row>
    <row r="22" spans="1:2" x14ac:dyDescent="0.25">
      <c r="A22" s="2">
        <v>21</v>
      </c>
      <c r="B22">
        <v>2</v>
      </c>
    </row>
    <row r="23" spans="1:2" x14ac:dyDescent="0.25">
      <c r="A23" s="2">
        <v>22</v>
      </c>
      <c r="B23">
        <v>3</v>
      </c>
    </row>
    <row r="24" spans="1:2" x14ac:dyDescent="0.25">
      <c r="A24" s="2">
        <v>23</v>
      </c>
      <c r="B24">
        <v>2</v>
      </c>
    </row>
    <row r="25" spans="1:2" x14ac:dyDescent="0.25">
      <c r="A25" s="2">
        <v>24</v>
      </c>
      <c r="B25">
        <v>5</v>
      </c>
    </row>
    <row r="26" spans="1:2" x14ac:dyDescent="0.25">
      <c r="A26" s="2">
        <v>25</v>
      </c>
      <c r="B26">
        <v>1</v>
      </c>
    </row>
    <row r="27" spans="1:2" x14ac:dyDescent="0.25">
      <c r="A27" s="2">
        <v>26</v>
      </c>
      <c r="B27">
        <v>2</v>
      </c>
    </row>
    <row r="28" spans="1:2" x14ac:dyDescent="0.25">
      <c r="A28" s="2">
        <v>27</v>
      </c>
      <c r="B28">
        <v>1</v>
      </c>
    </row>
    <row r="29" spans="1:2" x14ac:dyDescent="0.25">
      <c r="A29" s="2">
        <v>28</v>
      </c>
      <c r="B29">
        <v>8</v>
      </c>
    </row>
    <row r="30" spans="1:2" x14ac:dyDescent="0.25">
      <c r="A30" s="2">
        <v>29</v>
      </c>
      <c r="B30">
        <v>7</v>
      </c>
    </row>
    <row r="31" spans="1:2" x14ac:dyDescent="0.25">
      <c r="A31" s="2">
        <v>30</v>
      </c>
      <c r="B31">
        <v>2</v>
      </c>
    </row>
    <row r="32" spans="1:2" x14ac:dyDescent="0.25">
      <c r="A32" s="2">
        <v>32</v>
      </c>
      <c r="B32">
        <v>3</v>
      </c>
    </row>
    <row r="33" spans="1:2" ht="15" customHeight="1" x14ac:dyDescent="0.25">
      <c r="A33" s="2">
        <v>33</v>
      </c>
      <c r="B33">
        <v>3</v>
      </c>
    </row>
    <row r="34" spans="1:2" x14ac:dyDescent="0.25">
      <c r="A34" s="2">
        <v>34</v>
      </c>
      <c r="B34">
        <v>2</v>
      </c>
    </row>
    <row r="35" spans="1:2" x14ac:dyDescent="0.25">
      <c r="A35" s="2">
        <v>35</v>
      </c>
      <c r="B35">
        <v>2</v>
      </c>
    </row>
    <row r="36" spans="1:2" x14ac:dyDescent="0.25">
      <c r="A36" s="2">
        <v>36</v>
      </c>
      <c r="B36">
        <v>1</v>
      </c>
    </row>
    <row r="37" spans="1:2" x14ac:dyDescent="0.25">
      <c r="A37" s="2">
        <v>37</v>
      </c>
      <c r="B37">
        <v>1</v>
      </c>
    </row>
    <row r="38" spans="1:2" x14ac:dyDescent="0.25">
      <c r="A38" s="2">
        <v>38</v>
      </c>
      <c r="B38">
        <v>2</v>
      </c>
    </row>
    <row r="39" spans="1:2" x14ac:dyDescent="0.25">
      <c r="A39" s="2">
        <v>39</v>
      </c>
      <c r="B39">
        <v>1</v>
      </c>
    </row>
    <row r="40" spans="1:2" x14ac:dyDescent="0.25">
      <c r="A40" s="2">
        <v>40</v>
      </c>
      <c r="B40">
        <v>1</v>
      </c>
    </row>
    <row r="41" spans="1:2" x14ac:dyDescent="0.25">
      <c r="A41" s="2">
        <v>41</v>
      </c>
      <c r="B41">
        <v>1</v>
      </c>
    </row>
    <row r="42" spans="1:2" x14ac:dyDescent="0.25">
      <c r="A42" s="2">
        <v>42</v>
      </c>
      <c r="B42">
        <v>1</v>
      </c>
    </row>
    <row r="43" spans="1:2" x14ac:dyDescent="0.25">
      <c r="A43" s="2">
        <v>43</v>
      </c>
      <c r="B43">
        <v>1</v>
      </c>
    </row>
    <row r="44" spans="1:2" x14ac:dyDescent="0.25">
      <c r="A44" s="2">
        <v>44</v>
      </c>
      <c r="B44">
        <v>1</v>
      </c>
    </row>
    <row r="45" spans="1:2" x14ac:dyDescent="0.25">
      <c r="A45" s="2">
        <v>46</v>
      </c>
      <c r="B45">
        <v>2</v>
      </c>
    </row>
    <row r="46" spans="1:2" ht="15" customHeight="1" x14ac:dyDescent="0.25">
      <c r="A46" s="2">
        <v>47</v>
      </c>
      <c r="B46">
        <v>2</v>
      </c>
    </row>
    <row r="47" spans="1:2" x14ac:dyDescent="0.25">
      <c r="A47" s="2">
        <v>48</v>
      </c>
      <c r="B47">
        <v>5</v>
      </c>
    </row>
    <row r="48" spans="1:2" x14ac:dyDescent="0.25">
      <c r="A48" s="2">
        <v>49</v>
      </c>
      <c r="B48">
        <v>1</v>
      </c>
    </row>
    <row r="49" spans="1:2" x14ac:dyDescent="0.25">
      <c r="A49" s="2">
        <v>50</v>
      </c>
      <c r="B49">
        <v>6</v>
      </c>
    </row>
    <row r="50" spans="1:2" x14ac:dyDescent="0.25">
      <c r="A50" s="2">
        <v>51</v>
      </c>
      <c r="B50">
        <v>1</v>
      </c>
    </row>
    <row r="51" spans="1:2" x14ac:dyDescent="0.25">
      <c r="A51" s="2">
        <v>52</v>
      </c>
      <c r="B51">
        <v>2</v>
      </c>
    </row>
    <row r="52" spans="1:2" ht="15" customHeight="1" x14ac:dyDescent="0.25">
      <c r="A52" s="2">
        <v>53</v>
      </c>
      <c r="B52">
        <v>7</v>
      </c>
    </row>
    <row r="53" spans="1:2" x14ac:dyDescent="0.25">
      <c r="A53" s="2">
        <v>54</v>
      </c>
      <c r="B53">
        <v>2</v>
      </c>
    </row>
    <row r="54" spans="1:2" ht="15" customHeight="1" x14ac:dyDescent="0.25">
      <c r="A54" s="2">
        <v>55</v>
      </c>
      <c r="B54">
        <v>2</v>
      </c>
    </row>
    <row r="55" spans="1:2" x14ac:dyDescent="0.25">
      <c r="A55" s="2">
        <v>56</v>
      </c>
      <c r="B55">
        <v>1</v>
      </c>
    </row>
    <row r="56" spans="1:2" x14ac:dyDescent="0.25">
      <c r="A56" s="2">
        <v>58</v>
      </c>
      <c r="B56">
        <v>1</v>
      </c>
    </row>
    <row r="57" spans="1:2" x14ac:dyDescent="0.25">
      <c r="A57" s="2">
        <v>59</v>
      </c>
      <c r="B57">
        <v>5</v>
      </c>
    </row>
    <row r="58" spans="1:2" x14ac:dyDescent="0.25">
      <c r="A58" s="2">
        <v>60</v>
      </c>
      <c r="B58">
        <v>2</v>
      </c>
    </row>
    <row r="59" spans="1:2" x14ac:dyDescent="0.25">
      <c r="A59" s="2">
        <v>61</v>
      </c>
      <c r="B59">
        <v>2</v>
      </c>
    </row>
    <row r="60" spans="1:2" x14ac:dyDescent="0.25">
      <c r="A60" s="2">
        <v>62</v>
      </c>
      <c r="B60">
        <v>1</v>
      </c>
    </row>
    <row r="61" spans="1:2" x14ac:dyDescent="0.25">
      <c r="A61" s="2">
        <v>64</v>
      </c>
      <c r="B61">
        <v>1</v>
      </c>
    </row>
    <row r="62" spans="1:2" x14ac:dyDescent="0.25">
      <c r="A62" s="2">
        <v>65</v>
      </c>
      <c r="B62">
        <v>1</v>
      </c>
    </row>
    <row r="63" spans="1:2" x14ac:dyDescent="0.25">
      <c r="A63" s="2">
        <v>66</v>
      </c>
      <c r="B63">
        <v>6</v>
      </c>
    </row>
    <row r="64" spans="1:2" x14ac:dyDescent="0.25">
      <c r="A64" s="2">
        <v>67</v>
      </c>
      <c r="B64">
        <v>2</v>
      </c>
    </row>
    <row r="65" spans="1:2" x14ac:dyDescent="0.25">
      <c r="A65" s="2">
        <v>68</v>
      </c>
      <c r="B65">
        <v>1</v>
      </c>
    </row>
    <row r="66" spans="1:2" x14ac:dyDescent="0.25">
      <c r="A66" s="2">
        <v>69</v>
      </c>
      <c r="B66">
        <v>3</v>
      </c>
    </row>
    <row r="67" spans="1:2" x14ac:dyDescent="0.25">
      <c r="A67" s="2">
        <v>70</v>
      </c>
      <c r="B67">
        <v>2</v>
      </c>
    </row>
    <row r="68" spans="1:2" x14ac:dyDescent="0.25">
      <c r="A68" s="2">
        <v>71</v>
      </c>
      <c r="B68">
        <v>2</v>
      </c>
    </row>
    <row r="69" spans="1:2" x14ac:dyDescent="0.25">
      <c r="A69" s="2">
        <v>72</v>
      </c>
      <c r="B69">
        <v>1</v>
      </c>
    </row>
    <row r="70" spans="1:2" x14ac:dyDescent="0.25">
      <c r="A70" s="2">
        <v>73</v>
      </c>
      <c r="B70">
        <v>1</v>
      </c>
    </row>
    <row r="71" spans="1:2" x14ac:dyDescent="0.25">
      <c r="A71" s="2">
        <v>74</v>
      </c>
      <c r="B71">
        <v>1</v>
      </c>
    </row>
    <row r="72" spans="1:2" x14ac:dyDescent="0.25">
      <c r="A72" s="2">
        <v>75</v>
      </c>
      <c r="B72">
        <v>6</v>
      </c>
    </row>
    <row r="73" spans="1:2" x14ac:dyDescent="0.25">
      <c r="A73" s="2">
        <v>76</v>
      </c>
      <c r="B73">
        <v>3</v>
      </c>
    </row>
    <row r="74" spans="1:2" x14ac:dyDescent="0.25">
      <c r="A74" s="2">
        <v>77</v>
      </c>
      <c r="B74">
        <v>2</v>
      </c>
    </row>
    <row r="75" spans="1:2" x14ac:dyDescent="0.25">
      <c r="A75" s="2">
        <v>78</v>
      </c>
      <c r="B75">
        <v>4</v>
      </c>
    </row>
    <row r="76" spans="1:2" x14ac:dyDescent="0.25">
      <c r="A76" s="2">
        <v>79</v>
      </c>
      <c r="B76">
        <v>1</v>
      </c>
    </row>
    <row r="77" spans="1:2" ht="15" customHeight="1" x14ac:dyDescent="0.25">
      <c r="A77" s="2">
        <v>80</v>
      </c>
      <c r="B77">
        <v>1</v>
      </c>
    </row>
    <row r="78" spans="1:2" x14ac:dyDescent="0.25">
      <c r="A78" s="2">
        <v>81</v>
      </c>
      <c r="B78">
        <v>2</v>
      </c>
    </row>
    <row r="79" spans="1:2" x14ac:dyDescent="0.25">
      <c r="A79" s="2">
        <v>82</v>
      </c>
      <c r="B79">
        <v>3</v>
      </c>
    </row>
    <row r="80" spans="1:2" x14ac:dyDescent="0.25">
      <c r="A80" s="2">
        <v>83</v>
      </c>
      <c r="B80">
        <v>4</v>
      </c>
    </row>
    <row r="81" spans="1:2" x14ac:dyDescent="0.25">
      <c r="A81" s="2">
        <v>84</v>
      </c>
      <c r="B81">
        <v>6</v>
      </c>
    </row>
    <row r="82" spans="1:2" ht="15" customHeight="1" x14ac:dyDescent="0.25">
      <c r="A82" s="2">
        <v>85</v>
      </c>
      <c r="B82">
        <v>2</v>
      </c>
    </row>
    <row r="83" spans="1:2" x14ac:dyDescent="0.25">
      <c r="A83" s="2">
        <v>86</v>
      </c>
      <c r="B83">
        <v>1</v>
      </c>
    </row>
    <row r="84" spans="1:2" x14ac:dyDescent="0.25">
      <c r="A84" s="2">
        <v>87</v>
      </c>
      <c r="B84">
        <v>1</v>
      </c>
    </row>
    <row r="85" spans="1:2" ht="15" customHeight="1" x14ac:dyDescent="0.25">
      <c r="A85" s="2">
        <v>88</v>
      </c>
      <c r="B85">
        <v>4</v>
      </c>
    </row>
    <row r="86" spans="1:2" x14ac:dyDescent="0.25">
      <c r="A86" s="2">
        <v>89</v>
      </c>
      <c r="B86">
        <v>6</v>
      </c>
    </row>
    <row r="87" spans="1:2" ht="15" customHeight="1" x14ac:dyDescent="0.25">
      <c r="A87" s="2">
        <v>90</v>
      </c>
      <c r="B87">
        <v>1</v>
      </c>
    </row>
    <row r="88" spans="1:2" x14ac:dyDescent="0.25">
      <c r="A88" s="2">
        <v>91</v>
      </c>
      <c r="B88">
        <v>6</v>
      </c>
    </row>
    <row r="89" spans="1:2" x14ac:dyDescent="0.25">
      <c r="A89" s="2">
        <v>92</v>
      </c>
      <c r="B89">
        <v>1</v>
      </c>
    </row>
    <row r="90" spans="1:2" x14ac:dyDescent="0.25">
      <c r="A90" s="2">
        <v>93</v>
      </c>
      <c r="B90">
        <v>2</v>
      </c>
    </row>
    <row r="91" spans="1:2" x14ac:dyDescent="0.25">
      <c r="A91" s="2">
        <v>94</v>
      </c>
      <c r="B91">
        <v>1</v>
      </c>
    </row>
    <row r="92" spans="1:2" x14ac:dyDescent="0.25">
      <c r="A92" s="2">
        <v>95</v>
      </c>
      <c r="B92">
        <v>1</v>
      </c>
    </row>
    <row r="93" spans="1:2" x14ac:dyDescent="0.25">
      <c r="A93" s="2">
        <v>96</v>
      </c>
      <c r="B93">
        <v>1</v>
      </c>
    </row>
    <row r="94" spans="1:2" x14ac:dyDescent="0.25">
      <c r="A94" s="2">
        <v>97</v>
      </c>
      <c r="B94">
        <v>2</v>
      </c>
    </row>
    <row r="95" spans="1:2" x14ac:dyDescent="0.25">
      <c r="A95" s="2">
        <v>98</v>
      </c>
      <c r="B95">
        <v>2</v>
      </c>
    </row>
    <row r="96" spans="1:2" x14ac:dyDescent="0.25">
      <c r="A96" s="2">
        <v>99</v>
      </c>
      <c r="B96">
        <v>2</v>
      </c>
    </row>
    <row r="97" spans="1:2" ht="15" customHeight="1" x14ac:dyDescent="0.25">
      <c r="A97" s="2">
        <v>100</v>
      </c>
      <c r="B97">
        <v>2</v>
      </c>
    </row>
    <row r="98" spans="1:2" x14ac:dyDescent="0.25">
      <c r="A98" s="2">
        <v>101</v>
      </c>
      <c r="B98">
        <v>2</v>
      </c>
    </row>
    <row r="99" spans="1:2" ht="15" customHeight="1" x14ac:dyDescent="0.25">
      <c r="A99" s="2">
        <v>102</v>
      </c>
      <c r="B99">
        <v>2</v>
      </c>
    </row>
    <row r="100" spans="1:2" x14ac:dyDescent="0.25">
      <c r="A100" s="2">
        <v>103</v>
      </c>
      <c r="B100">
        <v>2</v>
      </c>
    </row>
    <row r="101" spans="1:2" x14ac:dyDescent="0.25">
      <c r="A101" s="2">
        <v>105</v>
      </c>
      <c r="B101">
        <v>2</v>
      </c>
    </row>
    <row r="102" spans="1:2" x14ac:dyDescent="0.25">
      <c r="A102" s="2">
        <v>106</v>
      </c>
      <c r="B102">
        <v>3</v>
      </c>
    </row>
    <row r="103" spans="1:2" x14ac:dyDescent="0.25">
      <c r="A103" s="2">
        <v>107</v>
      </c>
      <c r="B103">
        <v>1</v>
      </c>
    </row>
    <row r="104" spans="1:2" x14ac:dyDescent="0.25">
      <c r="A104" s="2">
        <v>108</v>
      </c>
      <c r="B104">
        <v>2</v>
      </c>
    </row>
    <row r="105" spans="1:2" x14ac:dyDescent="0.25">
      <c r="A105" s="2">
        <v>110</v>
      </c>
      <c r="B105">
        <v>2</v>
      </c>
    </row>
    <row r="106" spans="1:2" x14ac:dyDescent="0.25">
      <c r="A106" s="2">
        <v>111</v>
      </c>
      <c r="B106">
        <v>2</v>
      </c>
    </row>
    <row r="107" spans="1:2" x14ac:dyDescent="0.25">
      <c r="A107" s="2">
        <v>112</v>
      </c>
      <c r="B107">
        <v>3</v>
      </c>
    </row>
    <row r="108" spans="1:2" x14ac:dyDescent="0.25">
      <c r="A108" s="2">
        <v>113</v>
      </c>
      <c r="B108">
        <v>2</v>
      </c>
    </row>
    <row r="109" spans="1:2" x14ac:dyDescent="0.25">
      <c r="A109" s="2">
        <v>114</v>
      </c>
      <c r="B109">
        <v>2</v>
      </c>
    </row>
    <row r="119" ht="15" customHeight="1" x14ac:dyDescent="0.25"/>
    <row r="121" ht="15" customHeight="1" x14ac:dyDescent="0.25"/>
    <row r="149" ht="15" customHeight="1" x14ac:dyDescent="0.25"/>
    <row r="151" ht="15" customHeight="1" x14ac:dyDescent="0.25"/>
    <row r="156" ht="15" customHeight="1" x14ac:dyDescent="0.25"/>
    <row r="162" ht="15" customHeight="1" x14ac:dyDescent="0.25"/>
    <row r="165" ht="15" customHeight="1" x14ac:dyDescent="0.25"/>
    <row r="167" ht="15" customHeight="1" x14ac:dyDescent="0.25"/>
    <row r="173" ht="15" customHeight="1" x14ac:dyDescent="0.25"/>
    <row r="178" ht="15" customHeight="1" x14ac:dyDescent="0.25"/>
    <row r="182" ht="15" customHeight="1" x14ac:dyDescent="0.25"/>
    <row r="188" ht="15" customHeight="1" x14ac:dyDescent="0.25"/>
    <row r="196" ht="15" customHeight="1" x14ac:dyDescent="0.25"/>
    <row r="217" ht="15" customHeight="1" x14ac:dyDescent="0.25"/>
    <row r="219" ht="15" customHeight="1" x14ac:dyDescent="0.25"/>
    <row r="221" ht="15" customHeight="1" x14ac:dyDescent="0.25"/>
    <row r="225" ht="15" customHeight="1" x14ac:dyDescent="0.25"/>
    <row r="227" ht="15" customHeight="1" x14ac:dyDescent="0.25"/>
    <row r="235" ht="15" customHeight="1" x14ac:dyDescent="0.25"/>
    <row r="237" ht="15" customHeight="1" x14ac:dyDescent="0.25"/>
    <row r="239" ht="15" customHeight="1" x14ac:dyDescent="0.25"/>
    <row r="241" ht="15" customHeight="1" x14ac:dyDescent="0.25"/>
    <row r="244" ht="15" customHeight="1" x14ac:dyDescent="0.25"/>
    <row r="246" ht="15" customHeight="1" x14ac:dyDescent="0.25"/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5567-E61A-43E9-A3E5-40CFFAFB7AEE}">
  <dimension ref="A1:L109"/>
  <sheetViews>
    <sheetView workbookViewId="0">
      <selection activeCell="L1" sqref="L1"/>
    </sheetView>
  </sheetViews>
  <sheetFormatPr defaultRowHeight="15" x14ac:dyDescent="0.25"/>
  <cols>
    <col min="1" max="1" width="12.42578125" bestFit="1" customWidth="1"/>
    <col min="2" max="2" width="18.85546875" customWidth="1"/>
    <col min="3" max="3" width="14.85546875" customWidth="1"/>
    <col min="4" max="4" width="17.7109375" customWidth="1"/>
    <col min="5" max="5" width="14.28515625" customWidth="1"/>
    <col min="6" max="6" width="15.7109375" customWidth="1"/>
    <col min="7" max="7" width="19.85546875" customWidth="1"/>
    <col min="8" max="8" width="16" customWidth="1"/>
    <col min="9" max="9" width="18.85546875" customWidth="1"/>
    <col min="10" max="10" width="19.85546875" customWidth="1"/>
    <col min="11" max="11" width="20.85546875" customWidth="1"/>
    <col min="12" max="12" width="21.5703125" customWidth="1"/>
  </cols>
  <sheetData>
    <row r="1" spans="1:12" x14ac:dyDescent="0.25">
      <c r="A1" s="13" t="s">
        <v>210</v>
      </c>
      <c r="B1" s="11" t="s">
        <v>0</v>
      </c>
      <c r="C1" s="14" t="s">
        <v>232</v>
      </c>
      <c r="D1" s="14" t="s">
        <v>231</v>
      </c>
      <c r="E1" s="14" t="s">
        <v>237</v>
      </c>
      <c r="F1" s="14" t="s">
        <v>238</v>
      </c>
      <c r="G1" s="14" t="s">
        <v>207</v>
      </c>
      <c r="H1" s="14" t="s">
        <v>239</v>
      </c>
      <c r="I1" s="14" t="s">
        <v>240</v>
      </c>
      <c r="J1" s="14" t="s">
        <v>241</v>
      </c>
      <c r="K1" s="14" t="s">
        <v>242</v>
      </c>
      <c r="L1" s="14" t="s">
        <v>243</v>
      </c>
    </row>
    <row r="2" spans="1:12" x14ac:dyDescent="0.25">
      <c r="A2" s="9">
        <v>1</v>
      </c>
      <c r="B2" t="s">
        <v>1</v>
      </c>
      <c r="C2" s="8">
        <v>147812</v>
      </c>
      <c r="D2" s="9">
        <v>4502</v>
      </c>
      <c r="E2" s="10">
        <v>588</v>
      </c>
      <c r="F2" s="10">
        <v>708</v>
      </c>
      <c r="G2" s="10">
        <v>921</v>
      </c>
      <c r="H2" s="10">
        <v>63</v>
      </c>
      <c r="I2" s="10">
        <v>178</v>
      </c>
      <c r="J2" s="10">
        <v>113</v>
      </c>
      <c r="K2" s="10">
        <v>129</v>
      </c>
      <c r="L2" s="10">
        <v>96</v>
      </c>
    </row>
    <row r="3" spans="1:12" x14ac:dyDescent="0.25">
      <c r="A3" s="9">
        <v>2</v>
      </c>
      <c r="B3" t="s">
        <v>2</v>
      </c>
      <c r="C3" s="8">
        <v>301264</v>
      </c>
      <c r="D3" s="9">
        <v>46203</v>
      </c>
      <c r="E3" s="9">
        <v>41070</v>
      </c>
      <c r="F3" s="9">
        <v>8477</v>
      </c>
      <c r="G3" s="9">
        <v>3060</v>
      </c>
      <c r="H3" s="10">
        <v>544</v>
      </c>
      <c r="I3" s="9">
        <v>1206</v>
      </c>
      <c r="J3" s="10">
        <v>643</v>
      </c>
      <c r="K3" s="9">
        <v>1113</v>
      </c>
      <c r="L3" s="10">
        <v>534</v>
      </c>
    </row>
    <row r="4" spans="1:12" x14ac:dyDescent="0.25">
      <c r="A4" s="9">
        <v>3</v>
      </c>
      <c r="B4" t="s">
        <v>3</v>
      </c>
      <c r="C4" s="8">
        <v>153310</v>
      </c>
      <c r="D4" s="9">
        <v>145198</v>
      </c>
      <c r="E4" s="9">
        <v>36059</v>
      </c>
      <c r="F4" s="9">
        <v>2797</v>
      </c>
      <c r="G4" s="9">
        <v>1567</v>
      </c>
      <c r="H4" s="10">
        <v>221</v>
      </c>
      <c r="I4" s="9">
        <v>1602</v>
      </c>
      <c r="J4" s="10">
        <v>519</v>
      </c>
      <c r="K4" s="10">
        <v>868</v>
      </c>
      <c r="L4" s="10">
        <v>434</v>
      </c>
    </row>
    <row r="5" spans="1:12" x14ac:dyDescent="0.25">
      <c r="A5" s="9">
        <v>4</v>
      </c>
      <c r="B5" t="s">
        <v>4</v>
      </c>
      <c r="C5" s="8">
        <v>146323</v>
      </c>
      <c r="D5" s="9">
        <v>146284</v>
      </c>
      <c r="E5" s="9">
        <v>20087</v>
      </c>
      <c r="F5" s="9">
        <v>16764</v>
      </c>
      <c r="G5" s="9">
        <v>4238</v>
      </c>
      <c r="H5" s="10">
        <v>506</v>
      </c>
      <c r="I5" s="10">
        <v>949</v>
      </c>
      <c r="J5" s="10">
        <v>587</v>
      </c>
      <c r="K5" s="10">
        <v>548</v>
      </c>
      <c r="L5" s="10">
        <v>574</v>
      </c>
    </row>
    <row r="6" spans="1:12" x14ac:dyDescent="0.25">
      <c r="A6" s="9">
        <v>5</v>
      </c>
      <c r="B6" t="s">
        <v>5</v>
      </c>
      <c r="C6" s="9">
        <v>112651</v>
      </c>
      <c r="D6" s="8">
        <v>608779</v>
      </c>
      <c r="E6" s="9">
        <v>8557</v>
      </c>
      <c r="F6" s="9">
        <v>6331</v>
      </c>
      <c r="G6" s="9">
        <v>4992</v>
      </c>
      <c r="H6" s="10">
        <v>614</v>
      </c>
      <c r="I6" s="9">
        <v>2207</v>
      </c>
      <c r="J6" s="9">
        <v>1743</v>
      </c>
      <c r="K6" s="9">
        <v>1736</v>
      </c>
      <c r="L6" s="10">
        <v>845</v>
      </c>
    </row>
    <row r="7" spans="1:12" x14ac:dyDescent="0.25">
      <c r="A7" s="9">
        <v>6</v>
      </c>
      <c r="B7" t="s">
        <v>6</v>
      </c>
      <c r="C7" s="9">
        <v>115027</v>
      </c>
      <c r="D7" s="8">
        <v>142663</v>
      </c>
      <c r="E7" s="9">
        <v>30190</v>
      </c>
      <c r="F7" s="9">
        <v>22126</v>
      </c>
      <c r="G7" s="9">
        <v>5312</v>
      </c>
      <c r="H7" s="10">
        <v>303</v>
      </c>
      <c r="I7" s="9">
        <v>1147</v>
      </c>
      <c r="J7" s="10">
        <v>846</v>
      </c>
      <c r="K7" s="10">
        <v>685</v>
      </c>
      <c r="L7" s="10">
        <v>641</v>
      </c>
    </row>
    <row r="8" spans="1:12" x14ac:dyDescent="0.25">
      <c r="A8" s="9">
        <v>7</v>
      </c>
      <c r="B8" t="s">
        <v>7</v>
      </c>
      <c r="C8" s="8">
        <v>60181</v>
      </c>
      <c r="D8" s="9">
        <v>1879</v>
      </c>
      <c r="E8" s="10">
        <v>906</v>
      </c>
      <c r="F8" s="10">
        <v>368</v>
      </c>
      <c r="G8" s="10">
        <v>449</v>
      </c>
      <c r="H8" s="10">
        <v>27</v>
      </c>
      <c r="I8" s="10">
        <v>121</v>
      </c>
      <c r="J8" s="10">
        <v>84</v>
      </c>
      <c r="K8" s="10">
        <v>75</v>
      </c>
      <c r="L8" s="10">
        <v>124</v>
      </c>
    </row>
    <row r="9" spans="1:12" x14ac:dyDescent="0.25">
      <c r="A9" s="9">
        <v>8</v>
      </c>
      <c r="B9" t="s">
        <v>8</v>
      </c>
      <c r="C9" s="8">
        <v>83719</v>
      </c>
      <c r="D9" s="9">
        <v>29660</v>
      </c>
      <c r="E9" s="9">
        <v>6071</v>
      </c>
      <c r="F9" s="9">
        <v>3026</v>
      </c>
      <c r="G9" s="9">
        <v>2960</v>
      </c>
      <c r="H9" s="10">
        <v>116</v>
      </c>
      <c r="I9" s="10">
        <v>243</v>
      </c>
      <c r="J9" s="10">
        <v>203</v>
      </c>
      <c r="K9" s="10">
        <v>187</v>
      </c>
      <c r="L9" s="10">
        <v>161</v>
      </c>
    </row>
    <row r="10" spans="1:12" x14ac:dyDescent="0.25">
      <c r="A10" s="9">
        <v>9</v>
      </c>
      <c r="B10" t="s">
        <v>100</v>
      </c>
      <c r="C10" s="8">
        <v>121179</v>
      </c>
      <c r="D10" s="9">
        <v>112051</v>
      </c>
      <c r="E10" s="9">
        <v>25611</v>
      </c>
      <c r="F10" s="9">
        <v>12060</v>
      </c>
      <c r="G10" s="9">
        <v>5474</v>
      </c>
      <c r="H10" s="10">
        <v>202</v>
      </c>
      <c r="I10" s="9">
        <v>1345</v>
      </c>
      <c r="J10" s="10">
        <v>602</v>
      </c>
      <c r="K10" s="10">
        <v>503</v>
      </c>
      <c r="L10" s="10">
        <v>292</v>
      </c>
    </row>
    <row r="11" spans="1:12" x14ac:dyDescent="0.25">
      <c r="A11" s="9">
        <v>10</v>
      </c>
      <c r="B11" t="s">
        <v>14</v>
      </c>
      <c r="C11" s="8">
        <v>98286</v>
      </c>
      <c r="D11" s="9">
        <v>27796</v>
      </c>
      <c r="E11" s="9">
        <v>1765</v>
      </c>
      <c r="F11" s="9">
        <v>3301</v>
      </c>
      <c r="G11" s="9">
        <v>5889</v>
      </c>
      <c r="H11" s="10">
        <v>643</v>
      </c>
      <c r="I11" s="10">
        <v>124</v>
      </c>
      <c r="J11" s="10">
        <v>144</v>
      </c>
      <c r="K11" s="10">
        <v>90</v>
      </c>
      <c r="L11" s="10">
        <v>154</v>
      </c>
    </row>
    <row r="12" spans="1:12" x14ac:dyDescent="0.25">
      <c r="A12" s="9">
        <v>11</v>
      </c>
      <c r="B12" t="s">
        <v>9</v>
      </c>
      <c r="C12" s="8">
        <v>147121</v>
      </c>
      <c r="D12" s="9">
        <v>51511</v>
      </c>
      <c r="E12" s="9">
        <v>4074</v>
      </c>
      <c r="F12" s="9">
        <v>3823</v>
      </c>
      <c r="G12" s="10">
        <v>750</v>
      </c>
      <c r="H12" s="9">
        <v>3923</v>
      </c>
      <c r="I12" s="10">
        <v>586</v>
      </c>
      <c r="J12" s="10">
        <v>162</v>
      </c>
      <c r="K12" s="10">
        <v>315</v>
      </c>
      <c r="L12" s="10">
        <v>126</v>
      </c>
    </row>
    <row r="13" spans="1:12" x14ac:dyDescent="0.25">
      <c r="A13" s="9">
        <v>12</v>
      </c>
      <c r="B13" t="s">
        <v>10</v>
      </c>
      <c r="C13" s="8">
        <v>334642</v>
      </c>
      <c r="D13" s="9">
        <v>109757</v>
      </c>
      <c r="E13" s="9">
        <v>7452</v>
      </c>
      <c r="F13" s="9">
        <v>21158</v>
      </c>
      <c r="G13" s="9">
        <v>9767</v>
      </c>
      <c r="H13" s="10">
        <v>453</v>
      </c>
      <c r="I13" s="10">
        <v>671</v>
      </c>
      <c r="J13" s="10">
        <v>544</v>
      </c>
      <c r="K13" s="9">
        <v>1508</v>
      </c>
      <c r="L13" s="10">
        <v>324</v>
      </c>
    </row>
    <row r="14" spans="1:12" x14ac:dyDescent="0.25">
      <c r="A14" s="9">
        <v>13</v>
      </c>
      <c r="B14" t="s">
        <v>11</v>
      </c>
      <c r="C14" s="9">
        <v>4358</v>
      </c>
      <c r="D14" s="8">
        <v>5195</v>
      </c>
      <c r="E14" s="10">
        <v>182</v>
      </c>
      <c r="F14" s="10">
        <v>725</v>
      </c>
      <c r="G14" s="10">
        <v>567</v>
      </c>
      <c r="H14" s="10">
        <v>7</v>
      </c>
      <c r="I14" s="10">
        <v>17</v>
      </c>
      <c r="J14" s="10">
        <v>34</v>
      </c>
      <c r="K14" s="10">
        <v>25</v>
      </c>
      <c r="L14" s="10">
        <v>11</v>
      </c>
    </row>
    <row r="15" spans="1:12" x14ac:dyDescent="0.25">
      <c r="A15" s="9">
        <v>14</v>
      </c>
      <c r="B15" t="s">
        <v>12</v>
      </c>
      <c r="C15" s="8">
        <v>719971</v>
      </c>
      <c r="D15" s="9">
        <v>656166</v>
      </c>
      <c r="E15" s="9">
        <v>36290</v>
      </c>
      <c r="F15" s="9">
        <v>88559</v>
      </c>
      <c r="G15" s="9">
        <v>43195</v>
      </c>
      <c r="H15" s="9">
        <v>1352</v>
      </c>
      <c r="I15" s="9">
        <v>2188</v>
      </c>
      <c r="J15" s="9">
        <v>2361</v>
      </c>
      <c r="K15" s="9">
        <v>1969</v>
      </c>
      <c r="L15" s="9">
        <v>1179</v>
      </c>
    </row>
    <row r="16" spans="1:12" x14ac:dyDescent="0.25">
      <c r="A16" s="9">
        <v>15</v>
      </c>
      <c r="B16" t="s">
        <v>13</v>
      </c>
      <c r="C16" s="8">
        <v>166541</v>
      </c>
      <c r="D16" s="9">
        <v>21682</v>
      </c>
      <c r="E16" s="9">
        <v>5299</v>
      </c>
      <c r="F16" s="9">
        <v>3697</v>
      </c>
      <c r="G16" s="9">
        <v>7594</v>
      </c>
      <c r="H16" s="10">
        <v>124</v>
      </c>
      <c r="I16" s="10">
        <v>168</v>
      </c>
      <c r="J16" s="10">
        <v>187</v>
      </c>
      <c r="K16" s="10">
        <v>195</v>
      </c>
      <c r="L16" s="10">
        <v>265</v>
      </c>
    </row>
    <row r="17" spans="1:12" x14ac:dyDescent="0.25">
      <c r="A17" s="9">
        <v>16</v>
      </c>
      <c r="B17" t="s">
        <v>15</v>
      </c>
      <c r="C17" s="8">
        <v>60687</v>
      </c>
      <c r="D17" s="9">
        <v>11851</v>
      </c>
      <c r="E17" s="9">
        <v>17347</v>
      </c>
      <c r="F17" s="9">
        <v>2445</v>
      </c>
      <c r="G17" s="10">
        <v>856</v>
      </c>
      <c r="H17" s="10">
        <v>152</v>
      </c>
      <c r="I17" s="10">
        <v>327</v>
      </c>
      <c r="J17" s="10">
        <v>199</v>
      </c>
      <c r="K17" s="10">
        <v>159</v>
      </c>
      <c r="L17" s="10">
        <v>149</v>
      </c>
    </row>
    <row r="18" spans="1:12" x14ac:dyDescent="0.25">
      <c r="A18" s="9">
        <v>17</v>
      </c>
      <c r="B18" t="s">
        <v>16</v>
      </c>
      <c r="C18" s="8">
        <v>501637</v>
      </c>
      <c r="D18" s="9">
        <v>141018</v>
      </c>
      <c r="E18" s="9">
        <v>88938</v>
      </c>
      <c r="F18" s="9">
        <v>27334</v>
      </c>
      <c r="G18" s="9">
        <v>13058</v>
      </c>
      <c r="H18" s="10">
        <v>803</v>
      </c>
      <c r="I18" s="9">
        <v>2255</v>
      </c>
      <c r="J18" s="9">
        <v>1354</v>
      </c>
      <c r="K18" s="9">
        <v>1768</v>
      </c>
      <c r="L18" s="9">
        <v>1182</v>
      </c>
    </row>
    <row r="19" spans="1:12" x14ac:dyDescent="0.25">
      <c r="A19" s="9">
        <v>18</v>
      </c>
      <c r="B19" t="s">
        <v>17</v>
      </c>
      <c r="C19" s="8">
        <v>514945</v>
      </c>
      <c r="D19" s="9">
        <v>80450</v>
      </c>
      <c r="E19" s="9">
        <v>130762</v>
      </c>
      <c r="F19" s="9">
        <v>15884</v>
      </c>
      <c r="G19" s="9">
        <v>7143</v>
      </c>
      <c r="H19" s="9">
        <v>1932</v>
      </c>
      <c r="I19" s="9">
        <v>3156</v>
      </c>
      <c r="J19" s="9">
        <v>2289</v>
      </c>
      <c r="K19" s="9">
        <v>2002</v>
      </c>
      <c r="L19" s="9">
        <v>1605</v>
      </c>
    </row>
    <row r="20" spans="1:12" x14ac:dyDescent="0.25">
      <c r="A20" s="9">
        <v>19</v>
      </c>
      <c r="B20" t="s">
        <v>18</v>
      </c>
      <c r="C20" s="8">
        <v>1040157</v>
      </c>
      <c r="D20" s="9">
        <v>500285</v>
      </c>
      <c r="E20" s="9">
        <v>36467</v>
      </c>
      <c r="F20" s="9">
        <v>92610</v>
      </c>
      <c r="G20" s="9">
        <v>44934</v>
      </c>
      <c r="H20" s="9">
        <v>1517</v>
      </c>
      <c r="I20" s="9">
        <v>2399</v>
      </c>
      <c r="J20" s="9">
        <v>3056</v>
      </c>
      <c r="K20" s="9">
        <v>2312</v>
      </c>
      <c r="L20" s="9">
        <v>1380</v>
      </c>
    </row>
    <row r="21" spans="1:12" x14ac:dyDescent="0.25">
      <c r="A21" s="9">
        <v>20</v>
      </c>
      <c r="B21" t="s">
        <v>19</v>
      </c>
      <c r="C21" s="8">
        <v>556613</v>
      </c>
      <c r="D21" s="9">
        <v>47384</v>
      </c>
      <c r="E21" s="9">
        <v>5505</v>
      </c>
      <c r="F21" s="9">
        <v>5644</v>
      </c>
      <c r="G21" s="9">
        <v>6001</v>
      </c>
      <c r="H21" s="10">
        <v>577</v>
      </c>
      <c r="I21" s="9">
        <v>1163</v>
      </c>
      <c r="J21" s="9">
        <v>1037</v>
      </c>
      <c r="K21" s="10">
        <v>739</v>
      </c>
      <c r="L21" s="10">
        <v>651</v>
      </c>
    </row>
    <row r="22" spans="1:12" x14ac:dyDescent="0.25">
      <c r="A22" s="9">
        <v>21</v>
      </c>
      <c r="B22" t="s">
        <v>99</v>
      </c>
      <c r="C22" s="8">
        <v>237653</v>
      </c>
      <c r="D22" s="9">
        <v>34372</v>
      </c>
      <c r="E22" s="9">
        <v>25220</v>
      </c>
      <c r="F22" s="9">
        <v>5556</v>
      </c>
      <c r="G22" s="9">
        <v>3585</v>
      </c>
      <c r="H22" s="10">
        <v>550</v>
      </c>
      <c r="I22" s="10">
        <v>531</v>
      </c>
      <c r="J22" s="10">
        <v>409</v>
      </c>
      <c r="K22" s="10">
        <v>464</v>
      </c>
      <c r="L22" s="10">
        <v>360</v>
      </c>
    </row>
    <row r="23" spans="1:12" x14ac:dyDescent="0.25">
      <c r="A23" s="9">
        <v>22</v>
      </c>
      <c r="B23" t="s">
        <v>84</v>
      </c>
      <c r="C23" s="8">
        <v>361464</v>
      </c>
      <c r="D23" s="9">
        <v>153205</v>
      </c>
      <c r="E23" s="9">
        <v>10756</v>
      </c>
      <c r="F23" s="9">
        <v>34252</v>
      </c>
      <c r="G23" s="9">
        <v>13398</v>
      </c>
      <c r="H23" s="10">
        <v>460</v>
      </c>
      <c r="I23" s="10">
        <v>397</v>
      </c>
      <c r="J23" s="10">
        <v>786</v>
      </c>
      <c r="K23" s="10">
        <v>525</v>
      </c>
      <c r="L23" s="10">
        <v>473</v>
      </c>
    </row>
    <row r="24" spans="1:12" x14ac:dyDescent="0.25">
      <c r="A24" s="9">
        <v>23</v>
      </c>
      <c r="B24" t="s">
        <v>20</v>
      </c>
      <c r="C24" s="9">
        <v>66995</v>
      </c>
      <c r="D24" s="8">
        <v>239353</v>
      </c>
      <c r="E24" s="9">
        <v>6133</v>
      </c>
      <c r="F24" s="9">
        <v>4426</v>
      </c>
      <c r="G24" s="9">
        <v>2486</v>
      </c>
      <c r="H24" s="10">
        <v>300</v>
      </c>
      <c r="I24" s="10">
        <v>951</v>
      </c>
      <c r="J24" s="10">
        <v>730</v>
      </c>
      <c r="K24" s="10">
        <v>677</v>
      </c>
      <c r="L24" s="10">
        <v>359</v>
      </c>
    </row>
    <row r="25" spans="1:12" x14ac:dyDescent="0.25">
      <c r="A25" s="9">
        <v>24</v>
      </c>
      <c r="B25" t="s">
        <v>21</v>
      </c>
      <c r="C25" s="9">
        <v>102921</v>
      </c>
      <c r="D25" s="8">
        <v>958905</v>
      </c>
      <c r="E25" s="9">
        <v>6950</v>
      </c>
      <c r="F25" s="9">
        <v>3936</v>
      </c>
      <c r="G25" s="9">
        <v>3198</v>
      </c>
      <c r="H25" s="10">
        <v>564</v>
      </c>
      <c r="I25" s="9">
        <v>2992</v>
      </c>
      <c r="J25" s="9">
        <v>1225</v>
      </c>
      <c r="K25" s="9">
        <v>1271</v>
      </c>
      <c r="L25" s="10">
        <v>764</v>
      </c>
    </row>
    <row r="26" spans="1:12" x14ac:dyDescent="0.25">
      <c r="A26" s="9">
        <v>25</v>
      </c>
      <c r="B26" t="s">
        <v>22</v>
      </c>
      <c r="C26" s="8">
        <v>45321</v>
      </c>
      <c r="D26" s="9">
        <v>4591</v>
      </c>
      <c r="E26" s="9">
        <v>1717</v>
      </c>
      <c r="F26" s="10">
        <v>505</v>
      </c>
      <c r="G26" s="10">
        <v>232</v>
      </c>
      <c r="H26" s="10">
        <v>35</v>
      </c>
      <c r="I26" s="10">
        <v>76</v>
      </c>
      <c r="J26" s="10">
        <v>71</v>
      </c>
      <c r="K26" s="10">
        <v>62</v>
      </c>
      <c r="L26" s="10">
        <v>125</v>
      </c>
    </row>
    <row r="27" spans="1:12" x14ac:dyDescent="0.25">
      <c r="A27" s="9">
        <v>26</v>
      </c>
      <c r="B27" t="s">
        <v>23</v>
      </c>
      <c r="C27" s="9">
        <v>165903</v>
      </c>
      <c r="D27" s="8">
        <v>216236</v>
      </c>
      <c r="E27" s="9">
        <v>21667</v>
      </c>
      <c r="F27" s="9">
        <v>16543</v>
      </c>
      <c r="G27" s="9">
        <v>4336</v>
      </c>
      <c r="H27" s="10">
        <v>351</v>
      </c>
      <c r="I27" s="9">
        <v>1585</v>
      </c>
      <c r="J27" s="9">
        <v>1099</v>
      </c>
      <c r="K27" s="9">
        <v>1150</v>
      </c>
      <c r="L27" s="10">
        <v>611</v>
      </c>
    </row>
    <row r="28" spans="1:12" x14ac:dyDescent="0.25">
      <c r="A28" s="9">
        <v>27</v>
      </c>
      <c r="B28" t="s">
        <v>24</v>
      </c>
      <c r="C28" s="9">
        <v>31454</v>
      </c>
      <c r="D28" s="8">
        <v>123805</v>
      </c>
      <c r="E28" s="9">
        <v>3543</v>
      </c>
      <c r="F28" s="9">
        <v>2567</v>
      </c>
      <c r="G28" s="9">
        <v>2101</v>
      </c>
      <c r="H28" s="10">
        <v>143</v>
      </c>
      <c r="I28" s="10">
        <v>713</v>
      </c>
      <c r="J28" s="10">
        <v>477</v>
      </c>
      <c r="K28" s="10">
        <v>393</v>
      </c>
      <c r="L28" s="10">
        <v>425</v>
      </c>
    </row>
    <row r="29" spans="1:12" x14ac:dyDescent="0.25">
      <c r="A29" s="9">
        <v>28</v>
      </c>
      <c r="B29" t="s">
        <v>25</v>
      </c>
      <c r="C29" s="8">
        <v>1121668</v>
      </c>
      <c r="D29" s="9">
        <v>497898</v>
      </c>
      <c r="E29" s="9">
        <v>40054</v>
      </c>
      <c r="F29" s="9">
        <v>80484</v>
      </c>
      <c r="G29" s="9">
        <v>91677</v>
      </c>
      <c r="H29" s="9">
        <v>2378</v>
      </c>
      <c r="I29" s="9">
        <v>1899</v>
      </c>
      <c r="J29" s="9">
        <v>2485</v>
      </c>
      <c r="K29" s="9">
        <v>1746</v>
      </c>
      <c r="L29" s="9">
        <v>1476</v>
      </c>
    </row>
    <row r="30" spans="1:12" x14ac:dyDescent="0.25">
      <c r="A30" s="9">
        <v>29</v>
      </c>
      <c r="B30" t="s">
        <v>26</v>
      </c>
      <c r="C30" s="8">
        <v>1055985</v>
      </c>
      <c r="D30" s="9">
        <v>391080</v>
      </c>
      <c r="E30" s="9">
        <v>371183</v>
      </c>
      <c r="F30" s="9">
        <v>52504</v>
      </c>
      <c r="G30" s="9">
        <v>24270</v>
      </c>
      <c r="H30" s="9">
        <v>1347</v>
      </c>
      <c r="I30" s="9">
        <v>3875</v>
      </c>
      <c r="J30" s="9">
        <v>3559</v>
      </c>
      <c r="K30" s="9">
        <v>3315</v>
      </c>
      <c r="L30" s="9">
        <v>2750</v>
      </c>
    </row>
    <row r="31" spans="1:12" x14ac:dyDescent="0.25">
      <c r="A31" s="9">
        <v>30</v>
      </c>
      <c r="B31" t="s">
        <v>30</v>
      </c>
      <c r="C31" s="8">
        <v>344876</v>
      </c>
      <c r="D31" s="9">
        <v>160890</v>
      </c>
      <c r="E31" s="9">
        <v>50145</v>
      </c>
      <c r="F31" s="9">
        <v>22478</v>
      </c>
      <c r="G31" s="9">
        <v>12567</v>
      </c>
      <c r="H31" s="10">
        <v>569</v>
      </c>
      <c r="I31" s="9">
        <v>1376</v>
      </c>
      <c r="J31" s="9">
        <v>1187</v>
      </c>
      <c r="K31" s="9">
        <v>1056</v>
      </c>
      <c r="L31" s="10">
        <v>716</v>
      </c>
    </row>
    <row r="32" spans="1:12" x14ac:dyDescent="0.25">
      <c r="A32" s="9">
        <v>32</v>
      </c>
      <c r="B32" t="s">
        <v>28</v>
      </c>
      <c r="C32" s="8">
        <v>460650</v>
      </c>
      <c r="D32" s="9">
        <v>85562</v>
      </c>
      <c r="E32" s="9">
        <v>45038</v>
      </c>
      <c r="F32" s="9">
        <v>15721</v>
      </c>
      <c r="G32" s="9">
        <v>7834</v>
      </c>
      <c r="H32" s="9">
        <v>4788</v>
      </c>
      <c r="I32" s="9">
        <v>1299</v>
      </c>
      <c r="J32" s="9">
        <v>1074</v>
      </c>
      <c r="K32" s="9">
        <v>1228</v>
      </c>
      <c r="L32" s="10">
        <v>757</v>
      </c>
    </row>
    <row r="33" spans="1:12" x14ac:dyDescent="0.25">
      <c r="A33" s="9">
        <v>33</v>
      </c>
      <c r="B33" t="s">
        <v>32</v>
      </c>
      <c r="C33" s="8">
        <v>649725</v>
      </c>
      <c r="D33" s="9">
        <v>31961</v>
      </c>
      <c r="E33" s="9">
        <v>14319</v>
      </c>
      <c r="F33" s="9">
        <v>6839</v>
      </c>
      <c r="G33" s="9">
        <v>7448</v>
      </c>
      <c r="H33" s="9">
        <v>2242</v>
      </c>
      <c r="I33" s="9">
        <v>2262</v>
      </c>
      <c r="J33" s="10">
        <v>894</v>
      </c>
      <c r="K33" s="9">
        <v>1227</v>
      </c>
      <c r="L33" s="10">
        <v>682</v>
      </c>
    </row>
    <row r="34" spans="1:12" x14ac:dyDescent="0.25">
      <c r="A34" s="9">
        <v>34</v>
      </c>
      <c r="B34" t="s">
        <v>122</v>
      </c>
      <c r="C34" s="8">
        <v>343929</v>
      </c>
      <c r="D34" s="9">
        <v>22677</v>
      </c>
      <c r="E34" s="9">
        <v>41861</v>
      </c>
      <c r="F34" s="9">
        <v>4258</v>
      </c>
      <c r="G34" s="9">
        <v>3925</v>
      </c>
      <c r="H34" s="10">
        <v>822</v>
      </c>
      <c r="I34" s="9">
        <v>1043</v>
      </c>
      <c r="J34" s="10">
        <v>929</v>
      </c>
      <c r="K34" s="9">
        <v>1254</v>
      </c>
      <c r="L34" s="10">
        <v>587</v>
      </c>
    </row>
    <row r="35" spans="1:12" x14ac:dyDescent="0.25">
      <c r="A35" s="9">
        <v>35</v>
      </c>
      <c r="B35" t="s">
        <v>29</v>
      </c>
      <c r="C35" s="8">
        <v>470567</v>
      </c>
      <c r="D35" s="9">
        <v>39373</v>
      </c>
      <c r="E35" s="9">
        <v>30733</v>
      </c>
      <c r="F35" s="9">
        <v>4844</v>
      </c>
      <c r="G35" s="9">
        <v>6826</v>
      </c>
      <c r="H35" s="9">
        <v>1155</v>
      </c>
      <c r="I35" s="9">
        <v>1041</v>
      </c>
      <c r="J35" s="10">
        <v>873</v>
      </c>
      <c r="K35" s="10">
        <v>853</v>
      </c>
      <c r="L35" s="10">
        <v>621</v>
      </c>
    </row>
    <row r="36" spans="1:12" x14ac:dyDescent="0.25">
      <c r="A36" s="9">
        <v>36</v>
      </c>
      <c r="B36" t="s">
        <v>31</v>
      </c>
      <c r="C36" s="8">
        <v>290669</v>
      </c>
      <c r="D36" s="9">
        <v>19690</v>
      </c>
      <c r="E36" s="9">
        <v>36802</v>
      </c>
      <c r="F36" s="9">
        <v>4125</v>
      </c>
      <c r="G36" s="9">
        <v>2837</v>
      </c>
      <c r="H36" s="10">
        <v>897</v>
      </c>
      <c r="I36" s="10">
        <v>794</v>
      </c>
      <c r="J36" s="10">
        <v>621</v>
      </c>
      <c r="K36" s="10">
        <v>737</v>
      </c>
      <c r="L36" s="10">
        <v>482</v>
      </c>
    </row>
    <row r="37" spans="1:12" x14ac:dyDescent="0.25">
      <c r="A37" s="9">
        <v>37</v>
      </c>
      <c r="B37" t="s">
        <v>111</v>
      </c>
      <c r="C37" s="8">
        <v>102265</v>
      </c>
      <c r="D37" s="9">
        <v>2981</v>
      </c>
      <c r="E37" s="9">
        <v>30363</v>
      </c>
      <c r="F37" s="10">
        <v>723</v>
      </c>
      <c r="G37" s="10">
        <v>438</v>
      </c>
      <c r="H37" s="10">
        <v>704</v>
      </c>
      <c r="I37" s="10">
        <v>332</v>
      </c>
      <c r="J37" s="10">
        <v>202</v>
      </c>
      <c r="K37" s="10">
        <v>265</v>
      </c>
      <c r="L37" s="10">
        <v>161</v>
      </c>
    </row>
    <row r="38" spans="1:12" x14ac:dyDescent="0.25">
      <c r="A38" s="9">
        <v>38</v>
      </c>
      <c r="B38" t="s">
        <v>33</v>
      </c>
      <c r="C38" s="8">
        <v>233632</v>
      </c>
      <c r="D38" s="9">
        <v>19424</v>
      </c>
      <c r="E38" s="9">
        <v>49109</v>
      </c>
      <c r="F38" s="9">
        <v>3983</v>
      </c>
      <c r="G38" s="9">
        <v>2411</v>
      </c>
      <c r="H38" s="9">
        <v>1140</v>
      </c>
      <c r="I38" s="9">
        <v>1180</v>
      </c>
      <c r="J38" s="10">
        <v>803</v>
      </c>
      <c r="K38" s="10">
        <v>799</v>
      </c>
      <c r="L38" s="10">
        <v>725</v>
      </c>
    </row>
    <row r="39" spans="1:12" x14ac:dyDescent="0.25">
      <c r="A39" s="9">
        <v>39</v>
      </c>
      <c r="B39" t="s">
        <v>108</v>
      </c>
      <c r="C39" s="8">
        <v>46898</v>
      </c>
      <c r="D39" s="9">
        <v>10690</v>
      </c>
      <c r="E39" s="9">
        <v>3242</v>
      </c>
      <c r="F39" s="10">
        <v>619</v>
      </c>
      <c r="G39" s="10">
        <v>278</v>
      </c>
      <c r="H39" s="10">
        <v>35</v>
      </c>
      <c r="I39" s="10">
        <v>173</v>
      </c>
      <c r="J39" s="10">
        <v>124</v>
      </c>
      <c r="K39" s="10">
        <v>112</v>
      </c>
      <c r="L39" s="10">
        <v>73</v>
      </c>
    </row>
    <row r="40" spans="1:12" x14ac:dyDescent="0.25">
      <c r="A40" s="9">
        <v>40</v>
      </c>
      <c r="B40" t="s">
        <v>34</v>
      </c>
      <c r="C40" s="9">
        <v>107419</v>
      </c>
      <c r="D40" s="8">
        <v>124393</v>
      </c>
      <c r="E40" s="9">
        <v>27366</v>
      </c>
      <c r="F40" s="9">
        <v>8660</v>
      </c>
      <c r="G40" s="9">
        <v>2806</v>
      </c>
      <c r="H40" s="10">
        <v>190</v>
      </c>
      <c r="I40" s="9">
        <v>1113</v>
      </c>
      <c r="J40" s="10">
        <v>683</v>
      </c>
      <c r="K40" s="10">
        <v>906</v>
      </c>
      <c r="L40" s="10">
        <v>361</v>
      </c>
    </row>
    <row r="41" spans="1:12" x14ac:dyDescent="0.25">
      <c r="A41" s="9">
        <v>41</v>
      </c>
      <c r="B41" t="s">
        <v>123</v>
      </c>
      <c r="C41" s="8">
        <v>152703</v>
      </c>
      <c r="D41" s="9">
        <v>27344</v>
      </c>
      <c r="E41" s="9">
        <v>81351</v>
      </c>
      <c r="F41" s="9">
        <v>3482</v>
      </c>
      <c r="G41" s="9">
        <v>3053</v>
      </c>
      <c r="H41" s="9">
        <v>1107</v>
      </c>
      <c r="I41" s="10">
        <v>348</v>
      </c>
      <c r="J41" s="10">
        <v>315</v>
      </c>
      <c r="K41" s="10">
        <v>292</v>
      </c>
      <c r="L41" s="10">
        <v>398</v>
      </c>
    </row>
    <row r="42" spans="1:12" x14ac:dyDescent="0.25">
      <c r="A42" s="9">
        <v>42</v>
      </c>
      <c r="B42" t="s">
        <v>35</v>
      </c>
      <c r="C42" s="9">
        <v>25792</v>
      </c>
      <c r="D42" s="8">
        <v>66071</v>
      </c>
      <c r="E42" s="9">
        <v>6796</v>
      </c>
      <c r="F42" s="9">
        <v>3045</v>
      </c>
      <c r="G42" s="10">
        <v>857</v>
      </c>
      <c r="H42" s="10">
        <v>35</v>
      </c>
      <c r="I42" s="10">
        <v>269</v>
      </c>
      <c r="J42" s="10">
        <v>182</v>
      </c>
      <c r="K42" s="10">
        <v>126</v>
      </c>
      <c r="L42" s="10">
        <v>168</v>
      </c>
    </row>
    <row r="43" spans="1:12" x14ac:dyDescent="0.25">
      <c r="A43" s="9">
        <v>43</v>
      </c>
      <c r="B43" t="s">
        <v>36</v>
      </c>
      <c r="C43" s="8">
        <v>82479</v>
      </c>
      <c r="D43" s="9">
        <v>15585</v>
      </c>
      <c r="E43" s="9">
        <v>6573</v>
      </c>
      <c r="F43" s="9">
        <v>2233</v>
      </c>
      <c r="G43" s="9">
        <v>2417</v>
      </c>
      <c r="H43" s="10">
        <v>73</v>
      </c>
      <c r="I43" s="10">
        <v>173</v>
      </c>
      <c r="J43" s="10">
        <v>154</v>
      </c>
      <c r="K43" s="10">
        <v>127</v>
      </c>
      <c r="L43" s="10">
        <v>222</v>
      </c>
    </row>
    <row r="44" spans="1:12" x14ac:dyDescent="0.25">
      <c r="A44" s="9">
        <v>44</v>
      </c>
      <c r="B44" t="s">
        <v>112</v>
      </c>
      <c r="C44" s="8">
        <v>107514</v>
      </c>
      <c r="D44" s="9">
        <v>18857</v>
      </c>
      <c r="E44" s="9">
        <v>15092</v>
      </c>
      <c r="F44" s="9">
        <v>3843</v>
      </c>
      <c r="G44" s="9">
        <v>1822</v>
      </c>
      <c r="H44" s="9">
        <v>1583</v>
      </c>
      <c r="I44" s="10">
        <v>371</v>
      </c>
      <c r="J44" s="10">
        <v>226</v>
      </c>
      <c r="K44" s="10">
        <v>274</v>
      </c>
      <c r="L44" s="10">
        <v>179</v>
      </c>
    </row>
    <row r="45" spans="1:12" x14ac:dyDescent="0.25">
      <c r="A45" s="9">
        <v>46</v>
      </c>
      <c r="B45" t="s">
        <v>37</v>
      </c>
      <c r="C45" s="8">
        <v>356221</v>
      </c>
      <c r="D45" s="9">
        <v>10043</v>
      </c>
      <c r="E45" s="9">
        <v>1046</v>
      </c>
      <c r="F45" s="9">
        <v>1426</v>
      </c>
      <c r="G45" s="9">
        <v>1928</v>
      </c>
      <c r="H45" s="10">
        <v>164</v>
      </c>
      <c r="I45" s="10">
        <v>280</v>
      </c>
      <c r="J45" s="10">
        <v>200</v>
      </c>
      <c r="K45" s="10">
        <v>192</v>
      </c>
      <c r="L45" s="10">
        <v>193</v>
      </c>
    </row>
    <row r="46" spans="1:12" x14ac:dyDescent="0.25">
      <c r="A46" s="9">
        <v>47</v>
      </c>
      <c r="B46" t="s">
        <v>38</v>
      </c>
      <c r="C46" s="8">
        <v>391973</v>
      </c>
      <c r="D46" s="9">
        <v>15671</v>
      </c>
      <c r="E46" s="9">
        <v>1282</v>
      </c>
      <c r="F46" s="9">
        <v>1511</v>
      </c>
      <c r="G46" s="9">
        <v>1756</v>
      </c>
      <c r="H46" s="10">
        <v>343</v>
      </c>
      <c r="I46" s="10">
        <v>385</v>
      </c>
      <c r="J46" s="10">
        <v>216</v>
      </c>
      <c r="K46" s="10">
        <v>220</v>
      </c>
      <c r="L46" s="10">
        <v>176</v>
      </c>
    </row>
    <row r="47" spans="1:12" x14ac:dyDescent="0.25">
      <c r="A47" s="9">
        <v>48</v>
      </c>
      <c r="B47" t="s">
        <v>39</v>
      </c>
      <c r="C47" s="9">
        <v>374144</v>
      </c>
      <c r="D47" s="8">
        <v>579525</v>
      </c>
      <c r="E47" s="9">
        <v>72381</v>
      </c>
      <c r="F47" s="9">
        <v>29669</v>
      </c>
      <c r="G47" s="9">
        <v>10915</v>
      </c>
      <c r="H47" s="10">
        <v>696</v>
      </c>
      <c r="I47" s="9">
        <v>2974</v>
      </c>
      <c r="J47" s="9">
        <v>2479</v>
      </c>
      <c r="K47" s="9">
        <v>1922</v>
      </c>
      <c r="L47" s="9">
        <v>1334</v>
      </c>
    </row>
    <row r="48" spans="1:12" x14ac:dyDescent="0.25">
      <c r="A48" s="9">
        <v>49</v>
      </c>
      <c r="B48" t="s">
        <v>83</v>
      </c>
      <c r="C48" s="9">
        <v>85117</v>
      </c>
      <c r="D48" s="8">
        <v>149256</v>
      </c>
      <c r="E48" s="9">
        <v>7978</v>
      </c>
      <c r="F48" s="9">
        <v>6821</v>
      </c>
      <c r="G48" s="9">
        <v>3038</v>
      </c>
      <c r="H48" s="10">
        <v>150</v>
      </c>
      <c r="I48" s="10">
        <v>249</v>
      </c>
      <c r="J48" s="10">
        <v>286</v>
      </c>
      <c r="K48" s="10">
        <v>302</v>
      </c>
      <c r="L48" s="10">
        <v>299</v>
      </c>
    </row>
    <row r="49" spans="1:12" x14ac:dyDescent="0.25">
      <c r="A49" s="9">
        <v>50</v>
      </c>
      <c r="B49" t="s">
        <v>40</v>
      </c>
      <c r="C49" s="8">
        <v>763274</v>
      </c>
      <c r="D49" s="9">
        <v>82132</v>
      </c>
      <c r="E49" s="9">
        <v>13040</v>
      </c>
      <c r="F49" s="9">
        <v>9468</v>
      </c>
      <c r="G49" s="9">
        <v>8302</v>
      </c>
      <c r="H49" s="10">
        <v>775</v>
      </c>
      <c r="I49" s="9">
        <v>1960</v>
      </c>
      <c r="J49" s="9">
        <v>1287</v>
      </c>
      <c r="K49" s="9">
        <v>1099</v>
      </c>
      <c r="L49" s="9">
        <v>1050</v>
      </c>
    </row>
    <row r="50" spans="1:12" x14ac:dyDescent="0.25">
      <c r="A50" s="9">
        <v>51</v>
      </c>
      <c r="B50" t="s">
        <v>41</v>
      </c>
      <c r="C50" s="8">
        <v>117391</v>
      </c>
      <c r="D50" s="9">
        <v>8440</v>
      </c>
      <c r="E50" s="9">
        <v>1472</v>
      </c>
      <c r="F50" s="9">
        <v>1071</v>
      </c>
      <c r="G50" s="9">
        <v>1365</v>
      </c>
      <c r="H50" s="10">
        <v>180</v>
      </c>
      <c r="I50" s="10">
        <v>220</v>
      </c>
      <c r="J50" s="10">
        <v>207</v>
      </c>
      <c r="K50" s="10">
        <v>145</v>
      </c>
      <c r="L50" s="10">
        <v>293</v>
      </c>
    </row>
    <row r="51" spans="1:12" x14ac:dyDescent="0.25">
      <c r="A51" s="9">
        <v>52</v>
      </c>
      <c r="B51" t="s">
        <v>42</v>
      </c>
      <c r="C51" s="8">
        <v>425792</v>
      </c>
      <c r="D51" s="9">
        <v>24566</v>
      </c>
      <c r="E51" s="9">
        <v>2859</v>
      </c>
      <c r="F51" s="9">
        <v>2868</v>
      </c>
      <c r="G51" s="9">
        <v>3378</v>
      </c>
      <c r="H51" s="10">
        <v>262</v>
      </c>
      <c r="I51" s="10">
        <v>472</v>
      </c>
      <c r="J51" s="10">
        <v>564</v>
      </c>
      <c r="K51" s="10">
        <v>337</v>
      </c>
      <c r="L51" s="10">
        <v>266</v>
      </c>
    </row>
    <row r="52" spans="1:12" x14ac:dyDescent="0.25">
      <c r="A52" s="9">
        <v>53</v>
      </c>
      <c r="B52" t="s">
        <v>43</v>
      </c>
      <c r="C52" s="8">
        <v>939775</v>
      </c>
      <c r="D52" s="9">
        <v>510931</v>
      </c>
      <c r="E52" s="9">
        <v>36336</v>
      </c>
      <c r="F52" s="9">
        <v>86879</v>
      </c>
      <c r="G52" s="9">
        <v>43439</v>
      </c>
      <c r="H52" s="9">
        <v>1690</v>
      </c>
      <c r="I52" s="9">
        <v>2298</v>
      </c>
      <c r="J52" s="9">
        <v>2655</v>
      </c>
      <c r="K52" s="9">
        <v>2101</v>
      </c>
      <c r="L52" s="9">
        <v>1368</v>
      </c>
    </row>
    <row r="53" spans="1:12" x14ac:dyDescent="0.25">
      <c r="A53" s="9">
        <v>54</v>
      </c>
      <c r="B53" t="s">
        <v>44</v>
      </c>
      <c r="C53" s="8">
        <v>185872</v>
      </c>
      <c r="D53" s="9">
        <v>47581</v>
      </c>
      <c r="E53" s="9">
        <v>34614</v>
      </c>
      <c r="F53" s="9">
        <v>8047</v>
      </c>
      <c r="G53" s="9">
        <v>1812</v>
      </c>
      <c r="H53" s="9">
        <v>22237</v>
      </c>
      <c r="I53" s="10">
        <v>733</v>
      </c>
      <c r="J53" s="10">
        <v>528</v>
      </c>
      <c r="K53" s="10">
        <v>543</v>
      </c>
      <c r="L53" s="10">
        <v>394</v>
      </c>
    </row>
    <row r="54" spans="1:12" x14ac:dyDescent="0.25">
      <c r="A54" s="9">
        <v>55</v>
      </c>
      <c r="B54" t="s">
        <v>45</v>
      </c>
      <c r="C54" s="9">
        <v>145155</v>
      </c>
      <c r="D54" s="9">
        <v>126326</v>
      </c>
      <c r="E54" s="9">
        <v>7057</v>
      </c>
      <c r="F54" s="9">
        <v>29880</v>
      </c>
      <c r="G54" s="9">
        <v>1759</v>
      </c>
      <c r="H54" s="8">
        <v>180131</v>
      </c>
      <c r="I54" s="10">
        <v>810</v>
      </c>
      <c r="J54" s="10">
        <v>525</v>
      </c>
      <c r="K54" s="10">
        <v>836</v>
      </c>
      <c r="L54" s="10">
        <v>374</v>
      </c>
    </row>
    <row r="55" spans="1:12" x14ac:dyDescent="0.25">
      <c r="A55" s="9">
        <v>56</v>
      </c>
      <c r="B55" t="s">
        <v>115</v>
      </c>
      <c r="C55" s="8">
        <v>145823</v>
      </c>
      <c r="D55" s="9">
        <v>37336</v>
      </c>
      <c r="E55" s="9">
        <v>16794</v>
      </c>
      <c r="F55" s="9">
        <v>5597</v>
      </c>
      <c r="G55" s="9">
        <v>2707</v>
      </c>
      <c r="H55" s="10">
        <v>415</v>
      </c>
      <c r="I55" s="10">
        <v>301</v>
      </c>
      <c r="J55" s="10">
        <v>282</v>
      </c>
      <c r="K55" s="10">
        <v>333</v>
      </c>
      <c r="L55" s="10">
        <v>263</v>
      </c>
    </row>
    <row r="56" spans="1:12" x14ac:dyDescent="0.25">
      <c r="A56" s="9">
        <v>58</v>
      </c>
      <c r="B56" t="s">
        <v>85</v>
      </c>
      <c r="C56" s="8">
        <v>137114</v>
      </c>
      <c r="D56" s="9">
        <v>78928</v>
      </c>
      <c r="E56" s="9">
        <v>4128</v>
      </c>
      <c r="F56" s="9">
        <v>11488</v>
      </c>
      <c r="G56" s="9">
        <v>6419</v>
      </c>
      <c r="H56" s="10">
        <v>183</v>
      </c>
      <c r="I56" s="10">
        <v>181</v>
      </c>
      <c r="J56" s="10">
        <v>388</v>
      </c>
      <c r="K56" s="10">
        <v>223</v>
      </c>
      <c r="L56" s="10">
        <v>172</v>
      </c>
    </row>
    <row r="57" spans="1:12" x14ac:dyDescent="0.25">
      <c r="A57" s="9">
        <v>59</v>
      </c>
      <c r="B57" t="s">
        <v>46</v>
      </c>
      <c r="C57" s="8">
        <v>825707</v>
      </c>
      <c r="D57" s="9">
        <v>127223</v>
      </c>
      <c r="E57" s="9">
        <v>78208</v>
      </c>
      <c r="F57" s="9">
        <v>20262</v>
      </c>
      <c r="G57" s="9">
        <v>11478</v>
      </c>
      <c r="H57" s="10">
        <v>883</v>
      </c>
      <c r="I57" s="9">
        <v>2915</v>
      </c>
      <c r="J57" s="9">
        <v>2319</v>
      </c>
      <c r="K57" s="9">
        <v>2088</v>
      </c>
      <c r="L57" s="9">
        <v>1406</v>
      </c>
    </row>
    <row r="58" spans="1:12" x14ac:dyDescent="0.25">
      <c r="A58" s="9">
        <v>60</v>
      </c>
      <c r="B58" t="s">
        <v>47</v>
      </c>
      <c r="C58" s="8">
        <v>310545</v>
      </c>
      <c r="D58" s="9">
        <v>267894</v>
      </c>
      <c r="E58" s="9">
        <v>13863</v>
      </c>
      <c r="F58" s="9">
        <v>24904</v>
      </c>
      <c r="G58" s="9">
        <v>2656</v>
      </c>
      <c r="H58" s="9">
        <v>10486</v>
      </c>
      <c r="I58" s="9">
        <v>1652</v>
      </c>
      <c r="J58" s="10">
        <v>603</v>
      </c>
      <c r="K58" s="9">
        <v>1190</v>
      </c>
      <c r="L58" s="10">
        <v>416</v>
      </c>
    </row>
    <row r="59" spans="1:12" x14ac:dyDescent="0.25">
      <c r="A59" s="9">
        <v>61</v>
      </c>
      <c r="B59" t="s">
        <v>86</v>
      </c>
      <c r="C59" s="8">
        <v>207527</v>
      </c>
      <c r="D59" s="9">
        <v>130743</v>
      </c>
      <c r="E59" s="9">
        <v>5346</v>
      </c>
      <c r="F59" s="9">
        <v>15842</v>
      </c>
      <c r="G59" s="9">
        <v>10564</v>
      </c>
      <c r="H59" s="10">
        <v>162</v>
      </c>
      <c r="I59" s="10">
        <v>226</v>
      </c>
      <c r="J59" s="10">
        <v>552</v>
      </c>
      <c r="K59" s="10">
        <v>288</v>
      </c>
      <c r="L59" s="10">
        <v>278</v>
      </c>
    </row>
    <row r="60" spans="1:12" x14ac:dyDescent="0.25">
      <c r="A60" s="9">
        <v>62</v>
      </c>
      <c r="B60" t="s">
        <v>105</v>
      </c>
      <c r="C60" s="8">
        <v>119475</v>
      </c>
      <c r="D60" s="9">
        <v>51405</v>
      </c>
      <c r="E60" s="9">
        <v>3682</v>
      </c>
      <c r="F60" s="9">
        <v>12449</v>
      </c>
      <c r="G60" s="9">
        <v>4802</v>
      </c>
      <c r="H60" s="10">
        <v>71</v>
      </c>
      <c r="I60" s="10">
        <v>181</v>
      </c>
      <c r="J60" s="10">
        <v>364</v>
      </c>
      <c r="K60" s="10">
        <v>188</v>
      </c>
      <c r="L60" s="10">
        <v>147</v>
      </c>
    </row>
    <row r="61" spans="1:12" x14ac:dyDescent="0.25">
      <c r="A61" s="9">
        <v>64</v>
      </c>
      <c r="B61" t="s">
        <v>88</v>
      </c>
      <c r="C61" s="8">
        <v>101625</v>
      </c>
      <c r="D61" s="9">
        <v>64054</v>
      </c>
      <c r="E61" s="9">
        <v>2479</v>
      </c>
      <c r="F61" s="9">
        <v>7998</v>
      </c>
      <c r="G61" s="9">
        <v>4574</v>
      </c>
      <c r="H61" s="10">
        <v>95</v>
      </c>
      <c r="I61" s="10">
        <v>153</v>
      </c>
      <c r="J61" s="10">
        <v>323</v>
      </c>
      <c r="K61" s="10">
        <v>218</v>
      </c>
      <c r="L61" s="10">
        <v>112</v>
      </c>
    </row>
    <row r="62" spans="1:12" x14ac:dyDescent="0.25">
      <c r="A62" s="9">
        <v>65</v>
      </c>
      <c r="B62" t="s">
        <v>124</v>
      </c>
      <c r="C62" s="8">
        <v>110146</v>
      </c>
      <c r="D62" s="9">
        <v>49029</v>
      </c>
      <c r="E62" s="9">
        <v>21862</v>
      </c>
      <c r="F62" s="9">
        <v>6558</v>
      </c>
      <c r="G62" s="9">
        <v>3419</v>
      </c>
      <c r="H62" s="9">
        <v>158</v>
      </c>
      <c r="I62" s="9">
        <v>256</v>
      </c>
      <c r="J62" s="10">
        <v>401</v>
      </c>
      <c r="K62" s="9">
        <v>338</v>
      </c>
      <c r="L62" s="10">
        <v>226</v>
      </c>
    </row>
    <row r="63" spans="1:12" x14ac:dyDescent="0.25">
      <c r="A63" s="9">
        <v>66</v>
      </c>
      <c r="B63" t="s">
        <v>89</v>
      </c>
      <c r="C63" s="8">
        <v>358875</v>
      </c>
      <c r="D63" s="9">
        <v>197573</v>
      </c>
      <c r="E63" s="9">
        <v>7119</v>
      </c>
      <c r="F63" s="9">
        <v>297532</v>
      </c>
      <c r="G63" s="9">
        <v>11691</v>
      </c>
      <c r="H63" s="9">
        <v>1807</v>
      </c>
      <c r="I63" s="10">
        <v>413</v>
      </c>
      <c r="J63" s="9">
        <v>1102</v>
      </c>
      <c r="K63" s="10">
        <v>556</v>
      </c>
      <c r="L63" s="10">
        <v>553</v>
      </c>
    </row>
    <row r="64" spans="1:12" x14ac:dyDescent="0.25">
      <c r="A64" s="9">
        <v>67</v>
      </c>
      <c r="B64" t="s">
        <v>90</v>
      </c>
      <c r="C64" s="8">
        <v>114956</v>
      </c>
      <c r="D64" s="9">
        <v>92264</v>
      </c>
      <c r="E64" s="9">
        <v>3670</v>
      </c>
      <c r="F64" s="9">
        <v>8412</v>
      </c>
      <c r="G64" s="9">
        <v>6362</v>
      </c>
      <c r="H64" s="10">
        <v>191</v>
      </c>
      <c r="I64" s="10">
        <v>119</v>
      </c>
      <c r="J64" s="10">
        <v>498</v>
      </c>
      <c r="K64" s="10">
        <v>189</v>
      </c>
      <c r="L64" s="10">
        <v>178</v>
      </c>
    </row>
    <row r="65" spans="1:12" x14ac:dyDescent="0.25">
      <c r="A65" s="9">
        <v>68</v>
      </c>
      <c r="B65" t="s">
        <v>48</v>
      </c>
      <c r="C65" s="8">
        <v>55278</v>
      </c>
      <c r="D65" s="9">
        <v>54379</v>
      </c>
      <c r="E65" s="9">
        <v>9865</v>
      </c>
      <c r="F65" s="9">
        <v>9807</v>
      </c>
      <c r="G65" s="9">
        <v>3814</v>
      </c>
      <c r="H65" s="10">
        <v>94</v>
      </c>
      <c r="I65" s="10">
        <v>416</v>
      </c>
      <c r="J65" s="10">
        <v>427</v>
      </c>
      <c r="K65" s="10">
        <v>276</v>
      </c>
      <c r="L65" s="10">
        <v>171</v>
      </c>
    </row>
    <row r="66" spans="1:12" x14ac:dyDescent="0.25">
      <c r="A66" s="9">
        <v>69</v>
      </c>
      <c r="B66" t="s">
        <v>49</v>
      </c>
      <c r="C66" s="9">
        <v>162037</v>
      </c>
      <c r="D66" s="8">
        <v>186998</v>
      </c>
      <c r="E66" s="9">
        <v>64480</v>
      </c>
      <c r="F66" s="9">
        <v>9388</v>
      </c>
      <c r="G66" s="9">
        <v>4008</v>
      </c>
      <c r="H66" s="10">
        <v>655</v>
      </c>
      <c r="I66" s="9">
        <v>3581</v>
      </c>
      <c r="J66" s="9">
        <v>1521</v>
      </c>
      <c r="K66" s="9">
        <v>1804</v>
      </c>
      <c r="L66" s="10">
        <v>696</v>
      </c>
    </row>
    <row r="67" spans="1:12" x14ac:dyDescent="0.25">
      <c r="A67" s="9">
        <v>70</v>
      </c>
      <c r="B67" t="s">
        <v>50</v>
      </c>
      <c r="C67" s="8">
        <v>258153</v>
      </c>
      <c r="D67" s="9">
        <v>33290</v>
      </c>
      <c r="E67" s="9">
        <v>47403</v>
      </c>
      <c r="F67" s="9">
        <v>4573</v>
      </c>
      <c r="G67" s="9">
        <v>1811</v>
      </c>
      <c r="H67" s="10">
        <v>206</v>
      </c>
      <c r="I67" s="10">
        <v>439</v>
      </c>
      <c r="J67" s="10">
        <v>548</v>
      </c>
      <c r="K67" s="10">
        <v>537</v>
      </c>
      <c r="L67" s="10">
        <v>332</v>
      </c>
    </row>
    <row r="68" spans="1:12" x14ac:dyDescent="0.25">
      <c r="A68" s="9">
        <v>71</v>
      </c>
      <c r="B68" t="s">
        <v>51</v>
      </c>
      <c r="C68" s="8">
        <v>386706</v>
      </c>
      <c r="D68" s="9">
        <v>58306</v>
      </c>
      <c r="E68" s="9">
        <v>76766</v>
      </c>
      <c r="F68" s="9">
        <v>12881</v>
      </c>
      <c r="G68" s="9">
        <v>4599</v>
      </c>
      <c r="H68" s="10">
        <v>794</v>
      </c>
      <c r="I68" s="9">
        <v>1487</v>
      </c>
      <c r="J68" s="9">
        <v>1095</v>
      </c>
      <c r="K68" s="9">
        <v>1245</v>
      </c>
      <c r="L68" s="10">
        <v>723</v>
      </c>
    </row>
    <row r="69" spans="1:12" x14ac:dyDescent="0.25">
      <c r="A69" s="9">
        <v>72</v>
      </c>
      <c r="B69" t="s">
        <v>52</v>
      </c>
      <c r="C69" s="8">
        <v>75705</v>
      </c>
      <c r="D69" s="9">
        <v>8765</v>
      </c>
      <c r="E69" s="9">
        <v>3603</v>
      </c>
      <c r="F69" s="9">
        <v>1985</v>
      </c>
      <c r="G69" s="9">
        <v>2708</v>
      </c>
      <c r="H69" s="10">
        <v>49</v>
      </c>
      <c r="I69" s="10">
        <v>156</v>
      </c>
      <c r="J69" s="10">
        <v>176</v>
      </c>
      <c r="K69" s="10">
        <v>106</v>
      </c>
      <c r="L69" s="10">
        <v>165</v>
      </c>
    </row>
    <row r="70" spans="1:12" x14ac:dyDescent="0.25">
      <c r="A70" s="9">
        <v>73</v>
      </c>
      <c r="B70" t="s">
        <v>91</v>
      </c>
      <c r="C70" s="8">
        <v>136465</v>
      </c>
      <c r="D70" s="9">
        <v>88889</v>
      </c>
      <c r="E70" s="9">
        <v>5056</v>
      </c>
      <c r="F70" s="9">
        <v>11254</v>
      </c>
      <c r="G70" s="9">
        <v>6105</v>
      </c>
      <c r="H70" s="10">
        <v>415</v>
      </c>
      <c r="I70" s="10">
        <v>233</v>
      </c>
      <c r="J70" s="10">
        <v>393</v>
      </c>
      <c r="K70" s="10">
        <v>218</v>
      </c>
      <c r="L70" s="10">
        <v>203</v>
      </c>
    </row>
    <row r="71" spans="1:12" x14ac:dyDescent="0.25">
      <c r="A71" s="9">
        <v>74</v>
      </c>
      <c r="B71" t="s">
        <v>106</v>
      </c>
      <c r="C71" s="8">
        <v>86062</v>
      </c>
      <c r="D71" s="9">
        <v>26310</v>
      </c>
      <c r="E71" s="9">
        <v>2231</v>
      </c>
      <c r="F71" s="9">
        <v>9838</v>
      </c>
      <c r="G71" s="9">
        <v>2515</v>
      </c>
      <c r="H71" s="10">
        <v>39</v>
      </c>
      <c r="I71" s="10">
        <v>83</v>
      </c>
      <c r="J71" s="10">
        <v>168</v>
      </c>
      <c r="K71" s="10">
        <v>104</v>
      </c>
      <c r="L71" s="10">
        <v>79</v>
      </c>
    </row>
    <row r="72" spans="1:12" x14ac:dyDescent="0.25">
      <c r="A72" s="9">
        <v>75</v>
      </c>
      <c r="B72" t="s">
        <v>53</v>
      </c>
      <c r="C72" s="9">
        <v>482979</v>
      </c>
      <c r="D72" s="8">
        <v>528097</v>
      </c>
      <c r="E72" s="9">
        <v>178245</v>
      </c>
      <c r="F72" s="9">
        <v>33374</v>
      </c>
      <c r="G72" s="9">
        <v>16314</v>
      </c>
      <c r="H72" s="9">
        <v>1061</v>
      </c>
      <c r="I72" s="9">
        <v>4688</v>
      </c>
      <c r="J72" s="9">
        <v>3204</v>
      </c>
      <c r="K72" s="9">
        <v>2865</v>
      </c>
      <c r="L72" s="9">
        <v>2137</v>
      </c>
    </row>
    <row r="73" spans="1:12" x14ac:dyDescent="0.25">
      <c r="A73" s="9">
        <v>76</v>
      </c>
      <c r="B73" t="s">
        <v>54</v>
      </c>
      <c r="C73" s="8">
        <v>258114</v>
      </c>
      <c r="D73" s="9">
        <v>180368</v>
      </c>
      <c r="E73" s="9">
        <v>223589</v>
      </c>
      <c r="F73" s="9">
        <v>20067</v>
      </c>
      <c r="G73" s="9">
        <v>14875</v>
      </c>
      <c r="H73" s="10">
        <v>997</v>
      </c>
      <c r="I73" s="9">
        <v>3878</v>
      </c>
      <c r="J73" s="9">
        <v>2497</v>
      </c>
      <c r="K73" s="9">
        <v>2409</v>
      </c>
      <c r="L73" s="9">
        <v>1683</v>
      </c>
    </row>
    <row r="74" spans="1:12" x14ac:dyDescent="0.25">
      <c r="A74" s="9">
        <v>77</v>
      </c>
      <c r="B74" t="s">
        <v>55</v>
      </c>
      <c r="C74" s="9">
        <v>127538</v>
      </c>
      <c r="D74" s="8">
        <v>159372</v>
      </c>
      <c r="E74" s="9">
        <v>34445</v>
      </c>
      <c r="F74" s="9">
        <v>9980</v>
      </c>
      <c r="G74" s="9">
        <v>3075</v>
      </c>
      <c r="H74" s="10">
        <v>324</v>
      </c>
      <c r="I74" s="9">
        <v>1750</v>
      </c>
      <c r="J74" s="10">
        <v>931</v>
      </c>
      <c r="K74" s="10">
        <v>891</v>
      </c>
      <c r="L74" s="10">
        <v>472</v>
      </c>
    </row>
    <row r="75" spans="1:12" x14ac:dyDescent="0.25">
      <c r="A75" s="9">
        <v>78</v>
      </c>
      <c r="B75" t="s">
        <v>56</v>
      </c>
      <c r="C75" s="8">
        <v>945388</v>
      </c>
      <c r="D75" s="9">
        <v>236827</v>
      </c>
      <c r="E75" s="9">
        <v>13665</v>
      </c>
      <c r="F75" s="9">
        <v>27862</v>
      </c>
      <c r="G75" s="9">
        <v>26795</v>
      </c>
      <c r="H75" s="9">
        <v>1244</v>
      </c>
      <c r="I75" s="9">
        <v>1956</v>
      </c>
      <c r="J75" s="9">
        <v>1576</v>
      </c>
      <c r="K75" s="9">
        <v>1602</v>
      </c>
      <c r="L75" s="9">
        <v>1005</v>
      </c>
    </row>
    <row r="76" spans="1:12" x14ac:dyDescent="0.25">
      <c r="A76" s="9">
        <v>79</v>
      </c>
      <c r="B76" t="s">
        <v>57</v>
      </c>
      <c r="C76" s="8">
        <v>200111</v>
      </c>
      <c r="D76" s="9">
        <v>25339</v>
      </c>
      <c r="E76" s="9">
        <v>7932</v>
      </c>
      <c r="F76" s="9">
        <v>5499</v>
      </c>
      <c r="G76" s="9">
        <v>4546</v>
      </c>
      <c r="H76" s="10">
        <v>302</v>
      </c>
      <c r="I76" s="10">
        <v>367</v>
      </c>
      <c r="J76" s="10">
        <v>377</v>
      </c>
      <c r="K76" s="10">
        <v>232</v>
      </c>
      <c r="L76" s="10">
        <v>335</v>
      </c>
    </row>
    <row r="77" spans="1:12" x14ac:dyDescent="0.25">
      <c r="A77" s="9">
        <v>80</v>
      </c>
      <c r="B77" t="s">
        <v>58</v>
      </c>
      <c r="C77" s="8">
        <v>123387</v>
      </c>
      <c r="D77" s="9">
        <v>84321</v>
      </c>
      <c r="E77" s="9">
        <v>22276</v>
      </c>
      <c r="F77" s="9">
        <v>11847</v>
      </c>
      <c r="G77" s="9">
        <v>8570</v>
      </c>
      <c r="H77" s="10">
        <v>210</v>
      </c>
      <c r="I77" s="10">
        <v>799</v>
      </c>
      <c r="J77" s="10">
        <v>408</v>
      </c>
      <c r="K77" s="10">
        <v>467</v>
      </c>
      <c r="L77" s="10">
        <v>422</v>
      </c>
    </row>
    <row r="78" spans="1:12" x14ac:dyDescent="0.25">
      <c r="A78" s="9">
        <v>81</v>
      </c>
      <c r="B78" t="s">
        <v>59</v>
      </c>
      <c r="C78" s="8">
        <v>192890</v>
      </c>
      <c r="D78" s="9">
        <v>179007</v>
      </c>
      <c r="E78" s="9">
        <v>45611</v>
      </c>
      <c r="F78" s="9">
        <v>18631</v>
      </c>
      <c r="G78" s="9">
        <v>9899</v>
      </c>
      <c r="H78" s="10">
        <v>351</v>
      </c>
      <c r="I78" s="10">
        <v>678</v>
      </c>
      <c r="J78" s="9">
        <v>1198</v>
      </c>
      <c r="K78" s="10">
        <v>651</v>
      </c>
      <c r="L78" s="10">
        <v>361</v>
      </c>
    </row>
    <row r="79" spans="1:12" x14ac:dyDescent="0.25">
      <c r="A79" s="9">
        <v>82</v>
      </c>
      <c r="B79" t="s">
        <v>60</v>
      </c>
      <c r="C79" s="8">
        <v>269647</v>
      </c>
      <c r="D79" s="9">
        <v>147684</v>
      </c>
      <c r="E79" s="9">
        <v>133059</v>
      </c>
      <c r="F79" s="9">
        <v>23951</v>
      </c>
      <c r="G79" s="9">
        <v>11212</v>
      </c>
      <c r="H79" s="9">
        <v>2757</v>
      </c>
      <c r="I79" s="9">
        <v>2024</v>
      </c>
      <c r="J79" s="9">
        <v>1198</v>
      </c>
      <c r="K79" s="9">
        <v>1760</v>
      </c>
      <c r="L79" s="9">
        <v>1142</v>
      </c>
    </row>
    <row r="80" spans="1:12" x14ac:dyDescent="0.25">
      <c r="A80" s="9">
        <v>83</v>
      </c>
      <c r="B80" t="s">
        <v>61</v>
      </c>
      <c r="C80" s="8">
        <v>865122</v>
      </c>
      <c r="D80" s="9">
        <v>370624</v>
      </c>
      <c r="E80" s="9">
        <v>24158</v>
      </c>
      <c r="F80" s="9">
        <v>56796</v>
      </c>
      <c r="G80" s="9">
        <v>19142</v>
      </c>
      <c r="H80" s="9">
        <v>1354</v>
      </c>
      <c r="I80" s="9">
        <v>1933</v>
      </c>
      <c r="J80" s="9">
        <v>1605</v>
      </c>
      <c r="K80" s="9">
        <v>2471</v>
      </c>
      <c r="L80" s="9">
        <v>1156</v>
      </c>
    </row>
    <row r="81" spans="1:12" x14ac:dyDescent="0.25">
      <c r="A81" s="9">
        <v>84</v>
      </c>
      <c r="B81" t="s">
        <v>62</v>
      </c>
      <c r="C81" s="8">
        <v>1378128</v>
      </c>
      <c r="D81" s="9">
        <v>280156</v>
      </c>
      <c r="E81" s="9">
        <v>29341</v>
      </c>
      <c r="F81" s="9">
        <v>42397</v>
      </c>
      <c r="G81" s="9">
        <v>24013</v>
      </c>
      <c r="H81" s="9">
        <v>1701</v>
      </c>
      <c r="I81" s="9">
        <v>3531</v>
      </c>
      <c r="J81" s="9">
        <v>3150</v>
      </c>
      <c r="K81" s="9">
        <v>2786</v>
      </c>
      <c r="L81" s="9">
        <v>1776</v>
      </c>
    </row>
    <row r="82" spans="1:12" x14ac:dyDescent="0.25">
      <c r="A82" s="9">
        <v>85</v>
      </c>
      <c r="B82" t="s">
        <v>92</v>
      </c>
      <c r="C82" s="8">
        <v>151638</v>
      </c>
      <c r="D82" s="9">
        <v>104716</v>
      </c>
      <c r="E82" s="9">
        <v>5339</v>
      </c>
      <c r="F82" s="9">
        <v>11366</v>
      </c>
      <c r="G82" s="9">
        <v>6898</v>
      </c>
      <c r="H82" s="10">
        <v>551</v>
      </c>
      <c r="I82" s="10">
        <v>261</v>
      </c>
      <c r="J82" s="10">
        <v>420</v>
      </c>
      <c r="K82" s="10">
        <v>286</v>
      </c>
      <c r="L82" s="10">
        <v>229</v>
      </c>
    </row>
    <row r="83" spans="1:12" x14ac:dyDescent="0.25">
      <c r="A83" s="9">
        <v>86</v>
      </c>
      <c r="B83" t="s">
        <v>93</v>
      </c>
      <c r="C83" s="8">
        <v>135852</v>
      </c>
      <c r="D83" s="9">
        <v>62830</v>
      </c>
      <c r="E83" s="9">
        <v>3264</v>
      </c>
      <c r="F83" s="9">
        <v>10868</v>
      </c>
      <c r="G83" s="9">
        <v>4662</v>
      </c>
      <c r="H83" s="10">
        <v>448</v>
      </c>
      <c r="I83" s="10">
        <v>152</v>
      </c>
      <c r="J83" s="10">
        <v>303</v>
      </c>
      <c r="K83" s="10">
        <v>196</v>
      </c>
      <c r="L83" s="10">
        <v>118</v>
      </c>
    </row>
    <row r="84" spans="1:12" x14ac:dyDescent="0.25">
      <c r="A84" s="9">
        <v>87</v>
      </c>
      <c r="B84" t="s">
        <v>94</v>
      </c>
      <c r="C84" s="8">
        <v>207399</v>
      </c>
      <c r="D84" s="9">
        <v>141041</v>
      </c>
      <c r="E84" s="9">
        <v>7261</v>
      </c>
      <c r="F84" s="9">
        <v>14183</v>
      </c>
      <c r="G84" s="9">
        <v>12824</v>
      </c>
      <c r="H84" s="10">
        <v>653</v>
      </c>
      <c r="I84" s="10">
        <v>268</v>
      </c>
      <c r="J84" s="10">
        <v>756</v>
      </c>
      <c r="K84" s="10">
        <v>358</v>
      </c>
      <c r="L84" s="10">
        <v>281</v>
      </c>
    </row>
    <row r="85" spans="1:12" x14ac:dyDescent="0.25">
      <c r="A85" s="9">
        <v>88</v>
      </c>
      <c r="B85" t="s">
        <v>63</v>
      </c>
      <c r="C85" s="9">
        <v>442393</v>
      </c>
      <c r="D85" s="8">
        <v>609973</v>
      </c>
      <c r="E85" s="9">
        <v>53754</v>
      </c>
      <c r="F85" s="9">
        <v>40705</v>
      </c>
      <c r="G85" s="9">
        <v>26918</v>
      </c>
      <c r="H85" s="10">
        <v>786</v>
      </c>
      <c r="I85" s="9">
        <v>2348</v>
      </c>
      <c r="J85" s="9">
        <v>1982</v>
      </c>
      <c r="K85" s="9">
        <v>1662</v>
      </c>
      <c r="L85" s="9">
        <v>1012</v>
      </c>
    </row>
    <row r="86" spans="1:12" x14ac:dyDescent="0.25">
      <c r="A86" s="9">
        <v>89</v>
      </c>
      <c r="B86" t="s">
        <v>95</v>
      </c>
      <c r="C86" s="8">
        <v>646443</v>
      </c>
      <c r="D86" s="9">
        <v>386561</v>
      </c>
      <c r="E86" s="9">
        <v>16634</v>
      </c>
      <c r="F86" s="9">
        <v>45776</v>
      </c>
      <c r="G86" s="9">
        <v>25909</v>
      </c>
      <c r="H86" s="9">
        <v>1897</v>
      </c>
      <c r="I86" s="10">
        <v>734</v>
      </c>
      <c r="J86" s="9">
        <v>1599</v>
      </c>
      <c r="K86" s="9">
        <v>1042</v>
      </c>
      <c r="L86" s="10">
        <v>917</v>
      </c>
    </row>
    <row r="87" spans="1:12" x14ac:dyDescent="0.25">
      <c r="A87" s="9">
        <v>90</v>
      </c>
      <c r="B87" t="s">
        <v>64</v>
      </c>
      <c r="C87" s="8">
        <v>84515</v>
      </c>
      <c r="D87" s="9">
        <v>8134</v>
      </c>
      <c r="E87" s="9">
        <v>4726</v>
      </c>
      <c r="F87" s="9">
        <v>2545</v>
      </c>
      <c r="G87" s="9">
        <v>2093</v>
      </c>
      <c r="H87" s="10">
        <v>77</v>
      </c>
      <c r="I87" s="10">
        <v>169</v>
      </c>
      <c r="J87" s="10">
        <v>165</v>
      </c>
      <c r="K87" s="10">
        <v>114</v>
      </c>
      <c r="L87" s="10">
        <v>276</v>
      </c>
    </row>
    <row r="88" spans="1:12" x14ac:dyDescent="0.25">
      <c r="A88" s="9">
        <v>91</v>
      </c>
      <c r="B88" t="s">
        <v>65</v>
      </c>
      <c r="C88" s="8">
        <v>765644</v>
      </c>
      <c r="D88" s="9">
        <v>371399</v>
      </c>
      <c r="E88" s="9">
        <v>32395</v>
      </c>
      <c r="F88" s="9">
        <v>57590</v>
      </c>
      <c r="G88" s="9">
        <v>41578</v>
      </c>
      <c r="H88" s="9">
        <v>1454</v>
      </c>
      <c r="I88" s="9">
        <v>1145</v>
      </c>
      <c r="J88" s="9">
        <v>2246</v>
      </c>
      <c r="K88" s="9">
        <v>1503</v>
      </c>
      <c r="L88" s="9">
        <v>1064</v>
      </c>
    </row>
    <row r="89" spans="1:12" x14ac:dyDescent="0.25">
      <c r="A89" s="9">
        <v>92</v>
      </c>
      <c r="B89" t="s">
        <v>66</v>
      </c>
      <c r="C89" s="8">
        <v>71127</v>
      </c>
      <c r="D89" s="9">
        <v>65142</v>
      </c>
      <c r="E89" s="9">
        <v>12445</v>
      </c>
      <c r="F89" s="9">
        <v>10895</v>
      </c>
      <c r="G89" s="9">
        <v>5511</v>
      </c>
      <c r="H89" s="10">
        <v>109</v>
      </c>
      <c r="I89" s="10">
        <v>374</v>
      </c>
      <c r="J89" s="10">
        <v>274</v>
      </c>
      <c r="K89" s="10">
        <v>256</v>
      </c>
      <c r="L89" s="10">
        <v>347</v>
      </c>
    </row>
    <row r="90" spans="1:12" x14ac:dyDescent="0.25">
      <c r="A90" s="9">
        <v>93</v>
      </c>
      <c r="B90" t="s">
        <v>67</v>
      </c>
      <c r="C90" s="8">
        <v>286876</v>
      </c>
      <c r="D90" s="9">
        <v>127020</v>
      </c>
      <c r="E90" s="9">
        <v>49446</v>
      </c>
      <c r="F90" s="9">
        <v>9980</v>
      </c>
      <c r="G90" s="9">
        <v>3884</v>
      </c>
      <c r="H90" s="10">
        <v>388</v>
      </c>
      <c r="I90" s="9">
        <v>1726</v>
      </c>
      <c r="J90" s="10">
        <v>604</v>
      </c>
      <c r="K90" s="10">
        <v>949</v>
      </c>
      <c r="L90" s="10">
        <v>471</v>
      </c>
    </row>
    <row r="91" spans="1:12" x14ac:dyDescent="0.25">
      <c r="A91" s="9">
        <v>94</v>
      </c>
      <c r="B91" t="s">
        <v>96</v>
      </c>
      <c r="C91" s="8">
        <v>42636</v>
      </c>
      <c r="D91" s="9">
        <v>30392</v>
      </c>
      <c r="E91" s="9">
        <v>1201</v>
      </c>
      <c r="F91" s="9">
        <v>3069</v>
      </c>
      <c r="G91" s="9">
        <v>2511</v>
      </c>
      <c r="H91" s="10">
        <v>262</v>
      </c>
      <c r="I91" s="10">
        <v>60</v>
      </c>
      <c r="J91" s="10">
        <v>122</v>
      </c>
      <c r="K91" s="10">
        <v>61</v>
      </c>
      <c r="L91" s="10">
        <v>49</v>
      </c>
    </row>
    <row r="92" spans="1:12" x14ac:dyDescent="0.25">
      <c r="A92" s="9">
        <v>95</v>
      </c>
      <c r="B92" t="s">
        <v>68</v>
      </c>
      <c r="C92" s="9">
        <v>79362</v>
      </c>
      <c r="D92" s="9">
        <v>13782</v>
      </c>
      <c r="E92" s="8">
        <v>163494</v>
      </c>
      <c r="F92" s="9">
        <v>2154</v>
      </c>
      <c r="G92" s="9">
        <v>1154</v>
      </c>
      <c r="H92" s="9">
        <v>1374</v>
      </c>
      <c r="I92" s="10">
        <v>744</v>
      </c>
      <c r="J92" s="10">
        <v>394</v>
      </c>
      <c r="K92" s="10">
        <v>510</v>
      </c>
      <c r="L92" s="10">
        <v>668</v>
      </c>
    </row>
    <row r="93" spans="1:12" x14ac:dyDescent="0.25">
      <c r="A93" s="9">
        <v>96</v>
      </c>
      <c r="B93" t="s">
        <v>69</v>
      </c>
      <c r="C93" s="8">
        <v>31412</v>
      </c>
      <c r="D93" s="9">
        <v>17753</v>
      </c>
      <c r="E93" s="9">
        <v>8224</v>
      </c>
      <c r="F93" s="9">
        <v>2658</v>
      </c>
      <c r="G93" s="9">
        <v>1040</v>
      </c>
      <c r="H93" s="10">
        <v>55</v>
      </c>
      <c r="I93" s="10">
        <v>191</v>
      </c>
      <c r="J93" s="10">
        <v>164</v>
      </c>
      <c r="K93" s="10">
        <v>120</v>
      </c>
      <c r="L93" s="10">
        <v>233</v>
      </c>
    </row>
    <row r="94" spans="1:12" x14ac:dyDescent="0.25">
      <c r="A94" s="9">
        <v>97</v>
      </c>
      <c r="B94" t="s">
        <v>70</v>
      </c>
      <c r="C94" s="9">
        <v>90523</v>
      </c>
      <c r="D94" s="8">
        <v>333614</v>
      </c>
      <c r="E94" s="9">
        <v>9986</v>
      </c>
      <c r="F94" s="9">
        <v>6849</v>
      </c>
      <c r="G94" s="9">
        <v>4153</v>
      </c>
      <c r="H94" s="10">
        <v>486</v>
      </c>
      <c r="I94" s="9">
        <v>1619</v>
      </c>
      <c r="J94" s="9">
        <v>1381</v>
      </c>
      <c r="K94" s="9">
        <v>1073</v>
      </c>
      <c r="L94" s="10">
        <v>603</v>
      </c>
    </row>
    <row r="95" spans="1:12" x14ac:dyDescent="0.25">
      <c r="A95" s="9">
        <v>98</v>
      </c>
      <c r="B95" t="s">
        <v>71</v>
      </c>
      <c r="C95" s="8">
        <v>323846</v>
      </c>
      <c r="D95" s="9">
        <v>67139</v>
      </c>
      <c r="E95" s="9">
        <v>79636</v>
      </c>
      <c r="F95" s="9">
        <v>9361</v>
      </c>
      <c r="G95" s="9">
        <v>6450</v>
      </c>
      <c r="H95" s="9">
        <v>1260</v>
      </c>
      <c r="I95" s="9">
        <v>1082</v>
      </c>
      <c r="J95" s="10">
        <v>973</v>
      </c>
      <c r="K95" s="9">
        <v>1040</v>
      </c>
      <c r="L95" s="10">
        <v>675</v>
      </c>
    </row>
    <row r="96" spans="1:12" x14ac:dyDescent="0.25">
      <c r="A96" s="9">
        <v>99</v>
      </c>
      <c r="B96" t="s">
        <v>72</v>
      </c>
      <c r="C96" s="8">
        <v>157970</v>
      </c>
      <c r="D96" s="9">
        <v>34560</v>
      </c>
      <c r="E96" s="9">
        <v>21598</v>
      </c>
      <c r="F96" s="9">
        <v>18651</v>
      </c>
      <c r="G96" s="9">
        <v>2009</v>
      </c>
      <c r="H96" s="10">
        <v>269</v>
      </c>
      <c r="I96" s="10">
        <v>515</v>
      </c>
      <c r="J96" s="10">
        <v>432</v>
      </c>
      <c r="K96" s="10">
        <v>437</v>
      </c>
      <c r="L96" s="10">
        <v>297</v>
      </c>
    </row>
    <row r="97" spans="1:12" x14ac:dyDescent="0.25">
      <c r="A97" s="9">
        <v>100</v>
      </c>
      <c r="B97" t="s">
        <v>73</v>
      </c>
      <c r="C97" s="8">
        <v>253700</v>
      </c>
      <c r="D97" s="9">
        <v>64983</v>
      </c>
      <c r="E97" s="9">
        <v>31803</v>
      </c>
      <c r="F97" s="9">
        <v>10522</v>
      </c>
      <c r="G97" s="9">
        <v>3209</v>
      </c>
      <c r="H97" s="9">
        <v>4229</v>
      </c>
      <c r="I97" s="9">
        <v>1408</v>
      </c>
      <c r="J97" s="10">
        <v>794</v>
      </c>
      <c r="K97" s="10">
        <v>803</v>
      </c>
      <c r="L97" s="10">
        <v>440</v>
      </c>
    </row>
    <row r="98" spans="1:12" x14ac:dyDescent="0.25">
      <c r="A98" s="9">
        <v>101</v>
      </c>
      <c r="B98" t="s">
        <v>74</v>
      </c>
      <c r="C98" s="8">
        <v>350588</v>
      </c>
      <c r="D98" s="9">
        <v>10190</v>
      </c>
      <c r="E98" s="9">
        <v>1922</v>
      </c>
      <c r="F98" s="9">
        <v>1525</v>
      </c>
      <c r="G98" s="10">
        <v>345</v>
      </c>
      <c r="H98" s="10">
        <v>824</v>
      </c>
      <c r="I98" s="10">
        <v>175</v>
      </c>
      <c r="J98" s="10">
        <v>65</v>
      </c>
      <c r="K98" s="10">
        <v>346</v>
      </c>
      <c r="L98" s="10">
        <v>67</v>
      </c>
    </row>
    <row r="99" spans="1:12" x14ac:dyDescent="0.25">
      <c r="A99" s="9">
        <v>102</v>
      </c>
      <c r="B99" t="s">
        <v>75</v>
      </c>
      <c r="C99" s="8">
        <v>227194</v>
      </c>
      <c r="D99" s="9">
        <v>46228</v>
      </c>
      <c r="E99" s="9">
        <v>30892</v>
      </c>
      <c r="F99" s="9">
        <v>5263</v>
      </c>
      <c r="G99" s="9">
        <v>3294</v>
      </c>
      <c r="H99" s="10">
        <v>513</v>
      </c>
      <c r="I99" s="9">
        <v>1062</v>
      </c>
      <c r="J99" s="10">
        <v>546</v>
      </c>
      <c r="K99" s="10">
        <v>746</v>
      </c>
      <c r="L99" s="10">
        <v>413</v>
      </c>
    </row>
    <row r="100" spans="1:12" x14ac:dyDescent="0.25">
      <c r="A100" s="9">
        <v>103</v>
      </c>
      <c r="B100" t="s">
        <v>76</v>
      </c>
      <c r="C100" s="8">
        <v>249177</v>
      </c>
      <c r="D100" s="9">
        <v>45812</v>
      </c>
      <c r="E100" s="9">
        <v>58632</v>
      </c>
      <c r="F100" s="9">
        <v>6079</v>
      </c>
      <c r="G100" s="9">
        <v>2861</v>
      </c>
      <c r="H100" s="10">
        <v>582</v>
      </c>
      <c r="I100" s="9">
        <v>1024</v>
      </c>
      <c r="J100" s="9">
        <v>1298</v>
      </c>
      <c r="K100" s="9">
        <v>1006</v>
      </c>
      <c r="L100" s="10">
        <v>779</v>
      </c>
    </row>
    <row r="101" spans="1:12" x14ac:dyDescent="0.25">
      <c r="A101" s="9">
        <v>105</v>
      </c>
      <c r="B101" s="7" t="s">
        <v>102</v>
      </c>
      <c r="C101" s="8">
        <v>255233</v>
      </c>
      <c r="D101" s="9">
        <v>107025</v>
      </c>
      <c r="E101" s="9">
        <v>7604</v>
      </c>
      <c r="F101" s="9">
        <v>16763</v>
      </c>
      <c r="G101" s="9">
        <v>8985</v>
      </c>
      <c r="H101" s="9">
        <v>1737</v>
      </c>
      <c r="I101" s="10">
        <v>326</v>
      </c>
      <c r="J101" s="10">
        <v>647</v>
      </c>
      <c r="K101" s="10">
        <v>367</v>
      </c>
      <c r="L101" s="10">
        <v>392</v>
      </c>
    </row>
    <row r="102" spans="1:12" x14ac:dyDescent="0.25">
      <c r="A102" s="9">
        <v>106</v>
      </c>
      <c r="B102" t="s">
        <v>77</v>
      </c>
      <c r="C102" s="8">
        <v>426626</v>
      </c>
      <c r="D102" s="9">
        <v>291410</v>
      </c>
      <c r="E102" s="9">
        <v>12513</v>
      </c>
      <c r="F102" s="9">
        <v>21660</v>
      </c>
      <c r="G102" s="9">
        <v>9830</v>
      </c>
      <c r="H102" s="10">
        <v>649</v>
      </c>
      <c r="I102" s="9">
        <v>1422</v>
      </c>
      <c r="J102" s="9">
        <v>1040</v>
      </c>
      <c r="K102" s="9">
        <v>1399</v>
      </c>
      <c r="L102" s="10">
        <v>573</v>
      </c>
    </row>
    <row r="103" spans="1:12" x14ac:dyDescent="0.25">
      <c r="A103" s="9">
        <v>107</v>
      </c>
      <c r="B103" t="s">
        <v>78</v>
      </c>
      <c r="C103" s="8">
        <v>143630</v>
      </c>
      <c r="D103" s="9">
        <v>13563</v>
      </c>
      <c r="E103" s="9">
        <v>11531</v>
      </c>
      <c r="F103" s="9">
        <v>2884</v>
      </c>
      <c r="G103" s="10">
        <v>537</v>
      </c>
      <c r="H103" s="9">
        <v>1562</v>
      </c>
      <c r="I103" s="10">
        <v>421</v>
      </c>
      <c r="J103" s="10">
        <v>184</v>
      </c>
      <c r="K103" s="10">
        <v>479</v>
      </c>
      <c r="L103" s="10">
        <v>193</v>
      </c>
    </row>
    <row r="104" spans="1:12" x14ac:dyDescent="0.25">
      <c r="A104" s="9">
        <v>108</v>
      </c>
      <c r="B104" t="s">
        <v>107</v>
      </c>
      <c r="C104" s="8">
        <v>225021</v>
      </c>
      <c r="D104" s="9">
        <v>101529</v>
      </c>
      <c r="E104" s="9">
        <v>6958</v>
      </c>
      <c r="F104" s="9">
        <v>14573</v>
      </c>
      <c r="G104" s="9">
        <v>9701</v>
      </c>
      <c r="H104" s="10">
        <v>185</v>
      </c>
      <c r="I104" s="10">
        <v>258</v>
      </c>
      <c r="J104" s="10">
        <v>632</v>
      </c>
      <c r="K104" s="10">
        <v>300</v>
      </c>
      <c r="L104" s="10">
        <v>260</v>
      </c>
    </row>
    <row r="105" spans="1:12" x14ac:dyDescent="0.25">
      <c r="A105" s="9">
        <v>110</v>
      </c>
      <c r="B105" t="s">
        <v>79</v>
      </c>
      <c r="C105" s="8">
        <v>291252</v>
      </c>
      <c r="D105" s="9">
        <v>114105</v>
      </c>
      <c r="E105" s="9">
        <v>10487</v>
      </c>
      <c r="F105" s="9">
        <v>17214</v>
      </c>
      <c r="G105" s="9">
        <v>9969</v>
      </c>
      <c r="H105" s="10">
        <v>878</v>
      </c>
      <c r="I105" s="10">
        <v>703</v>
      </c>
      <c r="J105" s="10">
        <v>752</v>
      </c>
      <c r="K105" s="10">
        <v>633</v>
      </c>
      <c r="L105" s="10">
        <v>532</v>
      </c>
    </row>
    <row r="106" spans="1:12" x14ac:dyDescent="0.25">
      <c r="A106" s="9">
        <v>111</v>
      </c>
      <c r="B106" t="s">
        <v>101</v>
      </c>
      <c r="C106" s="8">
        <v>226081</v>
      </c>
      <c r="D106" s="9">
        <v>55398</v>
      </c>
      <c r="E106" s="9">
        <v>25955</v>
      </c>
      <c r="F106" s="9">
        <v>15335</v>
      </c>
      <c r="G106" s="9">
        <v>5117</v>
      </c>
      <c r="H106" s="9">
        <v>2214</v>
      </c>
      <c r="I106" s="10">
        <v>693</v>
      </c>
      <c r="J106" s="10">
        <v>646</v>
      </c>
      <c r="K106" s="9">
        <v>1005</v>
      </c>
      <c r="L106" s="10">
        <v>612</v>
      </c>
    </row>
    <row r="107" spans="1:12" x14ac:dyDescent="0.25">
      <c r="A107" s="9">
        <v>112</v>
      </c>
      <c r="B107" t="s">
        <v>80</v>
      </c>
      <c r="C107" s="8">
        <v>284009</v>
      </c>
      <c r="D107" s="9">
        <v>105722</v>
      </c>
      <c r="E107" s="9">
        <v>139236</v>
      </c>
      <c r="F107" s="9">
        <v>12373</v>
      </c>
      <c r="G107" s="9">
        <v>3546</v>
      </c>
      <c r="H107" s="9">
        <v>2866</v>
      </c>
      <c r="I107" s="9">
        <v>1437</v>
      </c>
      <c r="J107" s="9">
        <v>1119</v>
      </c>
      <c r="K107" s="9">
        <v>1675</v>
      </c>
      <c r="L107" s="9">
        <v>1208</v>
      </c>
    </row>
    <row r="108" spans="1:12" x14ac:dyDescent="0.25">
      <c r="A108" s="9">
        <v>113</v>
      </c>
      <c r="B108" t="s">
        <v>81</v>
      </c>
      <c r="C108" s="8">
        <v>354364</v>
      </c>
      <c r="D108" s="9">
        <v>58595</v>
      </c>
      <c r="E108" s="9">
        <v>99554</v>
      </c>
      <c r="F108" s="9">
        <v>10210</v>
      </c>
      <c r="G108" s="9">
        <v>3024</v>
      </c>
      <c r="H108" s="9">
        <v>2037</v>
      </c>
      <c r="I108" s="9">
        <v>1297</v>
      </c>
      <c r="J108" s="10">
        <v>711</v>
      </c>
      <c r="K108" s="9">
        <v>1444</v>
      </c>
      <c r="L108" s="10">
        <v>763</v>
      </c>
    </row>
    <row r="109" spans="1:12" x14ac:dyDescent="0.25">
      <c r="A109" s="9">
        <v>114</v>
      </c>
      <c r="B109" t="s">
        <v>82</v>
      </c>
      <c r="C109" s="8">
        <v>168271</v>
      </c>
      <c r="D109" s="9">
        <v>46147</v>
      </c>
      <c r="E109" s="9">
        <v>85414</v>
      </c>
      <c r="F109" s="9">
        <v>8013</v>
      </c>
      <c r="G109" s="9">
        <v>2219</v>
      </c>
      <c r="H109" s="9">
        <v>2005</v>
      </c>
      <c r="I109" s="9">
        <v>1147</v>
      </c>
      <c r="J109" s="10">
        <v>695</v>
      </c>
      <c r="K109" s="10">
        <v>746</v>
      </c>
      <c r="L109" s="10">
        <v>495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B9F1-73B3-468F-9603-335EA0EEEB84}">
  <dimension ref="A1:K109"/>
  <sheetViews>
    <sheetView workbookViewId="0">
      <selection activeCell="N29" sqref="N29"/>
    </sheetView>
  </sheetViews>
  <sheetFormatPr defaultRowHeight="15" x14ac:dyDescent="0.25"/>
  <cols>
    <col min="1" max="1" width="12.42578125" bestFit="1" customWidth="1"/>
    <col min="2" max="2" width="14.140625" customWidth="1"/>
    <col min="3" max="3" width="19" customWidth="1"/>
    <col min="4" max="4" width="11.7109375" customWidth="1"/>
    <col min="5" max="5" width="13.85546875" customWidth="1"/>
    <col min="6" max="6" width="14.85546875" customWidth="1"/>
    <col min="7" max="7" width="17.5703125" customWidth="1"/>
    <col min="8" max="9" width="15.140625" customWidth="1"/>
    <col min="10" max="10" width="14.5703125" customWidth="1"/>
    <col min="11" max="11" width="17" bestFit="1" customWidth="1"/>
  </cols>
  <sheetData>
    <row r="1" spans="1:11" x14ac:dyDescent="0.25">
      <c r="A1" s="13" t="s">
        <v>210</v>
      </c>
      <c r="B1" s="11" t="s">
        <v>0</v>
      </c>
      <c r="C1" s="14" t="s">
        <v>244</v>
      </c>
      <c r="D1" s="14" t="s">
        <v>245</v>
      </c>
      <c r="E1" s="14" t="s">
        <v>246</v>
      </c>
      <c r="F1" s="14" t="s">
        <v>247</v>
      </c>
      <c r="G1" s="14" t="s">
        <v>248</v>
      </c>
      <c r="H1" s="14" t="s">
        <v>249</v>
      </c>
      <c r="I1" s="14" t="s">
        <v>250</v>
      </c>
      <c r="J1" s="14" t="s">
        <v>251</v>
      </c>
      <c r="K1" s="14" t="s">
        <v>252</v>
      </c>
    </row>
    <row r="2" spans="1:11" x14ac:dyDescent="0.25">
      <c r="A2" s="9">
        <v>1</v>
      </c>
      <c r="B2" t="s">
        <v>1</v>
      </c>
      <c r="C2" s="8">
        <v>138862</v>
      </c>
      <c r="D2" s="9">
        <v>3585</v>
      </c>
      <c r="E2" s="9">
        <v>7513</v>
      </c>
      <c r="F2" s="9">
        <v>1416</v>
      </c>
      <c r="G2" s="10">
        <v>260</v>
      </c>
      <c r="H2" s="10">
        <v>156</v>
      </c>
      <c r="I2" s="10">
        <v>180</v>
      </c>
      <c r="J2" s="10">
        <v>153</v>
      </c>
      <c r="K2" s="10">
        <v>84</v>
      </c>
    </row>
    <row r="3" spans="1:11" x14ac:dyDescent="0.25">
      <c r="A3" s="9">
        <v>2</v>
      </c>
      <c r="B3" t="s">
        <v>2</v>
      </c>
      <c r="C3" s="8">
        <v>342492</v>
      </c>
      <c r="D3" s="9">
        <v>23709</v>
      </c>
      <c r="E3" s="9">
        <v>16242</v>
      </c>
      <c r="F3" s="9">
        <v>4001</v>
      </c>
      <c r="G3" s="9">
        <v>3219</v>
      </c>
      <c r="H3" s="10">
        <v>963</v>
      </c>
      <c r="I3" s="10">
        <v>530</v>
      </c>
      <c r="J3" s="10">
        <v>564</v>
      </c>
      <c r="K3" s="10">
        <v>711</v>
      </c>
    </row>
    <row r="4" spans="1:11" x14ac:dyDescent="0.25">
      <c r="A4" s="9">
        <v>3</v>
      </c>
      <c r="B4" t="s">
        <v>3</v>
      </c>
      <c r="C4" s="8">
        <v>295982</v>
      </c>
      <c r="D4" s="9">
        <v>13676</v>
      </c>
      <c r="E4" s="9">
        <v>14573</v>
      </c>
      <c r="F4" s="9">
        <v>1806</v>
      </c>
      <c r="G4" s="9">
        <v>2016</v>
      </c>
      <c r="H4" s="9">
        <v>1127</v>
      </c>
      <c r="I4" s="10">
        <v>570</v>
      </c>
      <c r="J4" s="10">
        <v>698</v>
      </c>
      <c r="K4" s="10">
        <v>306</v>
      </c>
    </row>
    <row r="5" spans="1:11" x14ac:dyDescent="0.25">
      <c r="A5" s="9">
        <v>4</v>
      </c>
      <c r="B5" t="s">
        <v>4</v>
      </c>
      <c r="C5" s="8">
        <v>140172</v>
      </c>
      <c r="D5" s="9">
        <v>91665</v>
      </c>
      <c r="E5" s="9">
        <v>76230</v>
      </c>
      <c r="F5" s="9">
        <v>13745</v>
      </c>
      <c r="G5" s="9">
        <v>2088</v>
      </c>
      <c r="H5" s="10">
        <v>745</v>
      </c>
      <c r="I5" s="10">
        <v>674</v>
      </c>
      <c r="J5" s="10">
        <v>564</v>
      </c>
      <c r="K5" s="10">
        <v>336</v>
      </c>
    </row>
    <row r="6" spans="1:11" x14ac:dyDescent="0.25">
      <c r="A6" s="9">
        <v>5</v>
      </c>
      <c r="B6" t="s">
        <v>5</v>
      </c>
      <c r="C6" s="9">
        <v>144717</v>
      </c>
      <c r="D6" s="8">
        <v>444396</v>
      </c>
      <c r="E6" s="9">
        <v>90406</v>
      </c>
      <c r="F6" s="9">
        <v>28558</v>
      </c>
      <c r="G6" s="9">
        <v>3356</v>
      </c>
      <c r="H6" s="9">
        <v>2596</v>
      </c>
      <c r="I6" s="9">
        <v>2847</v>
      </c>
      <c r="J6" s="9">
        <v>1913</v>
      </c>
      <c r="K6" s="9">
        <v>1300</v>
      </c>
    </row>
    <row r="7" spans="1:11" x14ac:dyDescent="0.25">
      <c r="A7" s="9">
        <v>6</v>
      </c>
      <c r="B7" t="s">
        <v>6</v>
      </c>
      <c r="C7" s="8">
        <v>111309</v>
      </c>
      <c r="D7" s="9">
        <v>103175</v>
      </c>
      <c r="E7" s="9">
        <v>69417</v>
      </c>
      <c r="F7" s="9">
        <v>14365</v>
      </c>
      <c r="G7" s="9">
        <v>2510</v>
      </c>
      <c r="H7" s="9">
        <v>1484</v>
      </c>
      <c r="I7" s="9">
        <v>1088</v>
      </c>
      <c r="J7" s="10">
        <v>801</v>
      </c>
      <c r="K7" s="10">
        <v>463</v>
      </c>
    </row>
    <row r="8" spans="1:11" x14ac:dyDescent="0.25">
      <c r="A8" s="9">
        <v>7</v>
      </c>
      <c r="B8" t="s">
        <v>7</v>
      </c>
      <c r="C8" s="8">
        <v>54077</v>
      </c>
      <c r="D8" s="9">
        <v>1825</v>
      </c>
      <c r="E8" s="9">
        <v>5109</v>
      </c>
      <c r="F8" s="10">
        <v>570</v>
      </c>
      <c r="G8" s="10">
        <v>169</v>
      </c>
      <c r="H8" s="10">
        <v>189</v>
      </c>
      <c r="I8" s="10">
        <v>124</v>
      </c>
      <c r="J8" s="10">
        <v>158</v>
      </c>
      <c r="K8" s="10">
        <v>81</v>
      </c>
    </row>
    <row r="9" spans="1:11" x14ac:dyDescent="0.25">
      <c r="A9" s="9">
        <v>8</v>
      </c>
      <c r="B9" t="s">
        <v>8</v>
      </c>
      <c r="C9" s="8">
        <v>74194</v>
      </c>
      <c r="D9" s="9">
        <v>20402</v>
      </c>
      <c r="E9" s="9">
        <v>23722</v>
      </c>
      <c r="F9" s="9">
        <v>4271</v>
      </c>
      <c r="G9" s="10">
        <v>526</v>
      </c>
      <c r="H9" s="10">
        <v>282</v>
      </c>
      <c r="I9" s="10">
        <v>180</v>
      </c>
      <c r="J9" s="10">
        <v>170</v>
      </c>
      <c r="K9" s="10">
        <v>86</v>
      </c>
    </row>
    <row r="10" spans="1:11" x14ac:dyDescent="0.25">
      <c r="A10" s="9">
        <v>9</v>
      </c>
      <c r="B10" t="s">
        <v>100</v>
      </c>
      <c r="C10" s="8">
        <v>120394</v>
      </c>
      <c r="D10" s="9">
        <v>76095</v>
      </c>
      <c r="E10" s="9">
        <v>60139</v>
      </c>
      <c r="F10" s="9">
        <v>12238</v>
      </c>
      <c r="G10" s="9">
        <v>2006</v>
      </c>
      <c r="H10" s="10">
        <v>932</v>
      </c>
      <c r="I10" s="10">
        <v>645</v>
      </c>
      <c r="J10" s="10">
        <v>375</v>
      </c>
      <c r="K10" s="10">
        <v>266</v>
      </c>
    </row>
    <row r="11" spans="1:11" x14ac:dyDescent="0.25">
      <c r="A11" s="9">
        <v>10</v>
      </c>
      <c r="B11" t="s">
        <v>14</v>
      </c>
      <c r="C11" s="8">
        <v>91536</v>
      </c>
      <c r="D11" s="9">
        <v>21328</v>
      </c>
      <c r="E11" s="9">
        <v>17848</v>
      </c>
      <c r="F11" s="9">
        <v>6163</v>
      </c>
      <c r="G11" s="10">
        <v>291</v>
      </c>
      <c r="H11" s="10">
        <v>111</v>
      </c>
      <c r="I11" s="10">
        <v>194</v>
      </c>
      <c r="J11" s="10">
        <v>123</v>
      </c>
      <c r="K11" s="10">
        <v>59</v>
      </c>
    </row>
    <row r="12" spans="1:11" x14ac:dyDescent="0.25">
      <c r="A12" s="9">
        <v>11</v>
      </c>
      <c r="B12" t="s">
        <v>9</v>
      </c>
      <c r="C12" s="8">
        <v>175991</v>
      </c>
      <c r="D12" s="9">
        <v>20520</v>
      </c>
      <c r="E12" s="9">
        <v>7671</v>
      </c>
      <c r="F12" s="10">
        <v>918</v>
      </c>
      <c r="G12" s="10">
        <v>389</v>
      </c>
      <c r="H12" s="10">
        <v>398</v>
      </c>
      <c r="I12" s="10">
        <v>211</v>
      </c>
      <c r="J12" s="10">
        <v>238</v>
      </c>
      <c r="K12" s="10">
        <v>122</v>
      </c>
    </row>
    <row r="13" spans="1:11" x14ac:dyDescent="0.25">
      <c r="A13" s="9">
        <v>12</v>
      </c>
      <c r="B13" t="s">
        <v>10</v>
      </c>
      <c r="C13" s="8">
        <v>286358</v>
      </c>
      <c r="D13" s="9">
        <v>64899</v>
      </c>
      <c r="E13" s="9">
        <v>103596</v>
      </c>
      <c r="F13" s="9">
        <v>22018</v>
      </c>
      <c r="G13" s="9">
        <v>1135</v>
      </c>
      <c r="H13" s="10">
        <v>532</v>
      </c>
      <c r="I13" s="10">
        <v>476</v>
      </c>
      <c r="J13" s="10">
        <v>413</v>
      </c>
      <c r="K13" s="10">
        <v>285</v>
      </c>
    </row>
    <row r="14" spans="1:11" x14ac:dyDescent="0.25">
      <c r="A14" s="9">
        <v>13</v>
      </c>
      <c r="B14" t="s">
        <v>11</v>
      </c>
      <c r="C14" s="8">
        <v>4523</v>
      </c>
      <c r="D14" s="9">
        <v>3511</v>
      </c>
      <c r="E14" s="9">
        <v>2351</v>
      </c>
      <c r="F14" s="10">
        <v>330</v>
      </c>
      <c r="G14" s="10">
        <v>28</v>
      </c>
      <c r="H14" s="10">
        <v>23</v>
      </c>
      <c r="I14" s="10">
        <v>22</v>
      </c>
      <c r="J14" s="10">
        <v>10</v>
      </c>
      <c r="K14" s="10">
        <v>7</v>
      </c>
    </row>
    <row r="15" spans="1:11" x14ac:dyDescent="0.25">
      <c r="A15" s="9">
        <v>14</v>
      </c>
      <c r="B15" t="s">
        <v>12</v>
      </c>
      <c r="C15" s="8">
        <v>668608</v>
      </c>
      <c r="D15" s="9">
        <v>397115</v>
      </c>
      <c r="E15" s="9">
        <v>357129</v>
      </c>
      <c r="F15" s="9">
        <v>83898</v>
      </c>
      <c r="G15" s="9">
        <v>6737</v>
      </c>
      <c r="H15" s="9">
        <v>2168</v>
      </c>
      <c r="I15" s="9">
        <v>2175</v>
      </c>
      <c r="J15" s="9">
        <v>1364</v>
      </c>
      <c r="K15" s="10">
        <v>751</v>
      </c>
    </row>
    <row r="16" spans="1:11" x14ac:dyDescent="0.25">
      <c r="A16" s="9">
        <v>15</v>
      </c>
      <c r="B16" t="s">
        <v>13</v>
      </c>
      <c r="C16" s="8">
        <v>147563</v>
      </c>
      <c r="D16" s="9">
        <v>14786</v>
      </c>
      <c r="E16" s="9">
        <v>33380</v>
      </c>
      <c r="F16" s="9">
        <v>5329</v>
      </c>
      <c r="G16" s="10">
        <v>483</v>
      </c>
      <c r="H16" s="10">
        <v>331</v>
      </c>
      <c r="I16" s="10">
        <v>254</v>
      </c>
      <c r="J16" s="10">
        <v>220</v>
      </c>
      <c r="K16" s="10">
        <v>156</v>
      </c>
    </row>
    <row r="17" spans="1:11" x14ac:dyDescent="0.25">
      <c r="A17" s="9">
        <v>16</v>
      </c>
      <c r="B17" t="s">
        <v>15</v>
      </c>
      <c r="C17" s="8">
        <v>62717</v>
      </c>
      <c r="D17" s="9">
        <v>8270</v>
      </c>
      <c r="E17" s="9">
        <v>11572</v>
      </c>
      <c r="F17" s="9">
        <v>2364</v>
      </c>
      <c r="G17" s="9">
        <v>1051</v>
      </c>
      <c r="H17" s="10">
        <v>398</v>
      </c>
      <c r="I17" s="10">
        <v>235</v>
      </c>
      <c r="J17" s="10">
        <v>289</v>
      </c>
      <c r="K17" s="10">
        <v>127</v>
      </c>
    </row>
    <row r="18" spans="1:11" x14ac:dyDescent="0.25">
      <c r="A18" s="9">
        <v>17</v>
      </c>
      <c r="B18" t="s">
        <v>16</v>
      </c>
      <c r="C18" s="8">
        <v>594024</v>
      </c>
      <c r="D18" s="9">
        <v>75125</v>
      </c>
      <c r="E18" s="9">
        <v>59894</v>
      </c>
      <c r="F18" s="9">
        <v>13644</v>
      </c>
      <c r="G18" s="9">
        <v>4820</v>
      </c>
      <c r="H18" s="9">
        <v>2431</v>
      </c>
      <c r="I18" s="9">
        <v>1343</v>
      </c>
      <c r="J18" s="9">
        <v>1321</v>
      </c>
      <c r="K18" s="10">
        <v>725</v>
      </c>
    </row>
    <row r="19" spans="1:11" x14ac:dyDescent="0.25">
      <c r="A19" s="9">
        <v>18</v>
      </c>
      <c r="B19" t="s">
        <v>17</v>
      </c>
      <c r="C19" s="8">
        <v>604014</v>
      </c>
      <c r="D19" s="9">
        <v>49482</v>
      </c>
      <c r="E19" s="9">
        <v>45903</v>
      </c>
      <c r="F19" s="9">
        <v>6051</v>
      </c>
      <c r="G19" s="9">
        <v>6266</v>
      </c>
      <c r="H19" s="9">
        <v>5356</v>
      </c>
      <c r="I19" s="9">
        <v>2546</v>
      </c>
      <c r="J19" s="9">
        <v>2383</v>
      </c>
      <c r="K19" s="9">
        <v>1993</v>
      </c>
    </row>
    <row r="20" spans="1:11" x14ac:dyDescent="0.25">
      <c r="A20" s="9">
        <v>19</v>
      </c>
      <c r="B20" t="s">
        <v>18</v>
      </c>
      <c r="C20" s="8">
        <v>881722</v>
      </c>
      <c r="D20" s="9">
        <v>267111</v>
      </c>
      <c r="E20" s="9">
        <v>456241</v>
      </c>
      <c r="F20" s="9">
        <v>93371</v>
      </c>
      <c r="G20" s="9">
        <v>3728</v>
      </c>
      <c r="H20" s="9">
        <v>1908</v>
      </c>
      <c r="I20" s="9">
        <v>2147</v>
      </c>
      <c r="J20" s="9">
        <v>1847</v>
      </c>
      <c r="K20" s="10">
        <v>812</v>
      </c>
    </row>
    <row r="21" spans="1:11" x14ac:dyDescent="0.25">
      <c r="A21" s="9">
        <v>20</v>
      </c>
      <c r="B21" t="s">
        <v>19</v>
      </c>
      <c r="C21" s="8">
        <v>481655</v>
      </c>
      <c r="D21" s="9">
        <v>41863</v>
      </c>
      <c r="E21" s="9">
        <v>65397</v>
      </c>
      <c r="F21" s="9">
        <v>9696</v>
      </c>
      <c r="G21" s="9">
        <v>1609</v>
      </c>
      <c r="H21" s="9">
        <v>1987</v>
      </c>
      <c r="I21" s="9">
        <v>1412</v>
      </c>
      <c r="J21" s="9">
        <v>1388</v>
      </c>
      <c r="K21" s="10">
        <v>707</v>
      </c>
    </row>
    <row r="22" spans="1:11" x14ac:dyDescent="0.25">
      <c r="A22" s="9">
        <v>21</v>
      </c>
      <c r="B22" t="s">
        <v>99</v>
      </c>
      <c r="C22" s="8">
        <v>263560</v>
      </c>
      <c r="D22" s="9">
        <v>20919</v>
      </c>
      <c r="E22" s="9">
        <v>13769</v>
      </c>
      <c r="F22" s="9">
        <v>3895</v>
      </c>
      <c r="G22" s="9">
        <v>1402</v>
      </c>
      <c r="H22" s="10">
        <v>540</v>
      </c>
      <c r="I22" s="10">
        <v>406</v>
      </c>
      <c r="J22" s="10">
        <v>360</v>
      </c>
      <c r="K22" s="10">
        <v>260</v>
      </c>
    </row>
    <row r="23" spans="1:11" x14ac:dyDescent="0.25">
      <c r="A23" s="9">
        <v>22</v>
      </c>
      <c r="B23" t="s">
        <v>84</v>
      </c>
      <c r="C23" s="8">
        <v>341898</v>
      </c>
      <c r="D23" s="9">
        <v>89340</v>
      </c>
      <c r="E23" s="9">
        <v>100903</v>
      </c>
      <c r="F23" s="9">
        <v>37761</v>
      </c>
      <c r="G23" s="9">
        <v>1040</v>
      </c>
      <c r="H23" s="10">
        <v>422</v>
      </c>
      <c r="I23" s="10">
        <v>633</v>
      </c>
      <c r="J23" s="10">
        <v>375</v>
      </c>
      <c r="K23" s="10">
        <v>172</v>
      </c>
    </row>
    <row r="24" spans="1:11" x14ac:dyDescent="0.25">
      <c r="A24" s="9">
        <v>23</v>
      </c>
      <c r="B24" t="s">
        <v>20</v>
      </c>
      <c r="C24" s="9">
        <v>70089</v>
      </c>
      <c r="D24" s="8">
        <v>171125</v>
      </c>
      <c r="E24" s="9">
        <v>53982</v>
      </c>
      <c r="F24" s="9">
        <v>13721</v>
      </c>
      <c r="G24" s="9">
        <v>1373</v>
      </c>
      <c r="H24" s="10">
        <v>985</v>
      </c>
      <c r="I24" s="10">
        <v>865</v>
      </c>
      <c r="J24" s="10">
        <v>744</v>
      </c>
      <c r="K24" s="10">
        <v>402</v>
      </c>
    </row>
    <row r="25" spans="1:11" x14ac:dyDescent="0.25">
      <c r="A25" s="9">
        <v>24</v>
      </c>
      <c r="B25" t="s">
        <v>21</v>
      </c>
      <c r="C25" s="9">
        <v>154508</v>
      </c>
      <c r="D25" s="8">
        <v>732711</v>
      </c>
      <c r="E25" s="9">
        <v>108485</v>
      </c>
      <c r="F25" s="9">
        <v>21090</v>
      </c>
      <c r="G25" s="9">
        <v>4252</v>
      </c>
      <c r="H25" s="9">
        <v>2921</v>
      </c>
      <c r="I25" s="9">
        <v>2263</v>
      </c>
      <c r="J25" s="9">
        <v>2298</v>
      </c>
      <c r="K25" s="9">
        <v>1009</v>
      </c>
    </row>
    <row r="26" spans="1:11" x14ac:dyDescent="0.25">
      <c r="A26" s="9">
        <v>25</v>
      </c>
      <c r="B26" t="s">
        <v>22</v>
      </c>
      <c r="C26" s="8">
        <v>49359</v>
      </c>
      <c r="D26" s="9">
        <v>1823</v>
      </c>
      <c r="E26" s="10">
        <v>682</v>
      </c>
      <c r="F26" s="10">
        <v>285</v>
      </c>
      <c r="G26" s="10">
        <v>57</v>
      </c>
      <c r="H26" s="10">
        <v>41</v>
      </c>
      <c r="I26" s="10">
        <v>52</v>
      </c>
      <c r="J26" s="10">
        <v>42</v>
      </c>
      <c r="K26" s="10">
        <v>17</v>
      </c>
    </row>
    <row r="27" spans="1:11" x14ac:dyDescent="0.25">
      <c r="A27" s="9">
        <v>26</v>
      </c>
      <c r="B27" t="s">
        <v>23</v>
      </c>
      <c r="C27" s="8">
        <v>176636</v>
      </c>
      <c r="D27" s="9">
        <v>142084</v>
      </c>
      <c r="E27" s="9">
        <v>68876</v>
      </c>
      <c r="F27" s="9">
        <v>13623</v>
      </c>
      <c r="G27" s="9">
        <v>2368</v>
      </c>
      <c r="H27" s="9">
        <v>1822</v>
      </c>
      <c r="I27" s="9">
        <v>1437</v>
      </c>
      <c r="J27" s="9">
        <v>1096</v>
      </c>
      <c r="K27" s="10">
        <v>574</v>
      </c>
    </row>
    <row r="28" spans="1:11" x14ac:dyDescent="0.25">
      <c r="A28" s="9">
        <v>27</v>
      </c>
      <c r="B28" t="s">
        <v>24</v>
      </c>
      <c r="C28" s="9">
        <v>36363</v>
      </c>
      <c r="D28" s="8">
        <v>78731</v>
      </c>
      <c r="E28" s="9">
        <v>35887</v>
      </c>
      <c r="F28" s="9">
        <v>5521</v>
      </c>
      <c r="G28" s="10">
        <v>944</v>
      </c>
      <c r="H28" s="10">
        <v>758</v>
      </c>
      <c r="I28" s="10">
        <v>608</v>
      </c>
      <c r="J28" s="10">
        <v>540</v>
      </c>
      <c r="K28" s="10">
        <v>309</v>
      </c>
    </row>
    <row r="29" spans="1:11" x14ac:dyDescent="0.25">
      <c r="A29" s="9">
        <v>28</v>
      </c>
      <c r="B29" t="s">
        <v>25</v>
      </c>
      <c r="C29" s="8">
        <v>1031607</v>
      </c>
      <c r="D29" s="9">
        <v>297184</v>
      </c>
      <c r="E29" s="9">
        <v>376987</v>
      </c>
      <c r="F29" s="9">
        <v>108841</v>
      </c>
      <c r="G29" s="9">
        <v>4960</v>
      </c>
      <c r="H29" s="9">
        <v>1703</v>
      </c>
      <c r="I29" s="9">
        <v>2236</v>
      </c>
      <c r="J29" s="9">
        <v>1349</v>
      </c>
      <c r="K29" s="10">
        <v>768</v>
      </c>
    </row>
    <row r="30" spans="1:11" x14ac:dyDescent="0.25">
      <c r="A30" s="9">
        <v>29</v>
      </c>
      <c r="B30" t="s">
        <v>26</v>
      </c>
      <c r="C30" s="8">
        <v>1258538</v>
      </c>
      <c r="D30" s="9">
        <v>235010</v>
      </c>
      <c r="E30" s="9">
        <v>247093</v>
      </c>
      <c r="F30" s="9">
        <v>38284</v>
      </c>
      <c r="G30" s="9">
        <v>22124</v>
      </c>
      <c r="H30" s="9">
        <v>7434</v>
      </c>
      <c r="I30" s="9">
        <v>3439</v>
      </c>
      <c r="J30" s="9">
        <v>3695</v>
      </c>
      <c r="K30" s="9">
        <v>5987</v>
      </c>
    </row>
    <row r="31" spans="1:11" x14ac:dyDescent="0.25">
      <c r="A31" s="9">
        <v>30</v>
      </c>
      <c r="B31" t="s">
        <v>30</v>
      </c>
      <c r="C31" s="8">
        <v>382498</v>
      </c>
      <c r="D31" s="9">
        <v>84284</v>
      </c>
      <c r="E31" s="9">
        <v>100883</v>
      </c>
      <c r="F31" s="9">
        <v>15945</v>
      </c>
      <c r="G31" s="9">
        <v>2973</v>
      </c>
      <c r="H31" s="9">
        <v>1239</v>
      </c>
      <c r="I31" s="10">
        <v>992</v>
      </c>
      <c r="J31" s="10">
        <v>709</v>
      </c>
      <c r="K31" s="10">
        <v>673</v>
      </c>
    </row>
    <row r="32" spans="1:11" x14ac:dyDescent="0.25">
      <c r="A32" s="9">
        <v>32</v>
      </c>
      <c r="B32" t="s">
        <v>28</v>
      </c>
      <c r="C32" s="8">
        <v>552096</v>
      </c>
      <c r="D32" s="9">
        <v>24071</v>
      </c>
      <c r="E32" s="9">
        <v>27806</v>
      </c>
      <c r="F32" s="9">
        <v>3720</v>
      </c>
      <c r="G32" s="9">
        <v>2111</v>
      </c>
      <c r="H32" s="9">
        <v>2044</v>
      </c>
      <c r="I32" s="9">
        <v>1129</v>
      </c>
      <c r="J32" s="9">
        <v>1155</v>
      </c>
      <c r="K32" s="10">
        <v>698</v>
      </c>
    </row>
    <row r="33" spans="1:11" x14ac:dyDescent="0.25">
      <c r="A33" s="9">
        <v>33</v>
      </c>
      <c r="B33" t="s">
        <v>32</v>
      </c>
      <c r="C33" s="8">
        <v>688065</v>
      </c>
      <c r="D33" s="9">
        <v>11072</v>
      </c>
      <c r="E33" s="9">
        <v>12398</v>
      </c>
      <c r="F33" s="9">
        <v>4023</v>
      </c>
      <c r="G33" s="10">
        <v>820</v>
      </c>
      <c r="H33" s="9">
        <v>2009</v>
      </c>
      <c r="I33" s="10">
        <v>600</v>
      </c>
      <c r="J33" s="10">
        <v>413</v>
      </c>
      <c r="K33" s="10">
        <v>294</v>
      </c>
    </row>
    <row r="34" spans="1:11" x14ac:dyDescent="0.25">
      <c r="A34" s="9">
        <v>34</v>
      </c>
      <c r="B34" t="s">
        <v>122</v>
      </c>
      <c r="C34" s="8">
        <v>378850</v>
      </c>
      <c r="D34" s="9">
        <v>11027</v>
      </c>
      <c r="E34" s="9">
        <v>15437</v>
      </c>
      <c r="F34" s="9">
        <v>2131</v>
      </c>
      <c r="G34" s="9">
        <v>2193</v>
      </c>
      <c r="H34" s="9">
        <v>1155</v>
      </c>
      <c r="I34" s="10">
        <v>830</v>
      </c>
      <c r="J34" s="10">
        <v>652</v>
      </c>
      <c r="K34" s="10">
        <v>355</v>
      </c>
    </row>
    <row r="35" spans="1:11" x14ac:dyDescent="0.25">
      <c r="A35" s="9">
        <v>35</v>
      </c>
      <c r="B35" t="s">
        <v>29</v>
      </c>
      <c r="C35" s="8">
        <v>500116</v>
      </c>
      <c r="D35" s="9">
        <v>10494</v>
      </c>
      <c r="E35" s="9">
        <v>33598</v>
      </c>
      <c r="F35" s="9">
        <v>3138</v>
      </c>
      <c r="G35" s="9">
        <v>1712</v>
      </c>
      <c r="H35" s="10">
        <v>942</v>
      </c>
      <c r="I35" s="10">
        <v>867</v>
      </c>
      <c r="J35" s="10">
        <v>685</v>
      </c>
      <c r="K35" s="10">
        <v>443</v>
      </c>
    </row>
    <row r="36" spans="1:11" x14ac:dyDescent="0.25">
      <c r="A36" s="9">
        <v>36</v>
      </c>
      <c r="B36" t="s">
        <v>31</v>
      </c>
      <c r="C36" s="8">
        <v>320131</v>
      </c>
      <c r="D36" s="9">
        <v>8542</v>
      </c>
      <c r="E36" s="9">
        <v>14136</v>
      </c>
      <c r="F36" s="9">
        <v>2282</v>
      </c>
      <c r="G36" s="9">
        <v>1635</v>
      </c>
      <c r="H36" s="9">
        <v>1315</v>
      </c>
      <c r="I36" s="9">
        <v>1417</v>
      </c>
      <c r="J36" s="10">
        <v>646</v>
      </c>
      <c r="K36" s="10">
        <v>502</v>
      </c>
    </row>
    <row r="37" spans="1:11" x14ac:dyDescent="0.25">
      <c r="A37" s="9">
        <v>37</v>
      </c>
      <c r="B37" t="s">
        <v>111</v>
      </c>
      <c r="C37" s="8">
        <v>119019</v>
      </c>
      <c r="D37" s="9">
        <v>3199</v>
      </c>
      <c r="E37" s="9">
        <v>4850</v>
      </c>
      <c r="F37" s="10">
        <v>671</v>
      </c>
      <c r="G37" s="9">
        <v>1345</v>
      </c>
      <c r="H37" s="9">
        <v>1138</v>
      </c>
      <c r="I37" s="10">
        <v>351</v>
      </c>
      <c r="J37" s="10">
        <v>434</v>
      </c>
      <c r="K37" s="10">
        <v>199</v>
      </c>
    </row>
    <row r="38" spans="1:11" x14ac:dyDescent="0.25">
      <c r="A38" s="9">
        <v>38</v>
      </c>
      <c r="B38" t="s">
        <v>33</v>
      </c>
      <c r="C38" s="8">
        <v>273292</v>
      </c>
      <c r="D38" s="9">
        <v>9848</v>
      </c>
      <c r="E38" s="9">
        <v>12136</v>
      </c>
      <c r="F38" s="9">
        <v>1838</v>
      </c>
      <c r="G38" s="9">
        <v>1927</v>
      </c>
      <c r="H38" s="9">
        <v>1650</v>
      </c>
      <c r="I38" s="10">
        <v>898</v>
      </c>
      <c r="J38" s="10">
        <v>889</v>
      </c>
      <c r="K38" s="10">
        <v>410</v>
      </c>
    </row>
    <row r="39" spans="1:11" x14ac:dyDescent="0.25">
      <c r="A39" s="9">
        <v>39</v>
      </c>
      <c r="B39" t="s">
        <v>108</v>
      </c>
      <c r="C39" s="8">
        <v>51104</v>
      </c>
      <c r="D39" s="9">
        <v>6361</v>
      </c>
      <c r="E39" s="9">
        <v>2013</v>
      </c>
      <c r="F39" s="10">
        <v>406</v>
      </c>
      <c r="G39" s="10">
        <v>212</v>
      </c>
      <c r="H39" s="10">
        <v>141</v>
      </c>
      <c r="I39" s="10">
        <v>132</v>
      </c>
      <c r="J39" s="10">
        <v>119</v>
      </c>
      <c r="K39" s="10">
        <v>58</v>
      </c>
    </row>
    <row r="40" spans="1:11" x14ac:dyDescent="0.25">
      <c r="A40" s="9">
        <v>40</v>
      </c>
      <c r="B40" t="s">
        <v>34</v>
      </c>
      <c r="C40" s="8">
        <v>119686</v>
      </c>
      <c r="D40" s="9">
        <v>66389</v>
      </c>
      <c r="E40" s="9">
        <v>55457</v>
      </c>
      <c r="F40" s="9">
        <v>9348</v>
      </c>
      <c r="G40" s="9">
        <v>1876</v>
      </c>
      <c r="H40" s="9">
        <v>1161</v>
      </c>
      <c r="I40" s="10">
        <v>727</v>
      </c>
      <c r="J40" s="10">
        <v>681</v>
      </c>
      <c r="K40" s="10">
        <v>394</v>
      </c>
    </row>
    <row r="41" spans="1:11" x14ac:dyDescent="0.25">
      <c r="A41" s="9">
        <v>41</v>
      </c>
      <c r="B41" t="s">
        <v>123</v>
      </c>
      <c r="C41" s="8">
        <v>196976</v>
      </c>
      <c r="D41" s="9">
        <v>21186</v>
      </c>
      <c r="E41" s="9">
        <v>32117</v>
      </c>
      <c r="F41" s="9">
        <v>6141</v>
      </c>
      <c r="G41" s="9">
        <v>6398</v>
      </c>
      <c r="H41" s="9">
        <v>1023</v>
      </c>
      <c r="I41" s="10">
        <v>468</v>
      </c>
      <c r="J41" s="10">
        <v>388</v>
      </c>
      <c r="K41" s="10">
        <v>323</v>
      </c>
    </row>
    <row r="42" spans="1:11" x14ac:dyDescent="0.25">
      <c r="A42" s="9">
        <v>42</v>
      </c>
      <c r="B42" t="s">
        <v>35</v>
      </c>
      <c r="C42" s="9">
        <v>25537</v>
      </c>
      <c r="D42" s="8">
        <v>52982</v>
      </c>
      <c r="E42" s="9">
        <v>15575</v>
      </c>
      <c r="F42" s="9">
        <v>3166</v>
      </c>
      <c r="G42" s="10">
        <v>696</v>
      </c>
      <c r="H42" s="10">
        <v>292</v>
      </c>
      <c r="I42" s="10">
        <v>200</v>
      </c>
      <c r="J42" s="10">
        <v>140</v>
      </c>
      <c r="K42" s="10">
        <v>122</v>
      </c>
    </row>
    <row r="43" spans="1:11" x14ac:dyDescent="0.25">
      <c r="A43" s="9">
        <v>43</v>
      </c>
      <c r="B43" t="s">
        <v>36</v>
      </c>
      <c r="C43" s="8">
        <v>73753</v>
      </c>
      <c r="D43" s="9">
        <v>13335</v>
      </c>
      <c r="E43" s="9">
        <v>14680</v>
      </c>
      <c r="F43" s="9">
        <v>3252</v>
      </c>
      <c r="G43" s="10">
        <v>434</v>
      </c>
      <c r="H43" s="10">
        <v>605</v>
      </c>
      <c r="I43" s="10">
        <v>253</v>
      </c>
      <c r="J43" s="10">
        <v>324</v>
      </c>
      <c r="K43" s="10">
        <v>157</v>
      </c>
    </row>
    <row r="44" spans="1:11" x14ac:dyDescent="0.25">
      <c r="A44" s="9">
        <v>44</v>
      </c>
      <c r="B44" t="s">
        <v>112</v>
      </c>
      <c r="C44" s="8">
        <v>124559</v>
      </c>
      <c r="D44" s="9">
        <v>10546</v>
      </c>
      <c r="E44" s="9">
        <v>8885</v>
      </c>
      <c r="F44" s="9">
        <v>2103</v>
      </c>
      <c r="G44" s="10">
        <v>965</v>
      </c>
      <c r="H44" s="10">
        <v>340</v>
      </c>
      <c r="I44" s="10">
        <v>209</v>
      </c>
      <c r="J44" s="10">
        <v>234</v>
      </c>
      <c r="K44" s="10">
        <v>111</v>
      </c>
    </row>
    <row r="45" spans="1:11" x14ac:dyDescent="0.25">
      <c r="A45" s="9">
        <v>46</v>
      </c>
      <c r="B45" t="s">
        <v>37</v>
      </c>
      <c r="C45" s="8">
        <v>342554</v>
      </c>
      <c r="D45" s="9">
        <v>7973</v>
      </c>
      <c r="E45" s="9">
        <v>10303</v>
      </c>
      <c r="F45" s="9">
        <v>2708</v>
      </c>
      <c r="G45" s="10">
        <v>379</v>
      </c>
      <c r="H45" s="10">
        <v>325</v>
      </c>
      <c r="I45" s="10">
        <v>392</v>
      </c>
      <c r="J45" s="10">
        <v>415</v>
      </c>
      <c r="K45" s="10">
        <v>144</v>
      </c>
    </row>
    <row r="46" spans="1:11" x14ac:dyDescent="0.25">
      <c r="A46" s="9">
        <v>47</v>
      </c>
      <c r="B46" t="s">
        <v>38</v>
      </c>
      <c r="C46" s="8">
        <v>366948</v>
      </c>
      <c r="D46" s="9">
        <v>12626</v>
      </c>
      <c r="E46" s="9">
        <v>17959</v>
      </c>
      <c r="F46" s="9">
        <v>4455</v>
      </c>
      <c r="G46" s="10">
        <v>461</v>
      </c>
      <c r="H46" s="10">
        <v>390</v>
      </c>
      <c r="I46" s="10">
        <v>362</v>
      </c>
      <c r="J46" s="10">
        <v>356</v>
      </c>
      <c r="K46" s="10">
        <v>150</v>
      </c>
    </row>
    <row r="47" spans="1:11" x14ac:dyDescent="0.25">
      <c r="A47" s="9">
        <v>48</v>
      </c>
      <c r="B47" t="s">
        <v>39</v>
      </c>
      <c r="C47" s="9">
        <v>364898</v>
      </c>
      <c r="D47" s="8">
        <v>448171</v>
      </c>
      <c r="E47" s="9">
        <v>172034</v>
      </c>
      <c r="F47" s="9">
        <v>31910</v>
      </c>
      <c r="G47" s="9">
        <v>5993</v>
      </c>
      <c r="H47" s="9">
        <v>4076</v>
      </c>
      <c r="I47" s="9">
        <v>2814</v>
      </c>
      <c r="J47" s="9">
        <v>2202</v>
      </c>
      <c r="K47" s="9">
        <v>1154</v>
      </c>
    </row>
    <row r="48" spans="1:11" x14ac:dyDescent="0.25">
      <c r="A48" s="9">
        <v>49</v>
      </c>
      <c r="B48" t="s">
        <v>83</v>
      </c>
      <c r="C48" s="9">
        <v>92946</v>
      </c>
      <c r="D48" s="8">
        <v>107465</v>
      </c>
      <c r="E48" s="9">
        <v>38432</v>
      </c>
      <c r="F48" s="9">
        <v>9021</v>
      </c>
      <c r="G48" s="10">
        <v>779</v>
      </c>
      <c r="H48" s="10">
        <v>361</v>
      </c>
      <c r="I48" s="10">
        <v>291</v>
      </c>
      <c r="J48" s="10">
        <v>236</v>
      </c>
      <c r="K48" s="10">
        <v>282</v>
      </c>
    </row>
    <row r="49" spans="1:11" x14ac:dyDescent="0.25">
      <c r="A49" s="9">
        <v>50</v>
      </c>
      <c r="B49" t="s">
        <v>40</v>
      </c>
      <c r="C49" s="8">
        <v>659696</v>
      </c>
      <c r="D49" s="9">
        <v>66280</v>
      </c>
      <c r="E49" s="9">
        <v>106130</v>
      </c>
      <c r="F49" s="9">
        <v>16079</v>
      </c>
      <c r="G49" s="9">
        <v>2871</v>
      </c>
      <c r="H49" s="9">
        <v>2294</v>
      </c>
      <c r="I49" s="9">
        <v>2666</v>
      </c>
      <c r="J49" s="9">
        <v>1846</v>
      </c>
      <c r="K49" s="10">
        <v>728</v>
      </c>
    </row>
    <row r="50" spans="1:11" x14ac:dyDescent="0.25">
      <c r="A50" s="9">
        <v>51</v>
      </c>
      <c r="B50" t="s">
        <v>41</v>
      </c>
      <c r="C50" s="8">
        <v>107673</v>
      </c>
      <c r="D50" s="9">
        <v>7230</v>
      </c>
      <c r="E50" s="9">
        <v>8222</v>
      </c>
      <c r="F50" s="9">
        <v>2098</v>
      </c>
      <c r="G50" s="10">
        <v>306</v>
      </c>
      <c r="H50" s="10">
        <v>360</v>
      </c>
      <c r="I50" s="10">
        <v>287</v>
      </c>
      <c r="J50" s="10">
        <v>300</v>
      </c>
      <c r="K50" s="10">
        <v>162</v>
      </c>
    </row>
    <row r="51" spans="1:11" x14ac:dyDescent="0.25">
      <c r="A51" s="9">
        <v>52</v>
      </c>
      <c r="B51" t="s">
        <v>42</v>
      </c>
      <c r="C51" s="8">
        <v>379714</v>
      </c>
      <c r="D51" s="9">
        <v>19302</v>
      </c>
      <c r="E51" s="9">
        <v>45276</v>
      </c>
      <c r="F51" s="9">
        <v>8158</v>
      </c>
      <c r="G51" s="10">
        <v>617</v>
      </c>
      <c r="H51" s="10">
        <v>549</v>
      </c>
      <c r="I51" s="10">
        <v>490</v>
      </c>
      <c r="J51" s="10">
        <v>456</v>
      </c>
      <c r="K51" s="10">
        <v>228</v>
      </c>
    </row>
    <row r="52" spans="1:11" x14ac:dyDescent="0.25">
      <c r="A52" s="9">
        <v>53</v>
      </c>
      <c r="B52" t="s">
        <v>43</v>
      </c>
      <c r="C52" s="8">
        <v>823247</v>
      </c>
      <c r="D52" s="9">
        <v>306960</v>
      </c>
      <c r="E52" s="9">
        <v>373676</v>
      </c>
      <c r="F52" s="9">
        <v>96278</v>
      </c>
      <c r="G52" s="9">
        <v>4860</v>
      </c>
      <c r="H52" s="9">
        <v>1931</v>
      </c>
      <c r="I52" s="9">
        <v>2001</v>
      </c>
      <c r="J52" s="9">
        <v>1446</v>
      </c>
      <c r="K52" s="10">
        <v>967</v>
      </c>
    </row>
    <row r="53" spans="1:11" x14ac:dyDescent="0.25">
      <c r="A53" s="9">
        <v>54</v>
      </c>
      <c r="B53" t="s">
        <v>44</v>
      </c>
      <c r="C53" s="8">
        <v>232763</v>
      </c>
      <c r="D53" s="9">
        <v>24470</v>
      </c>
      <c r="E53" s="9">
        <v>22226</v>
      </c>
      <c r="F53" s="9">
        <v>4974</v>
      </c>
      <c r="G53" s="9">
        <v>2005</v>
      </c>
      <c r="H53" s="9">
        <v>1137</v>
      </c>
      <c r="I53" s="10">
        <v>568</v>
      </c>
      <c r="J53" s="10">
        <v>705</v>
      </c>
      <c r="K53" s="10">
        <v>323</v>
      </c>
    </row>
    <row r="54" spans="1:11" x14ac:dyDescent="0.25">
      <c r="A54" s="9">
        <v>55</v>
      </c>
      <c r="B54" t="s">
        <v>45</v>
      </c>
      <c r="C54" s="8">
        <v>341258</v>
      </c>
      <c r="D54" s="9">
        <v>53958</v>
      </c>
      <c r="E54" s="9">
        <v>28104</v>
      </c>
      <c r="F54" s="9">
        <v>27928</v>
      </c>
      <c r="G54" s="9">
        <v>2845</v>
      </c>
      <c r="H54" s="9">
        <v>1505</v>
      </c>
      <c r="I54" s="10">
        <v>946</v>
      </c>
      <c r="J54" s="9">
        <v>1976</v>
      </c>
      <c r="K54" s="10">
        <v>448</v>
      </c>
    </row>
    <row r="55" spans="1:11" x14ac:dyDescent="0.25">
      <c r="A55" s="9">
        <v>56</v>
      </c>
      <c r="B55" t="s">
        <v>115</v>
      </c>
      <c r="C55" s="8">
        <v>166664</v>
      </c>
      <c r="D55" s="9">
        <v>18732</v>
      </c>
      <c r="E55" s="9">
        <v>16653</v>
      </c>
      <c r="F55" s="9">
        <v>3701</v>
      </c>
      <c r="G55" s="9">
        <v>1007</v>
      </c>
      <c r="H55" s="10">
        <v>264</v>
      </c>
      <c r="I55" s="10">
        <v>175</v>
      </c>
      <c r="J55" s="10">
        <v>192</v>
      </c>
      <c r="K55" s="10">
        <v>128</v>
      </c>
    </row>
    <row r="56" spans="1:11" x14ac:dyDescent="0.25">
      <c r="A56" s="9">
        <v>58</v>
      </c>
      <c r="B56" t="s">
        <v>85</v>
      </c>
      <c r="C56" s="8">
        <v>133732</v>
      </c>
      <c r="D56" s="9">
        <v>54231</v>
      </c>
      <c r="E56" s="9">
        <v>32552</v>
      </c>
      <c r="F56" s="9">
        <v>16409</v>
      </c>
      <c r="G56" s="10">
        <v>508</v>
      </c>
      <c r="H56" s="10">
        <v>157</v>
      </c>
      <c r="I56" s="10">
        <v>379</v>
      </c>
      <c r="J56" s="10">
        <v>137</v>
      </c>
      <c r="K56" s="10">
        <v>95</v>
      </c>
    </row>
    <row r="57" spans="1:11" x14ac:dyDescent="0.25">
      <c r="A57" s="9">
        <v>59</v>
      </c>
      <c r="B57" t="s">
        <v>46</v>
      </c>
      <c r="C57" s="8">
        <v>792110</v>
      </c>
      <c r="D57" s="9">
        <v>72079</v>
      </c>
      <c r="E57" s="9">
        <v>115021</v>
      </c>
      <c r="F57" s="9">
        <v>17218</v>
      </c>
      <c r="G57" s="9">
        <v>6146</v>
      </c>
      <c r="H57" s="9">
        <v>2475</v>
      </c>
      <c r="I57" s="9">
        <v>2364</v>
      </c>
      <c r="J57" s="9">
        <v>1834</v>
      </c>
      <c r="K57" s="9">
        <v>1347</v>
      </c>
    </row>
    <row r="58" spans="1:11" x14ac:dyDescent="0.25">
      <c r="A58" s="9">
        <v>60</v>
      </c>
      <c r="B58" t="s">
        <v>47</v>
      </c>
      <c r="C58" s="8">
        <v>583585</v>
      </c>
      <c r="D58" s="9">
        <v>22107</v>
      </c>
      <c r="E58" s="9">
        <v>10590</v>
      </c>
      <c r="F58" s="9">
        <v>3173</v>
      </c>
      <c r="G58" s="9">
        <v>1445</v>
      </c>
      <c r="H58" s="9">
        <v>1519</v>
      </c>
      <c r="I58" s="10">
        <v>831</v>
      </c>
      <c r="J58" s="10">
        <v>953</v>
      </c>
      <c r="K58" s="10">
        <v>530</v>
      </c>
    </row>
    <row r="59" spans="1:11" x14ac:dyDescent="0.25">
      <c r="A59" s="9">
        <v>61</v>
      </c>
      <c r="B59" t="s">
        <v>86</v>
      </c>
      <c r="C59" s="8">
        <v>202151</v>
      </c>
      <c r="D59" s="9">
        <v>95612</v>
      </c>
      <c r="E59" s="9">
        <v>43876</v>
      </c>
      <c r="F59" s="9">
        <v>26613</v>
      </c>
      <c r="G59" s="10">
        <v>710</v>
      </c>
      <c r="H59" s="10">
        <v>223</v>
      </c>
      <c r="I59" s="10">
        <v>548</v>
      </c>
      <c r="J59" s="10">
        <v>167</v>
      </c>
      <c r="K59" s="10">
        <v>101</v>
      </c>
    </row>
    <row r="60" spans="1:11" x14ac:dyDescent="0.25">
      <c r="A60" s="9">
        <v>62</v>
      </c>
      <c r="B60" t="s">
        <v>105</v>
      </c>
      <c r="C60" s="8">
        <v>108094</v>
      </c>
      <c r="D60" s="9">
        <v>29322</v>
      </c>
      <c r="E60" s="9">
        <v>40603</v>
      </c>
      <c r="F60" s="9">
        <v>12473</v>
      </c>
      <c r="G60" s="10">
        <v>415</v>
      </c>
      <c r="H60" s="10">
        <v>191</v>
      </c>
      <c r="I60" s="10">
        <v>300</v>
      </c>
      <c r="J60" s="10">
        <v>190</v>
      </c>
      <c r="K60" s="10">
        <v>70</v>
      </c>
    </row>
    <row r="61" spans="1:11" x14ac:dyDescent="0.25">
      <c r="A61" s="9">
        <v>64</v>
      </c>
      <c r="B61" t="s">
        <v>88</v>
      </c>
      <c r="C61" s="8">
        <v>98448</v>
      </c>
      <c r="D61" s="9">
        <v>44537</v>
      </c>
      <c r="E61" s="9">
        <v>25595</v>
      </c>
      <c r="F61" s="9">
        <v>11767</v>
      </c>
      <c r="G61" s="10">
        <v>291</v>
      </c>
      <c r="H61" s="10">
        <v>105</v>
      </c>
      <c r="I61" s="10">
        <v>263</v>
      </c>
      <c r="J61" s="10">
        <v>96</v>
      </c>
      <c r="K61" s="10">
        <v>44</v>
      </c>
    </row>
    <row r="62" spans="1:11" x14ac:dyDescent="0.25">
      <c r="A62" s="9">
        <v>66</v>
      </c>
      <c r="B62" t="s">
        <v>89</v>
      </c>
      <c r="C62" s="8">
        <v>405798</v>
      </c>
      <c r="D62" s="9">
        <v>148325</v>
      </c>
      <c r="E62" s="9">
        <v>145244</v>
      </c>
      <c r="F62" s="9">
        <v>155942</v>
      </c>
      <c r="G62" s="9">
        <v>5866</v>
      </c>
      <c r="H62" s="9">
        <v>6291</v>
      </c>
      <c r="I62" s="9">
        <v>1160</v>
      </c>
      <c r="J62" s="10">
        <v>501</v>
      </c>
      <c r="K62" s="10">
        <v>495</v>
      </c>
    </row>
    <row r="63" spans="1:11" x14ac:dyDescent="0.25">
      <c r="A63" s="9">
        <v>67</v>
      </c>
      <c r="B63" t="s">
        <v>90</v>
      </c>
      <c r="C63" s="8">
        <v>109585</v>
      </c>
      <c r="D63" s="9">
        <v>62414</v>
      </c>
      <c r="E63" s="9">
        <v>38023</v>
      </c>
      <c r="F63" s="9">
        <v>14748</v>
      </c>
      <c r="G63" s="10">
        <v>343</v>
      </c>
      <c r="H63" s="10">
        <v>102</v>
      </c>
      <c r="I63" s="10">
        <v>367</v>
      </c>
      <c r="J63" s="10">
        <v>122</v>
      </c>
      <c r="K63" s="10">
        <v>77</v>
      </c>
    </row>
    <row r="64" spans="1:11" x14ac:dyDescent="0.25">
      <c r="A64" s="9">
        <v>68</v>
      </c>
      <c r="B64" t="s">
        <v>48</v>
      </c>
      <c r="C64" s="8">
        <v>55524</v>
      </c>
      <c r="D64" s="9">
        <v>34514</v>
      </c>
      <c r="E64" s="9">
        <v>31183</v>
      </c>
      <c r="F64" s="9">
        <v>7264</v>
      </c>
      <c r="G64" s="10">
        <v>748</v>
      </c>
      <c r="H64" s="10">
        <v>407</v>
      </c>
      <c r="I64" s="10">
        <v>325</v>
      </c>
      <c r="J64" s="10">
        <v>260</v>
      </c>
      <c r="K64" s="10">
        <v>206</v>
      </c>
    </row>
    <row r="65" spans="1:11" x14ac:dyDescent="0.25">
      <c r="A65" s="9">
        <v>69</v>
      </c>
      <c r="B65" t="s">
        <v>49</v>
      </c>
      <c r="C65" s="8">
        <v>175786</v>
      </c>
      <c r="D65" s="9">
        <v>120197</v>
      </c>
      <c r="E65" s="9">
        <v>73689</v>
      </c>
      <c r="F65" s="9">
        <v>11243</v>
      </c>
      <c r="G65" s="9">
        <v>4767</v>
      </c>
      <c r="H65" s="9">
        <v>3243</v>
      </c>
      <c r="I65" s="9">
        <v>2358</v>
      </c>
      <c r="J65" s="9">
        <v>1613</v>
      </c>
      <c r="K65" s="10">
        <v>928</v>
      </c>
    </row>
    <row r="66" spans="1:11" x14ac:dyDescent="0.25">
      <c r="A66" s="9">
        <v>70</v>
      </c>
      <c r="B66" t="s">
        <v>50</v>
      </c>
      <c r="C66" s="8">
        <v>295858</v>
      </c>
      <c r="D66" s="9">
        <v>16970</v>
      </c>
      <c r="E66" s="9">
        <v>14059</v>
      </c>
      <c r="F66" s="9">
        <v>2476</v>
      </c>
      <c r="G66" s="9">
        <v>1839</v>
      </c>
      <c r="H66" s="10">
        <v>668</v>
      </c>
      <c r="I66" s="10">
        <v>348</v>
      </c>
      <c r="J66" s="10">
        <v>325</v>
      </c>
      <c r="K66" s="10">
        <v>291</v>
      </c>
    </row>
    <row r="67" spans="1:11" x14ac:dyDescent="0.25">
      <c r="A67" s="9">
        <v>71</v>
      </c>
      <c r="B67" t="s">
        <v>51</v>
      </c>
      <c r="C67" s="8">
        <v>440830</v>
      </c>
      <c r="D67" s="9">
        <v>36662</v>
      </c>
      <c r="E67" s="9">
        <v>27330</v>
      </c>
      <c r="F67" s="9">
        <v>6500</v>
      </c>
      <c r="G67" s="9">
        <v>3970</v>
      </c>
      <c r="H67" s="9">
        <v>2450</v>
      </c>
      <c r="I67" s="9">
        <v>1123</v>
      </c>
      <c r="J67" s="9">
        <v>1245</v>
      </c>
      <c r="K67" s="10">
        <v>687</v>
      </c>
    </row>
    <row r="68" spans="1:11" x14ac:dyDescent="0.25">
      <c r="A68" s="9">
        <v>72</v>
      </c>
      <c r="B68" t="s">
        <v>52</v>
      </c>
      <c r="C68" s="8">
        <v>69950</v>
      </c>
      <c r="D68" s="9">
        <v>6977</v>
      </c>
      <c r="E68" s="9">
        <v>10002</v>
      </c>
      <c r="F68" s="9">
        <v>2625</v>
      </c>
      <c r="G68" s="10">
        <v>292</v>
      </c>
      <c r="H68" s="10">
        <v>257</v>
      </c>
      <c r="I68" s="10">
        <v>267</v>
      </c>
      <c r="J68" s="10">
        <v>181</v>
      </c>
      <c r="K68" s="10">
        <v>98</v>
      </c>
    </row>
    <row r="69" spans="1:11" x14ac:dyDescent="0.25">
      <c r="A69" s="9">
        <v>73</v>
      </c>
      <c r="B69" t="s">
        <v>91</v>
      </c>
      <c r="C69" s="8">
        <v>128145</v>
      </c>
      <c r="D69" s="9">
        <v>58583</v>
      </c>
      <c r="E69" s="9">
        <v>42082</v>
      </c>
      <c r="F69" s="9">
        <v>17584</v>
      </c>
      <c r="G69" s="10">
        <v>554</v>
      </c>
      <c r="H69" s="10">
        <v>193</v>
      </c>
      <c r="I69" s="10">
        <v>315</v>
      </c>
      <c r="J69" s="10">
        <v>164</v>
      </c>
      <c r="K69" s="10">
        <v>90</v>
      </c>
    </row>
    <row r="70" spans="1:11" x14ac:dyDescent="0.25">
      <c r="A70" s="9">
        <v>74</v>
      </c>
      <c r="B70" t="s">
        <v>106</v>
      </c>
      <c r="C70" s="8">
        <v>77542</v>
      </c>
      <c r="D70" s="9">
        <v>15743</v>
      </c>
      <c r="E70" s="9">
        <v>24232</v>
      </c>
      <c r="F70" s="9">
        <v>8202</v>
      </c>
      <c r="G70" s="10">
        <v>288</v>
      </c>
      <c r="H70" s="10">
        <v>110</v>
      </c>
      <c r="I70" s="10">
        <v>130</v>
      </c>
      <c r="J70" s="10">
        <v>100</v>
      </c>
      <c r="K70" s="10">
        <v>44</v>
      </c>
    </row>
    <row r="71" spans="1:11" x14ac:dyDescent="0.25">
      <c r="A71" s="9">
        <v>75</v>
      </c>
      <c r="B71" t="s">
        <v>53</v>
      </c>
      <c r="C71" s="8">
        <v>476475</v>
      </c>
      <c r="D71" s="9">
        <v>377115</v>
      </c>
      <c r="E71" s="9">
        <v>259485</v>
      </c>
      <c r="F71" s="9">
        <v>35723</v>
      </c>
      <c r="G71" s="9">
        <v>14658</v>
      </c>
      <c r="H71" s="9">
        <v>9347</v>
      </c>
      <c r="I71" s="9">
        <v>4426</v>
      </c>
      <c r="J71" s="9">
        <v>4471</v>
      </c>
      <c r="K71" s="9">
        <v>4426</v>
      </c>
    </row>
    <row r="72" spans="1:11" x14ac:dyDescent="0.25">
      <c r="A72" s="9">
        <v>76</v>
      </c>
      <c r="B72" t="s">
        <v>54</v>
      </c>
      <c r="C72" s="8">
        <v>350865</v>
      </c>
      <c r="D72" s="9">
        <v>136359</v>
      </c>
      <c r="E72" s="9">
        <v>109828</v>
      </c>
      <c r="F72" s="9">
        <v>13916</v>
      </c>
      <c r="G72" s="9">
        <v>10052</v>
      </c>
      <c r="H72" s="9">
        <v>9954</v>
      </c>
      <c r="I72" s="9">
        <v>2768</v>
      </c>
      <c r="J72" s="9">
        <v>2880</v>
      </c>
      <c r="K72" s="9">
        <v>1932</v>
      </c>
    </row>
    <row r="73" spans="1:11" x14ac:dyDescent="0.25">
      <c r="A73" s="9">
        <v>77</v>
      </c>
      <c r="B73" t="s">
        <v>55</v>
      </c>
      <c r="C73" s="8">
        <v>164909</v>
      </c>
      <c r="D73" s="9">
        <v>74823</v>
      </c>
      <c r="E73" s="9">
        <v>56670</v>
      </c>
      <c r="F73" s="9">
        <v>10474</v>
      </c>
      <c r="G73" s="9">
        <v>2279</v>
      </c>
      <c r="H73" s="9">
        <v>1486</v>
      </c>
      <c r="I73" s="9">
        <v>1248</v>
      </c>
      <c r="J73" s="9">
        <v>1062</v>
      </c>
      <c r="K73" s="10">
        <v>676</v>
      </c>
    </row>
    <row r="74" spans="1:11" x14ac:dyDescent="0.25">
      <c r="A74" s="9">
        <v>78</v>
      </c>
      <c r="B74" t="s">
        <v>56</v>
      </c>
      <c r="C74" s="8">
        <v>703042</v>
      </c>
      <c r="D74" s="9">
        <v>138227</v>
      </c>
      <c r="E74" s="9">
        <v>347232</v>
      </c>
      <c r="F74" s="9">
        <v>37895</v>
      </c>
      <c r="G74" s="9">
        <v>2733</v>
      </c>
      <c r="H74" s="9">
        <v>1592</v>
      </c>
      <c r="I74" s="9">
        <v>1356</v>
      </c>
      <c r="J74" s="9">
        <v>1561</v>
      </c>
      <c r="K74" s="10">
        <v>811</v>
      </c>
    </row>
    <row r="75" spans="1:11" x14ac:dyDescent="0.25">
      <c r="A75" s="9">
        <v>79</v>
      </c>
      <c r="B75" t="s">
        <v>57</v>
      </c>
      <c r="C75" s="8">
        <v>182477</v>
      </c>
      <c r="D75" s="9">
        <v>19162</v>
      </c>
      <c r="E75" s="9">
        <v>32106</v>
      </c>
      <c r="F75" s="9">
        <v>4988</v>
      </c>
      <c r="G75" s="10">
        <v>759</v>
      </c>
      <c r="H75" s="10">
        <v>796</v>
      </c>
      <c r="I75" s="10">
        <v>438</v>
      </c>
      <c r="J75" s="10">
        <v>635</v>
      </c>
      <c r="K75" s="10">
        <v>207</v>
      </c>
    </row>
    <row r="76" spans="1:11" x14ac:dyDescent="0.25">
      <c r="A76" s="9">
        <v>80</v>
      </c>
      <c r="B76" t="s">
        <v>58</v>
      </c>
      <c r="C76" s="8">
        <v>106834</v>
      </c>
      <c r="D76" s="9">
        <v>55926</v>
      </c>
      <c r="E76" s="9">
        <v>70571</v>
      </c>
      <c r="F76" s="9">
        <v>7806</v>
      </c>
      <c r="G76" s="9">
        <v>1933</v>
      </c>
      <c r="H76" s="9">
        <v>1082</v>
      </c>
      <c r="I76" s="10">
        <v>447</v>
      </c>
      <c r="J76" s="10">
        <v>585</v>
      </c>
      <c r="K76" s="10">
        <v>299</v>
      </c>
    </row>
    <row r="77" spans="1:11" x14ac:dyDescent="0.25">
      <c r="A77" s="9">
        <v>81</v>
      </c>
      <c r="B77" t="s">
        <v>59</v>
      </c>
      <c r="C77" s="8">
        <v>177815</v>
      </c>
      <c r="D77" s="9">
        <v>123584</v>
      </c>
      <c r="E77" s="9">
        <v>107377</v>
      </c>
      <c r="F77" s="9">
        <v>17883</v>
      </c>
      <c r="G77" s="9">
        <v>5281</v>
      </c>
      <c r="H77" s="9">
        <v>1477</v>
      </c>
      <c r="I77" s="10">
        <v>636</v>
      </c>
      <c r="J77" s="10">
        <v>709</v>
      </c>
      <c r="K77" s="10">
        <v>414</v>
      </c>
    </row>
    <row r="78" spans="1:11" x14ac:dyDescent="0.25">
      <c r="A78" s="9">
        <v>82</v>
      </c>
      <c r="B78" t="s">
        <v>60</v>
      </c>
      <c r="C78" s="8">
        <v>280832</v>
      </c>
      <c r="D78" s="9">
        <v>116791</v>
      </c>
      <c r="E78" s="9">
        <v>127937</v>
      </c>
      <c r="F78" s="9">
        <v>19839</v>
      </c>
      <c r="G78" s="9">
        <v>8659</v>
      </c>
      <c r="H78" s="9">
        <v>5620</v>
      </c>
      <c r="I78" s="9">
        <v>1665</v>
      </c>
      <c r="J78" s="9">
        <v>2241</v>
      </c>
      <c r="K78" s="9">
        <v>1420</v>
      </c>
    </row>
    <row r="79" spans="1:11" x14ac:dyDescent="0.25">
      <c r="A79" s="9">
        <v>83</v>
      </c>
      <c r="B79" t="s">
        <v>61</v>
      </c>
      <c r="C79" s="8">
        <v>737915</v>
      </c>
      <c r="D79" s="9">
        <v>202680</v>
      </c>
      <c r="E79" s="9">
        <v>334284</v>
      </c>
      <c r="F79" s="9">
        <v>45543</v>
      </c>
      <c r="G79" s="9">
        <v>3209</v>
      </c>
      <c r="H79" s="9">
        <v>1437</v>
      </c>
      <c r="I79" s="9">
        <v>1509</v>
      </c>
      <c r="J79" s="9">
        <v>1381</v>
      </c>
      <c r="K79" s="10">
        <v>937</v>
      </c>
    </row>
    <row r="80" spans="1:11" x14ac:dyDescent="0.25">
      <c r="A80" s="9">
        <v>84</v>
      </c>
      <c r="B80" t="s">
        <v>62</v>
      </c>
      <c r="C80" s="8">
        <v>1057111</v>
      </c>
      <c r="D80" s="9">
        <v>172571</v>
      </c>
      <c r="E80" s="9">
        <v>429537</v>
      </c>
      <c r="F80" s="9">
        <v>65809</v>
      </c>
      <c r="G80" s="9">
        <v>5755</v>
      </c>
      <c r="H80" s="9">
        <v>4565</v>
      </c>
      <c r="I80" s="9">
        <v>3154</v>
      </c>
      <c r="J80" s="9">
        <v>3612</v>
      </c>
      <c r="K80" s="9">
        <v>1433</v>
      </c>
    </row>
    <row r="81" spans="1:11" x14ac:dyDescent="0.25">
      <c r="A81" s="9">
        <v>85</v>
      </c>
      <c r="B81" t="s">
        <v>92</v>
      </c>
      <c r="C81" s="8">
        <v>147253</v>
      </c>
      <c r="D81" s="9">
        <v>73157</v>
      </c>
      <c r="E81" s="9">
        <v>40348</v>
      </c>
      <c r="F81" s="9">
        <v>17838</v>
      </c>
      <c r="G81" s="10">
        <v>661</v>
      </c>
      <c r="H81" s="10">
        <v>237</v>
      </c>
      <c r="I81" s="10">
        <v>394</v>
      </c>
      <c r="J81" s="10">
        <v>190</v>
      </c>
      <c r="K81" s="10">
        <v>129</v>
      </c>
    </row>
    <row r="82" spans="1:11" x14ac:dyDescent="0.25">
      <c r="A82" s="9">
        <v>86</v>
      </c>
      <c r="B82" t="s">
        <v>93</v>
      </c>
      <c r="C82" s="8">
        <v>131106</v>
      </c>
      <c r="D82" s="9">
        <v>39034</v>
      </c>
      <c r="E82" s="9">
        <v>30844</v>
      </c>
      <c r="F82" s="9">
        <v>15462</v>
      </c>
      <c r="G82" s="10">
        <v>435</v>
      </c>
      <c r="H82" s="10">
        <v>154</v>
      </c>
      <c r="I82" s="10">
        <v>269</v>
      </c>
      <c r="J82" s="10">
        <v>127</v>
      </c>
      <c r="K82" s="10">
        <v>63</v>
      </c>
    </row>
    <row r="83" spans="1:11" x14ac:dyDescent="0.25">
      <c r="A83" s="9">
        <v>87</v>
      </c>
      <c r="B83" t="s">
        <v>94</v>
      </c>
      <c r="C83" s="8">
        <v>186708</v>
      </c>
      <c r="D83" s="9">
        <v>91615</v>
      </c>
      <c r="E83" s="9">
        <v>78617</v>
      </c>
      <c r="F83" s="9">
        <v>24427</v>
      </c>
      <c r="G83" s="10">
        <v>623</v>
      </c>
      <c r="H83" s="10">
        <v>215</v>
      </c>
      <c r="I83" s="10">
        <v>528</v>
      </c>
      <c r="J83" s="10">
        <v>198</v>
      </c>
      <c r="K83" s="10">
        <v>106</v>
      </c>
    </row>
    <row r="84" spans="1:11" x14ac:dyDescent="0.25">
      <c r="A84" s="9">
        <v>88</v>
      </c>
      <c r="B84" t="s">
        <v>63</v>
      </c>
      <c r="C84" s="8">
        <v>401819</v>
      </c>
      <c r="D84" s="9">
        <v>359373</v>
      </c>
      <c r="E84" s="9">
        <v>313205</v>
      </c>
      <c r="F84" s="9">
        <v>55273</v>
      </c>
      <c r="G84" s="9">
        <v>6646</v>
      </c>
      <c r="H84" s="9">
        <v>2876</v>
      </c>
      <c r="I84" s="9">
        <v>1741</v>
      </c>
      <c r="J84" s="9">
        <v>2000</v>
      </c>
      <c r="K84" s="9">
        <v>1456</v>
      </c>
    </row>
    <row r="85" spans="1:11" x14ac:dyDescent="0.25">
      <c r="A85" s="9">
        <v>89</v>
      </c>
      <c r="B85" t="s">
        <v>95</v>
      </c>
      <c r="C85" s="8">
        <v>627661</v>
      </c>
      <c r="D85" s="9">
        <v>260332</v>
      </c>
      <c r="E85" s="9">
        <v>164943</v>
      </c>
      <c r="F85" s="9">
        <v>63537</v>
      </c>
      <c r="G85" s="9">
        <v>1777</v>
      </c>
      <c r="H85" s="10">
        <v>615</v>
      </c>
      <c r="I85" s="9">
        <v>1720</v>
      </c>
      <c r="J85" s="10">
        <v>646</v>
      </c>
      <c r="K85" s="10">
        <v>378</v>
      </c>
    </row>
    <row r="86" spans="1:11" x14ac:dyDescent="0.25">
      <c r="A86" s="9">
        <v>90</v>
      </c>
      <c r="B86" t="s">
        <v>64</v>
      </c>
      <c r="C86" s="8">
        <v>71852</v>
      </c>
      <c r="D86" s="9">
        <v>7587</v>
      </c>
      <c r="E86" s="9">
        <v>16718</v>
      </c>
      <c r="F86" s="9">
        <v>2401</v>
      </c>
      <c r="G86" s="10">
        <v>401</v>
      </c>
      <c r="H86" s="10">
        <v>443</v>
      </c>
      <c r="I86" s="10">
        <v>274</v>
      </c>
      <c r="J86" s="10">
        <v>286</v>
      </c>
      <c r="K86" s="10">
        <v>117</v>
      </c>
    </row>
    <row r="87" spans="1:11" x14ac:dyDescent="0.25">
      <c r="A87" s="9">
        <v>91</v>
      </c>
      <c r="B87" t="s">
        <v>65</v>
      </c>
      <c r="C87" s="8">
        <v>688737</v>
      </c>
      <c r="D87" s="9">
        <v>221528</v>
      </c>
      <c r="E87" s="9">
        <v>273618</v>
      </c>
      <c r="F87" s="9">
        <v>73646</v>
      </c>
      <c r="G87" s="9">
        <v>3212</v>
      </c>
      <c r="H87" s="9">
        <v>1447</v>
      </c>
      <c r="I87" s="9">
        <v>1542</v>
      </c>
      <c r="J87" s="9">
        <v>1202</v>
      </c>
      <c r="K87" s="10">
        <v>562</v>
      </c>
    </row>
    <row r="88" spans="1:11" x14ac:dyDescent="0.25">
      <c r="A88" s="9">
        <v>92</v>
      </c>
      <c r="B88" t="s">
        <v>66</v>
      </c>
      <c r="C88" s="8">
        <v>63684</v>
      </c>
      <c r="D88" s="9">
        <v>35550</v>
      </c>
      <c r="E88" s="9">
        <v>52100</v>
      </c>
      <c r="F88" s="9">
        <v>6345</v>
      </c>
      <c r="G88" s="10">
        <v>823</v>
      </c>
      <c r="H88" s="10">
        <v>381</v>
      </c>
      <c r="I88" s="10">
        <v>278</v>
      </c>
      <c r="J88" s="10">
        <v>229</v>
      </c>
      <c r="K88" s="10">
        <v>125</v>
      </c>
    </row>
    <row r="89" spans="1:11" x14ac:dyDescent="0.25">
      <c r="A89" s="9">
        <v>93</v>
      </c>
      <c r="B89" t="s">
        <v>67</v>
      </c>
      <c r="C89" s="8">
        <v>280667</v>
      </c>
      <c r="D89" s="9">
        <v>90445</v>
      </c>
      <c r="E89" s="9">
        <v>73027</v>
      </c>
      <c r="F89" s="9">
        <v>8943</v>
      </c>
      <c r="G89" s="9">
        <v>2763</v>
      </c>
      <c r="H89" s="9">
        <v>1359</v>
      </c>
      <c r="I89" s="10">
        <v>798</v>
      </c>
      <c r="J89" s="9">
        <v>1166</v>
      </c>
      <c r="K89" s="10">
        <v>409</v>
      </c>
    </row>
    <row r="90" spans="1:11" x14ac:dyDescent="0.25">
      <c r="A90" s="9">
        <v>94</v>
      </c>
      <c r="B90" t="s">
        <v>96</v>
      </c>
      <c r="C90" s="8">
        <v>42499</v>
      </c>
      <c r="D90" s="9">
        <v>22107</v>
      </c>
      <c r="E90" s="9">
        <v>9876</v>
      </c>
      <c r="F90" s="9">
        <v>5155</v>
      </c>
      <c r="G90" s="10">
        <v>152</v>
      </c>
      <c r="H90" s="10">
        <v>50</v>
      </c>
      <c r="I90" s="10">
        <v>147</v>
      </c>
      <c r="J90" s="10">
        <v>39</v>
      </c>
      <c r="K90" s="10">
        <v>21</v>
      </c>
    </row>
    <row r="91" spans="1:11" x14ac:dyDescent="0.25">
      <c r="A91" s="9">
        <v>95</v>
      </c>
      <c r="B91" t="s">
        <v>68</v>
      </c>
      <c r="C91" s="8">
        <v>187202</v>
      </c>
      <c r="D91" s="9">
        <v>15140</v>
      </c>
      <c r="E91" s="9">
        <v>26633</v>
      </c>
      <c r="F91" s="9">
        <v>3135</v>
      </c>
      <c r="G91" s="9">
        <v>5048</v>
      </c>
      <c r="H91" s="9">
        <v>2709</v>
      </c>
      <c r="I91" s="10">
        <v>812</v>
      </c>
      <c r="J91" s="9">
        <v>1184</v>
      </c>
      <c r="K91" s="10">
        <v>535</v>
      </c>
    </row>
    <row r="92" spans="1:11" x14ac:dyDescent="0.25">
      <c r="A92" s="9">
        <v>96</v>
      </c>
      <c r="B92" t="s">
        <v>69</v>
      </c>
      <c r="C92" s="8">
        <v>37979</v>
      </c>
      <c r="D92" s="9">
        <v>11766</v>
      </c>
      <c r="E92" s="9">
        <v>5204</v>
      </c>
      <c r="F92" s="9">
        <v>1440</v>
      </c>
      <c r="G92" s="10">
        <v>505</v>
      </c>
      <c r="H92" s="10">
        <v>261</v>
      </c>
      <c r="I92" s="10">
        <v>154</v>
      </c>
      <c r="J92" s="10">
        <v>104</v>
      </c>
      <c r="K92" s="10">
        <v>66</v>
      </c>
    </row>
    <row r="93" spans="1:11" x14ac:dyDescent="0.25">
      <c r="A93" s="9">
        <v>97</v>
      </c>
      <c r="B93" t="s">
        <v>70</v>
      </c>
      <c r="C93" s="9">
        <v>88438</v>
      </c>
      <c r="D93" s="9">
        <v>155110</v>
      </c>
      <c r="E93" s="8">
        <v>169546</v>
      </c>
      <c r="F93" s="9">
        <v>14646</v>
      </c>
      <c r="G93" s="9">
        <v>2062</v>
      </c>
      <c r="H93" s="9">
        <v>1633</v>
      </c>
      <c r="I93" s="9">
        <v>1256</v>
      </c>
      <c r="J93" s="9">
        <v>1335</v>
      </c>
      <c r="K93" s="10">
        <v>740</v>
      </c>
    </row>
    <row r="94" spans="1:11" x14ac:dyDescent="0.25">
      <c r="A94" s="9">
        <v>98</v>
      </c>
      <c r="B94" t="s">
        <v>71</v>
      </c>
      <c r="C94" s="8">
        <v>367571</v>
      </c>
      <c r="D94" s="9">
        <v>48693</v>
      </c>
      <c r="E94" s="9">
        <v>44400</v>
      </c>
      <c r="F94" s="9">
        <v>7679</v>
      </c>
      <c r="G94" s="9">
        <v>4195</v>
      </c>
      <c r="H94" s="9">
        <v>3223</v>
      </c>
      <c r="I94" s="9">
        <v>1332</v>
      </c>
      <c r="J94" s="9">
        <v>1630</v>
      </c>
      <c r="K94" s="10">
        <v>713</v>
      </c>
    </row>
    <row r="95" spans="1:11" x14ac:dyDescent="0.25">
      <c r="A95" s="9">
        <v>99</v>
      </c>
      <c r="B95" t="s">
        <v>72</v>
      </c>
      <c r="C95" s="8">
        <v>187226</v>
      </c>
      <c r="D95" s="9">
        <v>19364</v>
      </c>
      <c r="E95" s="9">
        <v>12203</v>
      </c>
      <c r="F95" s="9">
        <v>6087</v>
      </c>
      <c r="G95" s="9">
        <v>1164</v>
      </c>
      <c r="H95" s="10">
        <v>532</v>
      </c>
      <c r="I95" s="10">
        <v>364</v>
      </c>
      <c r="J95" s="10">
        <v>354</v>
      </c>
      <c r="K95" s="10">
        <v>231</v>
      </c>
    </row>
    <row r="96" spans="1:11" x14ac:dyDescent="0.25">
      <c r="A96" s="9">
        <v>100</v>
      </c>
      <c r="B96" t="s">
        <v>73</v>
      </c>
      <c r="C96" s="8">
        <v>307671</v>
      </c>
      <c r="D96" s="9">
        <v>23895</v>
      </c>
      <c r="E96" s="9">
        <v>23489</v>
      </c>
      <c r="F96" s="9">
        <v>3073</v>
      </c>
      <c r="G96" s="9">
        <v>1683</v>
      </c>
      <c r="H96" s="9">
        <v>1609</v>
      </c>
      <c r="I96" s="10">
        <v>924</v>
      </c>
      <c r="J96" s="10">
        <v>862</v>
      </c>
      <c r="K96" s="10">
        <v>449</v>
      </c>
    </row>
    <row r="97" spans="1:11" x14ac:dyDescent="0.25">
      <c r="A97" s="9">
        <v>101</v>
      </c>
      <c r="B97" t="s">
        <v>74</v>
      </c>
      <c r="C97" s="8">
        <v>355824</v>
      </c>
      <c r="D97" s="9">
        <v>5280</v>
      </c>
      <c r="E97" s="9">
        <v>2036</v>
      </c>
      <c r="F97" s="10">
        <v>407</v>
      </c>
      <c r="G97" s="10">
        <v>149</v>
      </c>
      <c r="H97" s="10">
        <v>235</v>
      </c>
      <c r="I97" s="10">
        <v>75</v>
      </c>
      <c r="J97" s="10">
        <v>81</v>
      </c>
      <c r="K97" s="10">
        <v>38</v>
      </c>
    </row>
    <row r="98" spans="1:11" x14ac:dyDescent="0.25">
      <c r="A98" s="9">
        <v>102</v>
      </c>
      <c r="B98" t="s">
        <v>75</v>
      </c>
      <c r="C98" s="8">
        <v>267748</v>
      </c>
      <c r="D98" s="9">
        <v>20554</v>
      </c>
      <c r="E98" s="9">
        <v>12693</v>
      </c>
      <c r="F98" s="9">
        <v>3177</v>
      </c>
      <c r="G98" s="9">
        <v>1557</v>
      </c>
      <c r="H98" s="10">
        <v>923</v>
      </c>
      <c r="I98" s="10">
        <v>500</v>
      </c>
      <c r="J98" s="10">
        <v>583</v>
      </c>
      <c r="K98" s="10">
        <v>350</v>
      </c>
    </row>
    <row r="99" spans="1:11" x14ac:dyDescent="0.25">
      <c r="A99" s="9">
        <v>103</v>
      </c>
      <c r="B99" t="s">
        <v>76</v>
      </c>
      <c r="C99" s="8">
        <v>301080</v>
      </c>
      <c r="D99" s="9">
        <v>24178</v>
      </c>
      <c r="E99" s="9">
        <v>20473</v>
      </c>
      <c r="F99" s="9">
        <v>3324</v>
      </c>
      <c r="G99" s="9">
        <v>2623</v>
      </c>
      <c r="H99" s="9">
        <v>1598</v>
      </c>
      <c r="I99" s="9">
        <v>1329</v>
      </c>
      <c r="J99" s="10">
        <v>734</v>
      </c>
      <c r="K99" s="10">
        <v>430</v>
      </c>
    </row>
    <row r="100" spans="1:11" x14ac:dyDescent="0.25">
      <c r="A100" s="9">
        <v>105</v>
      </c>
      <c r="B100" s="7" t="s">
        <v>102</v>
      </c>
      <c r="C100" s="8">
        <v>252075</v>
      </c>
      <c r="D100" s="9">
        <v>68641</v>
      </c>
      <c r="E100" s="9">
        <v>49137</v>
      </c>
      <c r="F100" s="9">
        <v>24853</v>
      </c>
      <c r="G100" s="10">
        <v>790</v>
      </c>
      <c r="H100" s="10">
        <v>278</v>
      </c>
      <c r="I100" s="10">
        <v>516</v>
      </c>
      <c r="J100" s="10">
        <v>257</v>
      </c>
      <c r="K100" s="10">
        <v>120</v>
      </c>
    </row>
    <row r="101" spans="1:11" x14ac:dyDescent="0.25">
      <c r="A101" s="9">
        <v>106</v>
      </c>
      <c r="B101" t="s">
        <v>77</v>
      </c>
      <c r="C101" s="8">
        <v>334965</v>
      </c>
      <c r="D101" s="9">
        <v>163007</v>
      </c>
      <c r="E101" s="9">
        <v>222309</v>
      </c>
      <c r="F101" s="9">
        <v>28072</v>
      </c>
      <c r="G101" s="9">
        <v>2012</v>
      </c>
      <c r="H101" s="9">
        <v>1721</v>
      </c>
      <c r="I101" s="10">
        <v>984</v>
      </c>
      <c r="J101" s="9">
        <v>1209</v>
      </c>
      <c r="K101" s="9">
        <v>1002</v>
      </c>
    </row>
    <row r="102" spans="1:11" x14ac:dyDescent="0.25">
      <c r="A102" s="9">
        <v>107</v>
      </c>
      <c r="B102" t="s">
        <v>78</v>
      </c>
      <c r="C102" s="8">
        <v>151264</v>
      </c>
      <c r="D102" s="9">
        <v>9086</v>
      </c>
      <c r="E102" s="9">
        <v>5029</v>
      </c>
      <c r="F102" s="10">
        <v>950</v>
      </c>
      <c r="G102" s="10">
        <v>594</v>
      </c>
      <c r="H102" s="10">
        <v>884</v>
      </c>
      <c r="I102" s="10">
        <v>284</v>
      </c>
      <c r="J102" s="10">
        <v>386</v>
      </c>
      <c r="K102" s="10">
        <v>191</v>
      </c>
    </row>
    <row r="103" spans="1:11" x14ac:dyDescent="0.25">
      <c r="A103" s="9">
        <v>108</v>
      </c>
      <c r="B103" t="s">
        <v>107</v>
      </c>
      <c r="C103" s="8">
        <v>214014</v>
      </c>
      <c r="D103" s="9">
        <v>59386</v>
      </c>
      <c r="E103" s="9">
        <v>59322</v>
      </c>
      <c r="F103" s="9">
        <v>23342</v>
      </c>
      <c r="G103" s="10">
        <v>610</v>
      </c>
      <c r="H103" s="10">
        <v>261</v>
      </c>
      <c r="I103" s="10">
        <v>358</v>
      </c>
      <c r="J103" s="10">
        <v>272</v>
      </c>
      <c r="K103" s="10">
        <v>99</v>
      </c>
    </row>
    <row r="104" spans="1:11" x14ac:dyDescent="0.25">
      <c r="A104" s="9">
        <v>110</v>
      </c>
      <c r="B104" t="s">
        <v>79</v>
      </c>
      <c r="C104" s="8">
        <v>246581</v>
      </c>
      <c r="D104" s="9">
        <v>74537</v>
      </c>
      <c r="E104" s="9">
        <v>89556</v>
      </c>
      <c r="F104" s="9">
        <v>24344</v>
      </c>
      <c r="G104" s="9">
        <v>1533</v>
      </c>
      <c r="H104" s="10">
        <v>936</v>
      </c>
      <c r="I104" s="10">
        <v>742</v>
      </c>
      <c r="J104" s="10">
        <v>646</v>
      </c>
      <c r="K104" s="10">
        <v>368</v>
      </c>
    </row>
    <row r="105" spans="1:11" x14ac:dyDescent="0.25">
      <c r="A105" s="9">
        <v>111</v>
      </c>
      <c r="B105" t="s">
        <v>101</v>
      </c>
      <c r="C105" s="8">
        <v>250528</v>
      </c>
      <c r="D105" s="9">
        <v>34471</v>
      </c>
      <c r="E105" s="9">
        <v>33567</v>
      </c>
      <c r="F105" s="9">
        <v>5306</v>
      </c>
      <c r="G105" s="9">
        <v>1361</v>
      </c>
      <c r="H105" s="9">
        <v>2174</v>
      </c>
      <c r="I105" s="10">
        <v>831</v>
      </c>
      <c r="J105" s="9">
        <v>1070</v>
      </c>
      <c r="K105" s="10">
        <v>392</v>
      </c>
    </row>
    <row r="106" spans="1:11" x14ac:dyDescent="0.25">
      <c r="A106" s="9">
        <v>112</v>
      </c>
      <c r="B106" t="s">
        <v>80</v>
      </c>
      <c r="C106" s="8">
        <v>379378</v>
      </c>
      <c r="D106" s="9">
        <v>63323</v>
      </c>
      <c r="E106" s="9">
        <v>47290</v>
      </c>
      <c r="F106" s="9">
        <v>6655</v>
      </c>
      <c r="G106" s="9">
        <v>5813</v>
      </c>
      <c r="H106" s="9">
        <v>3164</v>
      </c>
      <c r="I106" s="9">
        <v>1377</v>
      </c>
      <c r="J106" s="9">
        <v>1890</v>
      </c>
      <c r="K106" s="9">
        <v>1281</v>
      </c>
    </row>
    <row r="107" spans="1:11" x14ac:dyDescent="0.25">
      <c r="A107" s="9">
        <v>113</v>
      </c>
      <c r="B107" t="s">
        <v>81</v>
      </c>
      <c r="C107" s="8">
        <v>397033</v>
      </c>
      <c r="D107" s="9">
        <v>28357</v>
      </c>
      <c r="E107" s="9">
        <v>53518</v>
      </c>
      <c r="F107" s="9">
        <v>4922</v>
      </c>
      <c r="G107" s="9">
        <v>3924</v>
      </c>
      <c r="H107" s="9">
        <v>2070</v>
      </c>
      <c r="I107" s="10">
        <v>897</v>
      </c>
      <c r="J107" s="10">
        <v>993</v>
      </c>
      <c r="K107" s="10">
        <v>863</v>
      </c>
    </row>
    <row r="108" spans="1:11" x14ac:dyDescent="0.25">
      <c r="A108" s="9">
        <v>114</v>
      </c>
      <c r="B108" t="s">
        <v>82</v>
      </c>
      <c r="C108" s="8">
        <v>215377</v>
      </c>
      <c r="D108" s="9">
        <v>35119</v>
      </c>
      <c r="E108" s="9">
        <v>29704</v>
      </c>
      <c r="F108" s="9">
        <v>4197</v>
      </c>
      <c r="G108" s="9">
        <v>3827</v>
      </c>
      <c r="H108" s="9">
        <v>2679</v>
      </c>
      <c r="I108" s="9">
        <v>1113</v>
      </c>
      <c r="J108" s="9">
        <v>1062</v>
      </c>
      <c r="K108" s="10">
        <v>563</v>
      </c>
    </row>
    <row r="109" spans="1:11" x14ac:dyDescent="0.25">
      <c r="A109" s="9">
        <v>65</v>
      </c>
      <c r="B109" t="s">
        <v>124</v>
      </c>
      <c r="C109" s="8">
        <v>127053</v>
      </c>
      <c r="D109" s="9">
        <v>27928</v>
      </c>
      <c r="E109" s="9">
        <v>27430</v>
      </c>
      <c r="F109" s="9">
        <v>5086</v>
      </c>
      <c r="G109" s="9">
        <v>1291</v>
      </c>
      <c r="H109" s="9">
        <v>345</v>
      </c>
      <c r="I109" s="10">
        <v>258</v>
      </c>
      <c r="J109" s="9">
        <v>207</v>
      </c>
      <c r="K109" s="10">
        <v>191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1591-54AE-4F51-A14B-81E71FD6D7B5}">
  <dimension ref="A1:B116"/>
  <sheetViews>
    <sheetView topLeftCell="A94" workbookViewId="0">
      <selection activeCell="E123" sqref="A121:E123"/>
    </sheetView>
  </sheetViews>
  <sheetFormatPr defaultRowHeight="15" x14ac:dyDescent="0.25"/>
  <cols>
    <col min="1" max="1" width="13.7109375" bestFit="1" customWidth="1"/>
  </cols>
  <sheetData>
    <row r="1" spans="1:2" x14ac:dyDescent="0.25">
      <c r="A1" t="s">
        <v>210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100</v>
      </c>
    </row>
    <row r="11" spans="1:2" x14ac:dyDescent="0.25">
      <c r="A11">
        <v>10</v>
      </c>
      <c r="B11" t="s">
        <v>14</v>
      </c>
    </row>
    <row r="12" spans="1:2" x14ac:dyDescent="0.25">
      <c r="A12">
        <v>11</v>
      </c>
      <c r="B12" t="s">
        <v>9</v>
      </c>
    </row>
    <row r="13" spans="1:2" x14ac:dyDescent="0.25">
      <c r="A13">
        <v>12</v>
      </c>
      <c r="B13" t="s">
        <v>10</v>
      </c>
    </row>
    <row r="14" spans="1:2" x14ac:dyDescent="0.25">
      <c r="A14">
        <v>13</v>
      </c>
      <c r="B14" t="s">
        <v>11</v>
      </c>
    </row>
    <row r="15" spans="1:2" x14ac:dyDescent="0.25">
      <c r="A15">
        <v>14</v>
      </c>
      <c r="B15" t="s">
        <v>12</v>
      </c>
    </row>
    <row r="16" spans="1:2" x14ac:dyDescent="0.25">
      <c r="A16">
        <v>15</v>
      </c>
      <c r="B16" t="s">
        <v>13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99</v>
      </c>
    </row>
    <row r="23" spans="1:2" x14ac:dyDescent="0.25">
      <c r="A23">
        <v>22</v>
      </c>
      <c r="B23" t="s">
        <v>84</v>
      </c>
    </row>
    <row r="24" spans="1:2" x14ac:dyDescent="0.25">
      <c r="A24">
        <v>23</v>
      </c>
      <c r="B24" t="s">
        <v>20</v>
      </c>
    </row>
    <row r="25" spans="1:2" x14ac:dyDescent="0.25">
      <c r="A25">
        <v>24</v>
      </c>
      <c r="B25" t="s">
        <v>21</v>
      </c>
    </row>
    <row r="26" spans="1:2" x14ac:dyDescent="0.25">
      <c r="A26">
        <v>25</v>
      </c>
      <c r="B26" t="s">
        <v>22</v>
      </c>
    </row>
    <row r="27" spans="1:2" x14ac:dyDescent="0.25">
      <c r="A27">
        <v>26</v>
      </c>
      <c r="B27" t="s">
        <v>23</v>
      </c>
    </row>
    <row r="28" spans="1:2" x14ac:dyDescent="0.25">
      <c r="A28">
        <v>27</v>
      </c>
      <c r="B28" t="s">
        <v>24</v>
      </c>
    </row>
    <row r="29" spans="1:2" x14ac:dyDescent="0.25">
      <c r="A29">
        <v>28</v>
      </c>
      <c r="B29" t="s">
        <v>25</v>
      </c>
    </row>
    <row r="30" spans="1:2" x14ac:dyDescent="0.25">
      <c r="A30">
        <v>29</v>
      </c>
      <c r="B30" t="s">
        <v>26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27</v>
      </c>
    </row>
    <row r="33" spans="1:2" x14ac:dyDescent="0.25">
      <c r="A33">
        <v>32</v>
      </c>
      <c r="B33" t="s">
        <v>28</v>
      </c>
    </row>
    <row r="34" spans="1:2" x14ac:dyDescent="0.25">
      <c r="A34">
        <v>33</v>
      </c>
      <c r="B34" t="s">
        <v>32</v>
      </c>
    </row>
    <row r="35" spans="1:2" x14ac:dyDescent="0.25">
      <c r="A35">
        <v>34</v>
      </c>
      <c r="B35" t="s">
        <v>122</v>
      </c>
    </row>
    <row r="36" spans="1:2" x14ac:dyDescent="0.25">
      <c r="A36">
        <v>35</v>
      </c>
      <c r="B36" t="s">
        <v>29</v>
      </c>
    </row>
    <row r="37" spans="1:2" x14ac:dyDescent="0.25">
      <c r="A37">
        <v>36</v>
      </c>
      <c r="B37" t="s">
        <v>31</v>
      </c>
    </row>
    <row r="38" spans="1:2" x14ac:dyDescent="0.25">
      <c r="A38">
        <v>37</v>
      </c>
      <c r="B38" t="s">
        <v>111</v>
      </c>
    </row>
    <row r="39" spans="1:2" x14ac:dyDescent="0.25">
      <c r="A39">
        <v>38</v>
      </c>
      <c r="B39" t="s">
        <v>33</v>
      </c>
    </row>
    <row r="40" spans="1:2" x14ac:dyDescent="0.25">
      <c r="A40">
        <v>39</v>
      </c>
      <c r="B40" t="s">
        <v>108</v>
      </c>
    </row>
    <row r="41" spans="1:2" x14ac:dyDescent="0.25">
      <c r="A41">
        <v>40</v>
      </c>
      <c r="B41" t="s">
        <v>34</v>
      </c>
    </row>
    <row r="42" spans="1:2" x14ac:dyDescent="0.25">
      <c r="A42">
        <v>41</v>
      </c>
      <c r="B42" t="s">
        <v>123</v>
      </c>
    </row>
    <row r="43" spans="1:2" x14ac:dyDescent="0.25">
      <c r="A43">
        <v>42</v>
      </c>
      <c r="B43" t="s">
        <v>35</v>
      </c>
    </row>
    <row r="44" spans="1:2" x14ac:dyDescent="0.25">
      <c r="A44">
        <v>43</v>
      </c>
      <c r="B44" t="s">
        <v>36</v>
      </c>
    </row>
    <row r="45" spans="1:2" x14ac:dyDescent="0.25">
      <c r="A45">
        <v>44</v>
      </c>
      <c r="B45" t="s">
        <v>112</v>
      </c>
    </row>
    <row r="46" spans="1:2" x14ac:dyDescent="0.25">
      <c r="A46">
        <v>45</v>
      </c>
      <c r="B46" t="s">
        <v>103</v>
      </c>
    </row>
    <row r="47" spans="1:2" x14ac:dyDescent="0.25">
      <c r="A47">
        <v>46</v>
      </c>
      <c r="B47" t="s">
        <v>37</v>
      </c>
    </row>
    <row r="48" spans="1:2" x14ac:dyDescent="0.25">
      <c r="A48">
        <v>47</v>
      </c>
      <c r="B48" t="s">
        <v>38</v>
      </c>
    </row>
    <row r="49" spans="1:2" x14ac:dyDescent="0.25">
      <c r="A49">
        <v>48</v>
      </c>
      <c r="B49" t="s">
        <v>39</v>
      </c>
    </row>
    <row r="50" spans="1:2" x14ac:dyDescent="0.25">
      <c r="A50">
        <v>49</v>
      </c>
      <c r="B50" t="s">
        <v>83</v>
      </c>
    </row>
    <row r="51" spans="1:2" x14ac:dyDescent="0.25">
      <c r="A51">
        <v>50</v>
      </c>
      <c r="B51" t="s">
        <v>40</v>
      </c>
    </row>
    <row r="52" spans="1:2" x14ac:dyDescent="0.25">
      <c r="A52">
        <v>51</v>
      </c>
      <c r="B52" t="s">
        <v>41</v>
      </c>
    </row>
    <row r="53" spans="1:2" x14ac:dyDescent="0.25">
      <c r="A53">
        <v>52</v>
      </c>
      <c r="B53" t="s">
        <v>42</v>
      </c>
    </row>
    <row r="54" spans="1:2" x14ac:dyDescent="0.25">
      <c r="A54">
        <v>53</v>
      </c>
      <c r="B54" t="s">
        <v>43</v>
      </c>
    </row>
    <row r="55" spans="1:2" x14ac:dyDescent="0.25">
      <c r="A55">
        <v>54</v>
      </c>
      <c r="B55" t="s">
        <v>44</v>
      </c>
    </row>
    <row r="56" spans="1:2" x14ac:dyDescent="0.25">
      <c r="A56">
        <v>55</v>
      </c>
      <c r="B56" t="s">
        <v>45</v>
      </c>
    </row>
    <row r="57" spans="1:2" x14ac:dyDescent="0.25">
      <c r="A57">
        <v>56</v>
      </c>
      <c r="B57" t="s">
        <v>115</v>
      </c>
    </row>
    <row r="58" spans="1:2" x14ac:dyDescent="0.25">
      <c r="A58">
        <v>57</v>
      </c>
      <c r="B58" t="s">
        <v>104</v>
      </c>
    </row>
    <row r="59" spans="1:2" x14ac:dyDescent="0.25">
      <c r="A59">
        <v>58</v>
      </c>
      <c r="B59" t="s">
        <v>85</v>
      </c>
    </row>
    <row r="60" spans="1:2" x14ac:dyDescent="0.25">
      <c r="A60">
        <v>59</v>
      </c>
      <c r="B60" t="s">
        <v>46</v>
      </c>
    </row>
    <row r="61" spans="1:2" x14ac:dyDescent="0.25">
      <c r="A61">
        <v>60</v>
      </c>
      <c r="B61" t="s">
        <v>47</v>
      </c>
    </row>
    <row r="62" spans="1:2" x14ac:dyDescent="0.25">
      <c r="A62">
        <v>61</v>
      </c>
      <c r="B62" t="s">
        <v>86</v>
      </c>
    </row>
    <row r="63" spans="1:2" x14ac:dyDescent="0.25">
      <c r="A63">
        <v>62</v>
      </c>
      <c r="B63" t="s">
        <v>105</v>
      </c>
    </row>
    <row r="64" spans="1:2" x14ac:dyDescent="0.25">
      <c r="A64">
        <v>63</v>
      </c>
      <c r="B64" t="s">
        <v>87</v>
      </c>
    </row>
    <row r="65" spans="1:2" x14ac:dyDescent="0.25">
      <c r="A65">
        <v>64</v>
      </c>
      <c r="B65" t="s">
        <v>88</v>
      </c>
    </row>
    <row r="66" spans="1:2" x14ac:dyDescent="0.25">
      <c r="A66">
        <v>65</v>
      </c>
      <c r="B66" t="s">
        <v>124</v>
      </c>
    </row>
    <row r="67" spans="1:2" x14ac:dyDescent="0.25">
      <c r="A67">
        <v>66</v>
      </c>
      <c r="B67" t="s">
        <v>89</v>
      </c>
    </row>
    <row r="68" spans="1:2" x14ac:dyDescent="0.25">
      <c r="A68">
        <v>67</v>
      </c>
      <c r="B68" t="s">
        <v>90</v>
      </c>
    </row>
    <row r="69" spans="1:2" x14ac:dyDescent="0.25">
      <c r="A69">
        <v>68</v>
      </c>
      <c r="B69" t="s">
        <v>48</v>
      </c>
    </row>
    <row r="70" spans="1:2" x14ac:dyDescent="0.25">
      <c r="A70">
        <v>69</v>
      </c>
      <c r="B70" t="s">
        <v>49</v>
      </c>
    </row>
    <row r="71" spans="1:2" x14ac:dyDescent="0.25">
      <c r="A71">
        <v>70</v>
      </c>
      <c r="B71" t="s">
        <v>50</v>
      </c>
    </row>
    <row r="72" spans="1:2" x14ac:dyDescent="0.25">
      <c r="A72">
        <v>71</v>
      </c>
      <c r="B72" t="s">
        <v>51</v>
      </c>
    </row>
    <row r="73" spans="1:2" x14ac:dyDescent="0.25">
      <c r="A73">
        <v>72</v>
      </c>
      <c r="B73" t="s">
        <v>52</v>
      </c>
    </row>
    <row r="74" spans="1:2" x14ac:dyDescent="0.25">
      <c r="A74">
        <v>73</v>
      </c>
      <c r="B74" t="s">
        <v>91</v>
      </c>
    </row>
    <row r="75" spans="1:2" x14ac:dyDescent="0.25">
      <c r="A75">
        <v>74</v>
      </c>
      <c r="B75" t="s">
        <v>106</v>
      </c>
    </row>
    <row r="76" spans="1:2" x14ac:dyDescent="0.25">
      <c r="A76">
        <v>75</v>
      </c>
      <c r="B76" t="s">
        <v>53</v>
      </c>
    </row>
    <row r="77" spans="1:2" x14ac:dyDescent="0.25">
      <c r="A77">
        <v>76</v>
      </c>
      <c r="B77" t="s">
        <v>54</v>
      </c>
    </row>
    <row r="78" spans="1:2" x14ac:dyDescent="0.25">
      <c r="A78">
        <v>77</v>
      </c>
      <c r="B78" t="s">
        <v>55</v>
      </c>
    </row>
    <row r="79" spans="1:2" x14ac:dyDescent="0.25">
      <c r="A79">
        <v>78</v>
      </c>
      <c r="B79" t="s">
        <v>56</v>
      </c>
    </row>
    <row r="80" spans="1:2" x14ac:dyDescent="0.25">
      <c r="A80">
        <v>79</v>
      </c>
      <c r="B80" t="s">
        <v>57</v>
      </c>
    </row>
    <row r="81" spans="1:2" x14ac:dyDescent="0.25">
      <c r="A81">
        <v>80</v>
      </c>
      <c r="B81" t="s">
        <v>58</v>
      </c>
    </row>
    <row r="82" spans="1:2" x14ac:dyDescent="0.25">
      <c r="A82">
        <v>81</v>
      </c>
      <c r="B82" t="s">
        <v>59</v>
      </c>
    </row>
    <row r="83" spans="1:2" x14ac:dyDescent="0.25">
      <c r="A83">
        <v>82</v>
      </c>
      <c r="B83" t="s">
        <v>60</v>
      </c>
    </row>
    <row r="84" spans="1:2" x14ac:dyDescent="0.25">
      <c r="A84">
        <v>83</v>
      </c>
      <c r="B84" t="s">
        <v>61</v>
      </c>
    </row>
    <row r="85" spans="1:2" x14ac:dyDescent="0.25">
      <c r="A85">
        <v>84</v>
      </c>
      <c r="B85" t="s">
        <v>62</v>
      </c>
    </row>
    <row r="86" spans="1:2" x14ac:dyDescent="0.25">
      <c r="A86">
        <v>85</v>
      </c>
      <c r="B86" t="s">
        <v>92</v>
      </c>
    </row>
    <row r="87" spans="1:2" x14ac:dyDescent="0.25">
      <c r="A87">
        <v>86</v>
      </c>
      <c r="B87" t="s">
        <v>93</v>
      </c>
    </row>
    <row r="88" spans="1:2" x14ac:dyDescent="0.25">
      <c r="A88">
        <v>87</v>
      </c>
      <c r="B88" t="s">
        <v>94</v>
      </c>
    </row>
    <row r="89" spans="1:2" x14ac:dyDescent="0.25">
      <c r="A89">
        <v>88</v>
      </c>
      <c r="B89" t="s">
        <v>63</v>
      </c>
    </row>
    <row r="90" spans="1:2" x14ac:dyDescent="0.25">
      <c r="A90">
        <v>89</v>
      </c>
      <c r="B90" t="s">
        <v>95</v>
      </c>
    </row>
    <row r="91" spans="1:2" x14ac:dyDescent="0.25">
      <c r="A91">
        <v>90</v>
      </c>
      <c r="B91" t="s">
        <v>64</v>
      </c>
    </row>
    <row r="92" spans="1:2" x14ac:dyDescent="0.25">
      <c r="A92">
        <v>91</v>
      </c>
      <c r="B92" t="s">
        <v>65</v>
      </c>
    </row>
    <row r="93" spans="1:2" x14ac:dyDescent="0.25">
      <c r="A93">
        <v>92</v>
      </c>
      <c r="B93" t="s">
        <v>66</v>
      </c>
    </row>
    <row r="94" spans="1:2" x14ac:dyDescent="0.25">
      <c r="A94">
        <v>93</v>
      </c>
      <c r="B94" t="s">
        <v>67</v>
      </c>
    </row>
    <row r="95" spans="1:2" x14ac:dyDescent="0.25">
      <c r="A95">
        <v>94</v>
      </c>
      <c r="B95" t="s">
        <v>96</v>
      </c>
    </row>
    <row r="96" spans="1:2" x14ac:dyDescent="0.25">
      <c r="A96">
        <v>95</v>
      </c>
      <c r="B96" t="s">
        <v>68</v>
      </c>
    </row>
    <row r="97" spans="1:2" x14ac:dyDescent="0.25">
      <c r="A97">
        <v>96</v>
      </c>
      <c r="B97" t="s">
        <v>69</v>
      </c>
    </row>
    <row r="98" spans="1:2" x14ac:dyDescent="0.25">
      <c r="A98">
        <v>97</v>
      </c>
      <c r="B98" t="s">
        <v>70</v>
      </c>
    </row>
    <row r="99" spans="1:2" x14ac:dyDescent="0.25">
      <c r="A99">
        <v>98</v>
      </c>
      <c r="B99" t="s">
        <v>71</v>
      </c>
    </row>
    <row r="100" spans="1:2" x14ac:dyDescent="0.25">
      <c r="A100">
        <v>99</v>
      </c>
      <c r="B100" t="s">
        <v>72</v>
      </c>
    </row>
    <row r="101" spans="1:2" x14ac:dyDescent="0.25">
      <c r="A101">
        <v>100</v>
      </c>
      <c r="B101" t="s">
        <v>73</v>
      </c>
    </row>
    <row r="102" spans="1:2" x14ac:dyDescent="0.25">
      <c r="A102">
        <v>101</v>
      </c>
      <c r="B102" t="s">
        <v>74</v>
      </c>
    </row>
    <row r="103" spans="1:2" x14ac:dyDescent="0.25">
      <c r="A103">
        <v>102</v>
      </c>
      <c r="B103" t="s">
        <v>75</v>
      </c>
    </row>
    <row r="104" spans="1:2" x14ac:dyDescent="0.25">
      <c r="A104">
        <v>103</v>
      </c>
      <c r="B104" t="s">
        <v>76</v>
      </c>
    </row>
    <row r="105" spans="1:2" x14ac:dyDescent="0.25">
      <c r="A105">
        <v>104</v>
      </c>
      <c r="B105" t="s">
        <v>97</v>
      </c>
    </row>
    <row r="106" spans="1:2" x14ac:dyDescent="0.25">
      <c r="A106">
        <v>105</v>
      </c>
      <c r="B106" t="s">
        <v>102</v>
      </c>
    </row>
    <row r="107" spans="1:2" x14ac:dyDescent="0.25">
      <c r="A107">
        <v>106</v>
      </c>
      <c r="B107" t="s">
        <v>77</v>
      </c>
    </row>
    <row r="108" spans="1:2" x14ac:dyDescent="0.25">
      <c r="A108">
        <v>107</v>
      </c>
      <c r="B108" t="s">
        <v>78</v>
      </c>
    </row>
    <row r="109" spans="1:2" x14ac:dyDescent="0.25">
      <c r="A109">
        <v>108</v>
      </c>
      <c r="B109" t="s">
        <v>107</v>
      </c>
    </row>
    <row r="110" spans="1:2" x14ac:dyDescent="0.25">
      <c r="A110">
        <v>109</v>
      </c>
      <c r="B110" t="s">
        <v>98</v>
      </c>
    </row>
    <row r="111" spans="1:2" x14ac:dyDescent="0.25">
      <c r="A111">
        <v>110</v>
      </c>
      <c r="B111" t="s">
        <v>79</v>
      </c>
    </row>
    <row r="112" spans="1:2" x14ac:dyDescent="0.25">
      <c r="A112">
        <v>111</v>
      </c>
      <c r="B112" t="s">
        <v>101</v>
      </c>
    </row>
    <row r="113" spans="1:2" x14ac:dyDescent="0.25">
      <c r="A113">
        <v>112</v>
      </c>
      <c r="B113" t="s">
        <v>80</v>
      </c>
    </row>
    <row r="114" spans="1:2" x14ac:dyDescent="0.25">
      <c r="A114">
        <v>113</v>
      </c>
      <c r="B114" t="s">
        <v>81</v>
      </c>
    </row>
    <row r="115" spans="1:2" x14ac:dyDescent="0.25">
      <c r="A115">
        <v>114</v>
      </c>
      <c r="B115" t="s">
        <v>82</v>
      </c>
    </row>
    <row r="116" spans="1:2" x14ac:dyDescent="0.25">
      <c r="A116">
        <v>115</v>
      </c>
      <c r="B116" t="s">
        <v>254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AE11-E023-46DC-A28F-8C509789BCB0}">
  <dimension ref="A1:D47"/>
  <sheetViews>
    <sheetView tabSelected="1" workbookViewId="0">
      <selection activeCell="I4" sqref="I4"/>
    </sheetView>
  </sheetViews>
  <sheetFormatPr defaultRowHeight="15" x14ac:dyDescent="0.25"/>
  <cols>
    <col min="1" max="1" width="25.140625" bestFit="1" customWidth="1"/>
    <col min="2" max="2" width="17.7109375" bestFit="1" customWidth="1"/>
    <col min="4" max="4" width="17.7109375" bestFit="1" customWidth="1"/>
  </cols>
  <sheetData>
    <row r="1" spans="1:4" x14ac:dyDescent="0.25">
      <c r="A1" t="s">
        <v>257</v>
      </c>
      <c r="B1" t="s">
        <v>258</v>
      </c>
      <c r="C1" t="s">
        <v>125</v>
      </c>
      <c r="D1" t="s">
        <v>126</v>
      </c>
    </row>
    <row r="2" spans="1:4" x14ac:dyDescent="0.25">
      <c r="A2" t="s">
        <v>240</v>
      </c>
      <c r="B2" t="s">
        <v>293</v>
      </c>
      <c r="C2" t="s">
        <v>181</v>
      </c>
      <c r="D2" t="s">
        <v>182</v>
      </c>
    </row>
    <row r="3" spans="1:4" x14ac:dyDescent="0.25">
      <c r="A3" t="s">
        <v>218</v>
      </c>
      <c r="B3" t="s">
        <v>265</v>
      </c>
      <c r="C3" t="s">
        <v>137</v>
      </c>
      <c r="D3" t="s">
        <v>138</v>
      </c>
    </row>
    <row r="4" spans="1:4" x14ac:dyDescent="0.25">
      <c r="A4" t="s">
        <v>205</v>
      </c>
      <c r="B4" t="s">
        <v>260</v>
      </c>
      <c r="C4" t="s">
        <v>127</v>
      </c>
      <c r="D4" t="s">
        <v>128</v>
      </c>
    </row>
    <row r="5" spans="1:4" x14ac:dyDescent="0.25">
      <c r="A5" t="s">
        <v>248</v>
      </c>
      <c r="B5" t="s">
        <v>301</v>
      </c>
      <c r="C5" t="s">
        <v>195</v>
      </c>
      <c r="D5" t="s">
        <v>196</v>
      </c>
    </row>
    <row r="6" spans="1:4" x14ac:dyDescent="0.25">
      <c r="A6" t="s">
        <v>250</v>
      </c>
      <c r="B6" t="s">
        <v>303</v>
      </c>
      <c r="C6" t="s">
        <v>198</v>
      </c>
      <c r="D6" t="s">
        <v>199</v>
      </c>
    </row>
    <row r="7" spans="1:4" x14ac:dyDescent="0.25">
      <c r="A7" t="s">
        <v>220</v>
      </c>
      <c r="B7" t="s">
        <v>273</v>
      </c>
      <c r="C7" t="s">
        <v>153</v>
      </c>
      <c r="D7" t="s">
        <v>109</v>
      </c>
    </row>
    <row r="8" spans="1:4" x14ac:dyDescent="0.25">
      <c r="A8" t="s">
        <v>233</v>
      </c>
      <c r="B8" t="s">
        <v>286</v>
      </c>
      <c r="C8" t="s">
        <v>172</v>
      </c>
      <c r="D8" t="s">
        <v>118</v>
      </c>
    </row>
    <row r="9" spans="1:4" x14ac:dyDescent="0.25">
      <c r="A9" t="s">
        <v>227</v>
      </c>
      <c r="B9" t="s">
        <v>280</v>
      </c>
      <c r="C9" t="s">
        <v>164</v>
      </c>
      <c r="D9" t="s">
        <v>165</v>
      </c>
    </row>
    <row r="10" spans="1:4" x14ac:dyDescent="0.25">
      <c r="A10" t="s">
        <v>252</v>
      </c>
      <c r="B10" t="s">
        <v>305</v>
      </c>
      <c r="C10" t="s">
        <v>202</v>
      </c>
      <c r="D10" t="s">
        <v>203</v>
      </c>
    </row>
    <row r="11" spans="1:4" x14ac:dyDescent="0.25">
      <c r="A11" t="s">
        <v>241</v>
      </c>
      <c r="B11" t="s">
        <v>294</v>
      </c>
      <c r="C11" t="s">
        <v>183</v>
      </c>
      <c r="D11" t="s">
        <v>184</v>
      </c>
    </row>
    <row r="12" spans="1:4" x14ac:dyDescent="0.25">
      <c r="A12" t="s">
        <v>217</v>
      </c>
      <c r="B12" t="s">
        <v>272</v>
      </c>
      <c r="C12" t="s">
        <v>151</v>
      </c>
      <c r="D12" t="s">
        <v>152</v>
      </c>
    </row>
    <row r="13" spans="1:4" x14ac:dyDescent="0.25">
      <c r="A13" t="s">
        <v>230</v>
      </c>
      <c r="B13" t="s">
        <v>283</v>
      </c>
      <c r="C13" t="s">
        <v>168</v>
      </c>
      <c r="D13" t="s">
        <v>169</v>
      </c>
    </row>
    <row r="14" spans="1:4" x14ac:dyDescent="0.25">
      <c r="A14" t="s">
        <v>228</v>
      </c>
      <c r="B14" t="s">
        <v>281</v>
      </c>
      <c r="C14" t="s">
        <v>166</v>
      </c>
      <c r="D14" t="s">
        <v>113</v>
      </c>
    </row>
    <row r="15" spans="1:4" x14ac:dyDescent="0.25">
      <c r="A15" t="s">
        <v>244</v>
      </c>
      <c r="B15" t="s">
        <v>297</v>
      </c>
      <c r="C15" t="s">
        <v>188</v>
      </c>
      <c r="D15" t="s">
        <v>113</v>
      </c>
    </row>
    <row r="16" spans="1:4" x14ac:dyDescent="0.25">
      <c r="A16" t="s">
        <v>234</v>
      </c>
      <c r="B16" t="s">
        <v>287</v>
      </c>
      <c r="C16" t="s">
        <v>173</v>
      </c>
      <c r="D16" t="s">
        <v>119</v>
      </c>
    </row>
    <row r="17" spans="1:4" x14ac:dyDescent="0.25">
      <c r="A17" t="s">
        <v>212</v>
      </c>
      <c r="B17" t="s">
        <v>266</v>
      </c>
      <c r="C17" t="s">
        <v>139</v>
      </c>
      <c r="D17" t="s">
        <v>140</v>
      </c>
    </row>
    <row r="18" spans="1:4" x14ac:dyDescent="0.25">
      <c r="A18" t="s">
        <v>223</v>
      </c>
      <c r="B18" t="s">
        <v>276</v>
      </c>
      <c r="C18" t="s">
        <v>157</v>
      </c>
      <c r="D18" t="s">
        <v>129</v>
      </c>
    </row>
    <row r="19" spans="1:4" x14ac:dyDescent="0.25">
      <c r="A19" t="s">
        <v>242</v>
      </c>
      <c r="B19" t="s">
        <v>295</v>
      </c>
      <c r="C19" t="s">
        <v>204</v>
      </c>
      <c r="D19" t="s">
        <v>185</v>
      </c>
    </row>
    <row r="20" spans="1:4" x14ac:dyDescent="0.25">
      <c r="A20" t="s">
        <v>214</v>
      </c>
      <c r="B20" t="s">
        <v>269</v>
      </c>
      <c r="C20" t="s">
        <v>145</v>
      </c>
      <c r="D20" t="s">
        <v>146</v>
      </c>
    </row>
    <row r="21" spans="1:4" x14ac:dyDescent="0.25">
      <c r="A21" t="s">
        <v>236</v>
      </c>
      <c r="B21" t="s">
        <v>289</v>
      </c>
      <c r="C21" t="s">
        <v>175</v>
      </c>
      <c r="D21" t="s">
        <v>121</v>
      </c>
    </row>
    <row r="22" spans="1:4" x14ac:dyDescent="0.25">
      <c r="A22" t="s">
        <v>207</v>
      </c>
      <c r="B22" t="s">
        <v>262</v>
      </c>
      <c r="C22" t="s">
        <v>131</v>
      </c>
      <c r="D22" t="s">
        <v>132</v>
      </c>
    </row>
    <row r="23" spans="1:4" x14ac:dyDescent="0.25">
      <c r="A23" t="s">
        <v>222</v>
      </c>
      <c r="B23" t="s">
        <v>275</v>
      </c>
      <c r="C23" t="s">
        <v>155</v>
      </c>
      <c r="D23" t="s">
        <v>156</v>
      </c>
    </row>
    <row r="24" spans="1:4" x14ac:dyDescent="0.25">
      <c r="A24" t="s">
        <v>249</v>
      </c>
      <c r="B24" t="s">
        <v>302</v>
      </c>
      <c r="C24" t="s">
        <v>141</v>
      </c>
      <c r="D24" t="s">
        <v>197</v>
      </c>
    </row>
    <row r="25" spans="1:4" x14ac:dyDescent="0.25">
      <c r="A25" t="s">
        <v>216</v>
      </c>
      <c r="B25" t="s">
        <v>271</v>
      </c>
      <c r="C25" t="s">
        <v>149</v>
      </c>
      <c r="D25" t="s">
        <v>150</v>
      </c>
    </row>
    <row r="26" spans="1:4" x14ac:dyDescent="0.25">
      <c r="A26" t="s">
        <v>239</v>
      </c>
      <c r="B26" t="s">
        <v>292</v>
      </c>
      <c r="C26" t="s">
        <v>179</v>
      </c>
      <c r="D26" t="s">
        <v>180</v>
      </c>
    </row>
    <row r="27" spans="1:4" x14ac:dyDescent="0.25">
      <c r="A27" t="s">
        <v>224</v>
      </c>
      <c r="B27" t="s">
        <v>277</v>
      </c>
      <c r="C27" t="s">
        <v>158</v>
      </c>
      <c r="D27" t="s">
        <v>159</v>
      </c>
    </row>
    <row r="28" spans="1:4" x14ac:dyDescent="0.25">
      <c r="A28" t="s">
        <v>232</v>
      </c>
      <c r="B28" t="s">
        <v>285</v>
      </c>
      <c r="C28" t="s">
        <v>171</v>
      </c>
      <c r="D28" t="s">
        <v>117</v>
      </c>
    </row>
    <row r="29" spans="1:4" x14ac:dyDescent="0.25">
      <c r="A29" t="s">
        <v>243</v>
      </c>
      <c r="B29" t="s">
        <v>296</v>
      </c>
      <c r="C29" t="s">
        <v>186</v>
      </c>
      <c r="D29" t="s">
        <v>187</v>
      </c>
    </row>
    <row r="30" spans="1:4" x14ac:dyDescent="0.25">
      <c r="A30" t="s">
        <v>238</v>
      </c>
      <c r="B30" t="s">
        <v>291</v>
      </c>
      <c r="C30" t="s">
        <v>177</v>
      </c>
      <c r="D30" t="s">
        <v>178</v>
      </c>
    </row>
    <row r="31" spans="1:4" x14ac:dyDescent="0.25">
      <c r="A31" t="s">
        <v>247</v>
      </c>
      <c r="B31" t="s">
        <v>300</v>
      </c>
      <c r="C31" t="s">
        <v>193</v>
      </c>
      <c r="D31" t="s">
        <v>194</v>
      </c>
    </row>
    <row r="32" spans="1:4" x14ac:dyDescent="0.25">
      <c r="A32" t="s">
        <v>237</v>
      </c>
      <c r="B32" t="s">
        <v>290</v>
      </c>
      <c r="C32" t="s">
        <v>141</v>
      </c>
      <c r="D32" t="s">
        <v>176</v>
      </c>
    </row>
    <row r="33" spans="1:4" x14ac:dyDescent="0.25">
      <c r="A33" t="s">
        <v>245</v>
      </c>
      <c r="B33" t="s">
        <v>298</v>
      </c>
      <c r="C33" t="s">
        <v>189</v>
      </c>
      <c r="D33" t="s">
        <v>190</v>
      </c>
    </row>
    <row r="34" spans="1:4" x14ac:dyDescent="0.25">
      <c r="A34" t="s">
        <v>215</v>
      </c>
      <c r="B34" t="s">
        <v>270</v>
      </c>
      <c r="C34" t="s">
        <v>147</v>
      </c>
      <c r="D34" t="s">
        <v>148</v>
      </c>
    </row>
    <row r="35" spans="1:4" x14ac:dyDescent="0.25">
      <c r="A35" t="s">
        <v>229</v>
      </c>
      <c r="B35" t="s">
        <v>282</v>
      </c>
      <c r="C35" t="s">
        <v>167</v>
      </c>
      <c r="D35" t="s">
        <v>114</v>
      </c>
    </row>
    <row r="36" spans="1:4" x14ac:dyDescent="0.25">
      <c r="A36" t="s">
        <v>259</v>
      </c>
      <c r="B36" t="s">
        <v>261</v>
      </c>
      <c r="C36" t="s">
        <v>129</v>
      </c>
      <c r="D36" t="s">
        <v>130</v>
      </c>
    </row>
    <row r="37" spans="1:4" x14ac:dyDescent="0.25">
      <c r="A37" t="s">
        <v>231</v>
      </c>
      <c r="B37" t="s">
        <v>284</v>
      </c>
      <c r="C37" t="s">
        <v>170</v>
      </c>
      <c r="D37" t="s">
        <v>116</v>
      </c>
    </row>
    <row r="38" spans="1:4" x14ac:dyDescent="0.25">
      <c r="A38" t="s">
        <v>208</v>
      </c>
      <c r="B38" t="s">
        <v>263</v>
      </c>
      <c r="C38" t="s">
        <v>133</v>
      </c>
      <c r="D38" t="s">
        <v>134</v>
      </c>
    </row>
    <row r="39" spans="1:4" x14ac:dyDescent="0.25">
      <c r="A39" t="s">
        <v>221</v>
      </c>
      <c r="B39" t="s">
        <v>274</v>
      </c>
      <c r="C39" t="s">
        <v>154</v>
      </c>
      <c r="D39" t="s">
        <v>110</v>
      </c>
    </row>
    <row r="40" spans="1:4" x14ac:dyDescent="0.25">
      <c r="A40" t="s">
        <v>251</v>
      </c>
      <c r="B40" t="s">
        <v>304</v>
      </c>
      <c r="C40" t="s">
        <v>200</v>
      </c>
      <c r="D40" t="s">
        <v>201</v>
      </c>
    </row>
    <row r="41" spans="1:4" x14ac:dyDescent="0.25">
      <c r="A41" t="s">
        <v>226</v>
      </c>
      <c r="B41" t="s">
        <v>279</v>
      </c>
      <c r="C41" t="s">
        <v>162</v>
      </c>
      <c r="D41" t="s">
        <v>163</v>
      </c>
    </row>
    <row r="42" spans="1:4" x14ac:dyDescent="0.25">
      <c r="A42" t="s">
        <v>246</v>
      </c>
      <c r="B42" t="s">
        <v>299</v>
      </c>
      <c r="C42" t="s">
        <v>191</v>
      </c>
      <c r="D42" t="s">
        <v>192</v>
      </c>
    </row>
    <row r="43" spans="1:4" x14ac:dyDescent="0.25">
      <c r="A43" t="s">
        <v>219</v>
      </c>
      <c r="B43" t="s">
        <v>268</v>
      </c>
      <c r="C43" t="s">
        <v>143</v>
      </c>
      <c r="D43" t="s">
        <v>144</v>
      </c>
    </row>
    <row r="44" spans="1:4" x14ac:dyDescent="0.25">
      <c r="A44" t="s">
        <v>235</v>
      </c>
      <c r="B44" t="s">
        <v>288</v>
      </c>
      <c r="C44" t="s">
        <v>174</v>
      </c>
      <c r="D44" t="s">
        <v>120</v>
      </c>
    </row>
    <row r="45" spans="1:4" x14ac:dyDescent="0.25">
      <c r="A45" t="s">
        <v>209</v>
      </c>
      <c r="B45" t="s">
        <v>264</v>
      </c>
      <c r="C45" t="s">
        <v>135</v>
      </c>
      <c r="D45" t="s">
        <v>136</v>
      </c>
    </row>
    <row r="46" spans="1:4" x14ac:dyDescent="0.25">
      <c r="A46" t="s">
        <v>213</v>
      </c>
      <c r="B46" t="s">
        <v>267</v>
      </c>
      <c r="C46" t="s">
        <v>141</v>
      </c>
      <c r="D46" t="s">
        <v>142</v>
      </c>
    </row>
    <row r="47" spans="1:4" x14ac:dyDescent="0.25">
      <c r="A47" t="s">
        <v>225</v>
      </c>
      <c r="B47" t="s">
        <v>278</v>
      </c>
      <c r="C47" t="s">
        <v>160</v>
      </c>
      <c r="D47" t="s">
        <v>161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CD48-1739-4B19-B6D4-E864C8E947B0}">
  <dimension ref="A1:C102"/>
  <sheetViews>
    <sheetView workbookViewId="0">
      <selection activeCell="E36" sqref="E36"/>
    </sheetView>
  </sheetViews>
  <sheetFormatPr defaultRowHeight="15" x14ac:dyDescent="0.25"/>
  <cols>
    <col min="1" max="1" width="13.7109375" bestFit="1" customWidth="1"/>
    <col min="2" max="2" width="10.28515625" customWidth="1"/>
  </cols>
  <sheetData>
    <row r="1" spans="1:3" x14ac:dyDescent="0.25">
      <c r="A1" t="s">
        <v>253</v>
      </c>
      <c r="B1" t="s">
        <v>210</v>
      </c>
      <c r="C1" t="s">
        <v>211</v>
      </c>
    </row>
    <row r="2" spans="1:3" x14ac:dyDescent="0.25">
      <c r="A2" t="str">
        <f>VLOOKUP(Table2[[#This Row],[province_id]],Provinces!A:B,2,FALSE)</f>
        <v>Abra</v>
      </c>
      <c r="B2">
        <v>1</v>
      </c>
      <c r="C2">
        <v>1</v>
      </c>
    </row>
    <row r="3" spans="1:3" x14ac:dyDescent="0.25">
      <c r="A3" t="str">
        <f>VLOOKUP(Table2[[#This Row],[province_id]],Provinces!A:B,2,FALSE)</f>
        <v>Agusan del Norte</v>
      </c>
      <c r="B3">
        <v>2</v>
      </c>
      <c r="C3">
        <v>2</v>
      </c>
    </row>
    <row r="4" spans="1:3" x14ac:dyDescent="0.25">
      <c r="A4" t="str">
        <f>VLOOKUP(Table2[[#This Row],[province_id]],Provinces!A:B,2,FALSE)</f>
        <v>Agusan del Sur</v>
      </c>
      <c r="B4">
        <v>3</v>
      </c>
      <c r="C4">
        <v>1</v>
      </c>
    </row>
    <row r="5" spans="1:3" x14ac:dyDescent="0.25">
      <c r="A5" t="str">
        <f>VLOOKUP(Table2[[#This Row],[province_id]],Provinces!A:B,2,FALSE)</f>
        <v>Aklan</v>
      </c>
      <c r="B5">
        <v>4</v>
      </c>
      <c r="C5">
        <v>1</v>
      </c>
    </row>
    <row r="6" spans="1:3" x14ac:dyDescent="0.25">
      <c r="A6" t="str">
        <f>VLOOKUP(Table2[[#This Row],[province_id]],Provinces!A:B,2,FALSE)</f>
        <v>Albay</v>
      </c>
      <c r="B6">
        <v>5</v>
      </c>
      <c r="C6">
        <v>3</v>
      </c>
    </row>
    <row r="7" spans="1:3" x14ac:dyDescent="0.25">
      <c r="A7" t="str">
        <f>VLOOKUP(Table2[[#This Row],[province_id]],Provinces!A:B,2,FALSE)</f>
        <v>Antique</v>
      </c>
      <c r="B7">
        <v>6</v>
      </c>
      <c r="C7">
        <v>1</v>
      </c>
    </row>
    <row r="8" spans="1:3" x14ac:dyDescent="0.25">
      <c r="A8" t="str">
        <f>VLOOKUP(Table2[[#This Row],[province_id]],Provinces!A:B,2,FALSE)</f>
        <v>Apayao</v>
      </c>
      <c r="B8">
        <v>7</v>
      </c>
      <c r="C8">
        <v>1</v>
      </c>
    </row>
    <row r="9" spans="1:3" x14ac:dyDescent="0.25">
      <c r="A9" t="str">
        <f>VLOOKUP(Table2[[#This Row],[province_id]],Provinces!A:B,2,FALSE)</f>
        <v>Aurora</v>
      </c>
      <c r="B9">
        <v>8</v>
      </c>
      <c r="C9">
        <v>1</v>
      </c>
    </row>
    <row r="10" spans="1:3" x14ac:dyDescent="0.25">
      <c r="A10" t="str">
        <f>VLOOKUP(Table2[[#This Row],[province_id]],Provinces!A:B,2,FALSE)</f>
        <v>Bacolod</v>
      </c>
      <c r="B10">
        <v>9</v>
      </c>
      <c r="C10">
        <v>1</v>
      </c>
    </row>
    <row r="11" spans="1:3" x14ac:dyDescent="0.25">
      <c r="A11" t="str">
        <f>VLOOKUP(Table2[[#This Row],[province_id]],Provinces!A:B,2,FALSE)</f>
        <v>Baguio</v>
      </c>
      <c r="B11">
        <v>10</v>
      </c>
      <c r="C11">
        <v>1</v>
      </c>
    </row>
    <row r="12" spans="1:3" x14ac:dyDescent="0.25">
      <c r="A12" t="str">
        <f>VLOOKUP(Table2[[#This Row],[province_id]],Provinces!A:B,2,FALSE)</f>
        <v>Basilan</v>
      </c>
      <c r="B12">
        <v>11</v>
      </c>
      <c r="C12">
        <v>1</v>
      </c>
    </row>
    <row r="13" spans="1:3" x14ac:dyDescent="0.25">
      <c r="A13" t="str">
        <f>VLOOKUP(Table2[[#This Row],[province_id]],Provinces!A:B,2,FALSE)</f>
        <v>Bataan</v>
      </c>
      <c r="B13">
        <v>12</v>
      </c>
      <c r="C13">
        <v>2</v>
      </c>
    </row>
    <row r="14" spans="1:3" x14ac:dyDescent="0.25">
      <c r="A14" t="str">
        <f>VLOOKUP(Table2[[#This Row],[province_id]],Provinces!A:B,2,FALSE)</f>
        <v>Batanes</v>
      </c>
      <c r="B14">
        <v>13</v>
      </c>
      <c r="C14">
        <v>1</v>
      </c>
    </row>
    <row r="15" spans="1:3" x14ac:dyDescent="0.25">
      <c r="A15" t="str">
        <f>VLOOKUP(Table2[[#This Row],[province_id]],Provinces!A:B,2,FALSE)</f>
        <v>Batangas</v>
      </c>
      <c r="B15">
        <v>14</v>
      </c>
      <c r="C15">
        <v>4</v>
      </c>
    </row>
    <row r="16" spans="1:3" x14ac:dyDescent="0.25">
      <c r="A16" t="str">
        <f>VLOOKUP(Table2[[#This Row],[province_id]],Provinces!A:B,2,FALSE)</f>
        <v>Benguet</v>
      </c>
      <c r="B16">
        <v>15</v>
      </c>
      <c r="C16">
        <v>1</v>
      </c>
    </row>
    <row r="17" spans="1:3" x14ac:dyDescent="0.25">
      <c r="A17" t="str">
        <f>VLOOKUP(Table2[[#This Row],[province_id]],Provinces!A:B,2,FALSE)</f>
        <v>Biliran</v>
      </c>
      <c r="B17">
        <v>16</v>
      </c>
      <c r="C17">
        <v>1</v>
      </c>
    </row>
    <row r="18" spans="1:3" x14ac:dyDescent="0.25">
      <c r="A18" t="str">
        <f>VLOOKUP(Table2[[#This Row],[province_id]],Provinces!A:B,2,FALSE)</f>
        <v>Bohol</v>
      </c>
      <c r="B18">
        <v>17</v>
      </c>
      <c r="C18">
        <v>3</v>
      </c>
    </row>
    <row r="19" spans="1:3" x14ac:dyDescent="0.25">
      <c r="A19" t="str">
        <f>VLOOKUP(Table2[[#This Row],[province_id]],Provinces!A:B,2,FALSE)</f>
        <v>Bukidnon</v>
      </c>
      <c r="B19">
        <v>18</v>
      </c>
      <c r="C19">
        <v>3</v>
      </c>
    </row>
    <row r="20" spans="1:3" x14ac:dyDescent="0.25">
      <c r="A20" t="str">
        <f>VLOOKUP(Table2[[#This Row],[province_id]],Provinces!A:B,2,FALSE)</f>
        <v>Bulacan</v>
      </c>
      <c r="B20">
        <v>19</v>
      </c>
      <c r="C20">
        <v>5</v>
      </c>
    </row>
    <row r="21" spans="1:3" x14ac:dyDescent="0.25">
      <c r="A21" t="str">
        <f>VLOOKUP(Table2[[#This Row],[province_id]],Provinces!A:B,2,FALSE)</f>
        <v>Cagayan</v>
      </c>
      <c r="B21">
        <v>20</v>
      </c>
      <c r="C21">
        <v>3</v>
      </c>
    </row>
    <row r="22" spans="1:3" x14ac:dyDescent="0.25">
      <c r="A22" t="str">
        <f>VLOOKUP(Table2[[#This Row],[province_id]],Provinces!A:B,2,FALSE)</f>
        <v>Cagayan de Oro</v>
      </c>
      <c r="B22">
        <v>21</v>
      </c>
      <c r="C22">
        <v>1</v>
      </c>
    </row>
    <row r="23" spans="1:3" x14ac:dyDescent="0.25">
      <c r="A23" t="str">
        <f>VLOOKUP(Table2[[#This Row],[province_id]],Provinces!A:B,2,FALSE)</f>
        <v>Caloocan</v>
      </c>
      <c r="B23">
        <v>22</v>
      </c>
      <c r="C23">
        <v>2</v>
      </c>
    </row>
    <row r="24" spans="1:3" x14ac:dyDescent="0.25">
      <c r="A24" t="str">
        <f>VLOOKUP(Table2[[#This Row],[province_id]],Provinces!A:B,2,FALSE)</f>
        <v>Camarines Norte</v>
      </c>
      <c r="B24">
        <v>23</v>
      </c>
      <c r="C24">
        <v>1</v>
      </c>
    </row>
    <row r="25" spans="1:3" x14ac:dyDescent="0.25">
      <c r="A25" t="str">
        <f>VLOOKUP(Table2[[#This Row],[province_id]],Provinces!A:B,2,FALSE)</f>
        <v>Camarines Sur</v>
      </c>
      <c r="B25">
        <v>24</v>
      </c>
      <c r="C25">
        <v>4</v>
      </c>
    </row>
    <row r="26" spans="1:3" x14ac:dyDescent="0.25">
      <c r="A26" t="str">
        <f>VLOOKUP(Table2[[#This Row],[province_id]],Provinces!A:B,2,FALSE)</f>
        <v>Camiguin</v>
      </c>
      <c r="B26">
        <v>25</v>
      </c>
      <c r="C26">
        <v>1</v>
      </c>
    </row>
    <row r="27" spans="1:3" x14ac:dyDescent="0.25">
      <c r="A27" t="str">
        <f>VLOOKUP(Table2[[#This Row],[province_id]],Provinces!A:B,2,FALSE)</f>
        <v>Capiz</v>
      </c>
      <c r="B27">
        <v>26</v>
      </c>
      <c r="C27">
        <v>2</v>
      </c>
    </row>
    <row r="28" spans="1:3" x14ac:dyDescent="0.25">
      <c r="A28" t="str">
        <f>VLOOKUP(Table2[[#This Row],[province_id]],Provinces!A:B,2,FALSE)</f>
        <v>Catanduanes</v>
      </c>
      <c r="B28">
        <v>27</v>
      </c>
      <c r="C28">
        <v>1</v>
      </c>
    </row>
    <row r="29" spans="1:3" x14ac:dyDescent="0.25">
      <c r="A29" t="str">
        <f>VLOOKUP(Table2[[#This Row],[province_id]],Provinces!A:B,2,FALSE)</f>
        <v>Cavite</v>
      </c>
      <c r="B29">
        <v>28</v>
      </c>
      <c r="C29">
        <v>3</v>
      </c>
    </row>
    <row r="30" spans="1:3" x14ac:dyDescent="0.25">
      <c r="A30" t="str">
        <f>VLOOKUP(Table2[[#This Row],[province_id]],Provinces!A:B,2,FALSE)</f>
        <v>Cebu-2004</v>
      </c>
      <c r="B30">
        <v>115</v>
      </c>
      <c r="C30">
        <v>7</v>
      </c>
    </row>
    <row r="31" spans="1:3" x14ac:dyDescent="0.25">
      <c r="A31" t="str">
        <f>VLOOKUP(Table2[[#This Row],[province_id]],Provinces!A:B,2,FALSE)</f>
        <v>Cebu City</v>
      </c>
      <c r="B31">
        <v>30</v>
      </c>
      <c r="C31">
        <v>2</v>
      </c>
    </row>
    <row r="32" spans="1:3" x14ac:dyDescent="0.25">
      <c r="A32" t="str">
        <f>VLOOKUP(Table2[[#This Row],[province_id]],Provinces!A:B,2,FALSE)</f>
        <v>Compostela Valley</v>
      </c>
      <c r="B32">
        <v>31</v>
      </c>
      <c r="C32">
        <v>2</v>
      </c>
    </row>
    <row r="33" spans="1:3" x14ac:dyDescent="0.25">
      <c r="A33" t="str">
        <f>VLOOKUP(Table2[[#This Row],[province_id]],Provinces!A:B,2,FALSE)</f>
        <v>Cotabato</v>
      </c>
      <c r="B33">
        <v>32</v>
      </c>
      <c r="C33">
        <v>2</v>
      </c>
    </row>
    <row r="34" spans="1:3" x14ac:dyDescent="0.25">
      <c r="A34" t="str">
        <f>VLOOKUP(Table2[[#This Row],[province_id]],Provinces!A:B,2,FALSE)</f>
        <v>Davao City</v>
      </c>
      <c r="B34">
        <v>33</v>
      </c>
      <c r="C34">
        <v>3</v>
      </c>
    </row>
    <row r="35" spans="1:3" x14ac:dyDescent="0.25">
      <c r="A35" t="str">
        <f>VLOOKUP(Table2[[#This Row],[province_id]],Provinces!A:B,2,FALSE)</f>
        <v>Davao del Norte</v>
      </c>
      <c r="B35">
        <v>35</v>
      </c>
      <c r="C35">
        <v>2</v>
      </c>
    </row>
    <row r="36" spans="1:3" x14ac:dyDescent="0.25">
      <c r="A36" t="str">
        <f>VLOOKUP(Table2[[#This Row],[province_id]],Provinces!A:B,2,FALSE)</f>
        <v>Davao del Sur</v>
      </c>
      <c r="B36">
        <v>36</v>
      </c>
      <c r="C36">
        <v>2</v>
      </c>
    </row>
    <row r="37" spans="1:3" x14ac:dyDescent="0.25">
      <c r="A37" t="str">
        <f>VLOOKUP(Table2[[#This Row],[province_id]],Provinces!A:B,2,FALSE)</f>
        <v>Davao Oriental</v>
      </c>
      <c r="B37">
        <v>38</v>
      </c>
      <c r="C37">
        <v>2</v>
      </c>
    </row>
    <row r="38" spans="1:3" x14ac:dyDescent="0.25">
      <c r="A38" t="str">
        <f>VLOOKUP(Table2[[#This Row],[province_id]],Provinces!A:B,2,FALSE)</f>
        <v>Eastern Samar</v>
      </c>
      <c r="B38">
        <v>40</v>
      </c>
      <c r="C38">
        <v>1</v>
      </c>
    </row>
    <row r="39" spans="1:3" x14ac:dyDescent="0.25">
      <c r="A39" t="str">
        <f>VLOOKUP(Table2[[#This Row],[province_id]],Provinces!A:B,2,FALSE)</f>
        <v>Guimaras</v>
      </c>
      <c r="B39">
        <v>42</v>
      </c>
      <c r="C39">
        <v>1</v>
      </c>
    </row>
    <row r="40" spans="1:3" x14ac:dyDescent="0.25">
      <c r="A40" t="str">
        <f>VLOOKUP(Table2[[#This Row],[province_id]],Provinces!A:B,2,FALSE)</f>
        <v>Ifugao</v>
      </c>
      <c r="B40">
        <v>43</v>
      </c>
      <c r="C40">
        <v>1</v>
      </c>
    </row>
    <row r="41" spans="1:3" x14ac:dyDescent="0.25">
      <c r="A41" t="str">
        <f>VLOOKUP(Table2[[#This Row],[province_id]],Provinces!A:B,2,FALSE)</f>
        <v>Ilocos Norte</v>
      </c>
      <c r="B41">
        <v>46</v>
      </c>
      <c r="C41">
        <v>2</v>
      </c>
    </row>
    <row r="42" spans="1:3" x14ac:dyDescent="0.25">
      <c r="A42" t="str">
        <f>VLOOKUP(Table2[[#This Row],[province_id]],Provinces!A:B,2,FALSE)</f>
        <v>Ilocos Sur</v>
      </c>
      <c r="B42">
        <v>47</v>
      </c>
      <c r="C42">
        <v>2</v>
      </c>
    </row>
    <row r="43" spans="1:3" x14ac:dyDescent="0.25">
      <c r="A43" t="str">
        <f>VLOOKUP(Table2[[#This Row],[province_id]],Provinces!A:B,2,FALSE)</f>
        <v>Iloilo</v>
      </c>
      <c r="B43">
        <v>48</v>
      </c>
      <c r="C43">
        <v>5</v>
      </c>
    </row>
    <row r="44" spans="1:3" x14ac:dyDescent="0.25">
      <c r="A44" t="str">
        <f>VLOOKUP(Table2[[#This Row],[province_id]],Provinces!A:B,2,FALSE)</f>
        <v>Iloilo City</v>
      </c>
      <c r="B44">
        <v>49</v>
      </c>
      <c r="C44">
        <v>1</v>
      </c>
    </row>
    <row r="45" spans="1:3" x14ac:dyDescent="0.25">
      <c r="A45" t="str">
        <f>VLOOKUP(Table2[[#This Row],[province_id]],Provinces!A:B,2,FALSE)</f>
        <v>Isabela</v>
      </c>
      <c r="B45">
        <v>50</v>
      </c>
      <c r="C45">
        <v>4</v>
      </c>
    </row>
    <row r="46" spans="1:3" x14ac:dyDescent="0.25">
      <c r="A46" t="str">
        <f>VLOOKUP(Table2[[#This Row],[province_id]],Provinces!A:B,2,FALSE)</f>
        <v>Kalinga</v>
      </c>
      <c r="B46">
        <v>51</v>
      </c>
      <c r="C46">
        <v>1</v>
      </c>
    </row>
    <row r="47" spans="1:3" x14ac:dyDescent="0.25">
      <c r="A47" t="str">
        <f>VLOOKUP(Table2[[#This Row],[province_id]],Provinces!A:B,2,FALSE)</f>
        <v>La Union</v>
      </c>
      <c r="B47">
        <v>52</v>
      </c>
      <c r="C47">
        <v>2</v>
      </c>
    </row>
    <row r="48" spans="1:3" x14ac:dyDescent="0.25">
      <c r="A48" t="str">
        <f>VLOOKUP(Table2[[#This Row],[province_id]],Provinces!A:B,2,FALSE)</f>
        <v>Laguna</v>
      </c>
      <c r="B48">
        <v>53</v>
      </c>
      <c r="C48">
        <v>4</v>
      </c>
    </row>
    <row r="49" spans="1:3" x14ac:dyDescent="0.25">
      <c r="A49" t="str">
        <f>VLOOKUP(Table2[[#This Row],[province_id]],Provinces!A:B,2,FALSE)</f>
        <v>Lanao del Norte</v>
      </c>
      <c r="B49">
        <v>54</v>
      </c>
      <c r="C49">
        <v>2</v>
      </c>
    </row>
    <row r="50" spans="1:3" x14ac:dyDescent="0.25">
      <c r="A50" t="str">
        <f>VLOOKUP(Table2[[#This Row],[province_id]],Provinces!A:B,2,FALSE)</f>
        <v>Lanao del Sur</v>
      </c>
      <c r="B50">
        <v>55</v>
      </c>
      <c r="C50">
        <v>2</v>
      </c>
    </row>
    <row r="51" spans="1:3" x14ac:dyDescent="0.25">
      <c r="A51" t="str">
        <f>VLOOKUP(Table2[[#This Row],[province_id]],Provinces!A:B,2,FALSE)</f>
        <v>Las Piñas</v>
      </c>
      <c r="B51">
        <v>58</v>
      </c>
      <c r="C51">
        <v>1</v>
      </c>
    </row>
    <row r="52" spans="1:3" x14ac:dyDescent="0.25">
      <c r="A52" t="str">
        <f>VLOOKUP(Table2[[#This Row],[province_id]],Provinces!A:B,2,FALSE)</f>
        <v>Leyte</v>
      </c>
      <c r="B52">
        <v>59</v>
      </c>
      <c r="C52">
        <v>5</v>
      </c>
    </row>
    <row r="53" spans="1:3" x14ac:dyDescent="0.25">
      <c r="A53" t="str">
        <f>VLOOKUP(Table2[[#This Row],[province_id]],Provinces!A:B,2,FALSE)</f>
        <v>Maguindanao</v>
      </c>
      <c r="B53">
        <v>60</v>
      </c>
      <c r="C53">
        <v>2</v>
      </c>
    </row>
    <row r="54" spans="1:3" x14ac:dyDescent="0.25">
      <c r="A54" t="str">
        <f>VLOOKUP(Table2[[#This Row],[province_id]],Provinces!A:B,2,FALSE)</f>
        <v>Makati</v>
      </c>
      <c r="B54">
        <v>61</v>
      </c>
      <c r="C54">
        <v>2</v>
      </c>
    </row>
    <row r="55" spans="1:3" x14ac:dyDescent="0.25">
      <c r="A55" t="str">
        <f>VLOOKUP(Table2[[#This Row],[province_id]],Provinces!A:B,2,FALSE)</f>
        <v>Malabon-Navotas</v>
      </c>
      <c r="B55">
        <v>63</v>
      </c>
      <c r="C55">
        <v>1</v>
      </c>
    </row>
    <row r="56" spans="1:3" x14ac:dyDescent="0.25">
      <c r="A56" t="str">
        <f>VLOOKUP(Table2[[#This Row],[province_id]],Provinces!A:B,2,FALSE)</f>
        <v>Mandaluyong</v>
      </c>
      <c r="B56">
        <v>64</v>
      </c>
      <c r="C56">
        <v>1</v>
      </c>
    </row>
    <row r="57" spans="1:3" x14ac:dyDescent="0.25">
      <c r="A57" t="str">
        <f>VLOOKUP(Table2[[#This Row],[province_id]],Provinces!A:B,2,FALSE)</f>
        <v>Manila</v>
      </c>
      <c r="B57">
        <v>66</v>
      </c>
      <c r="C57">
        <v>6</v>
      </c>
    </row>
    <row r="58" spans="1:3" x14ac:dyDescent="0.25">
      <c r="A58" t="str">
        <f>VLOOKUP(Table2[[#This Row],[province_id]],Provinces!A:B,2,FALSE)</f>
        <v>Marikina</v>
      </c>
      <c r="B58">
        <v>67</v>
      </c>
      <c r="C58">
        <v>1</v>
      </c>
    </row>
    <row r="59" spans="1:3" x14ac:dyDescent="0.25">
      <c r="A59" t="str">
        <f>VLOOKUP(Table2[[#This Row],[province_id]],Provinces!A:B,2,FALSE)</f>
        <v>Marinduque</v>
      </c>
      <c r="B59">
        <v>68</v>
      </c>
      <c r="C59">
        <v>1</v>
      </c>
    </row>
    <row r="60" spans="1:3" x14ac:dyDescent="0.25">
      <c r="A60" t="str">
        <f>VLOOKUP(Table2[[#This Row],[province_id]],Provinces!A:B,2,FALSE)</f>
        <v>Masbate</v>
      </c>
      <c r="B60">
        <v>69</v>
      </c>
      <c r="C60">
        <v>3</v>
      </c>
    </row>
    <row r="61" spans="1:3" x14ac:dyDescent="0.25">
      <c r="A61" t="str">
        <f>VLOOKUP(Table2[[#This Row],[province_id]],Provinces!A:B,2,FALSE)</f>
        <v>Misamis Occidental</v>
      </c>
      <c r="B61">
        <v>70</v>
      </c>
      <c r="C61">
        <v>2</v>
      </c>
    </row>
    <row r="62" spans="1:3" x14ac:dyDescent="0.25">
      <c r="A62" t="str">
        <f>VLOOKUP(Table2[[#This Row],[province_id]],Provinces!A:B,2,FALSE)</f>
        <v>Misamis Oriental</v>
      </c>
      <c r="B62">
        <v>71</v>
      </c>
      <c r="C62">
        <v>2</v>
      </c>
    </row>
    <row r="63" spans="1:3" x14ac:dyDescent="0.25">
      <c r="A63" t="str">
        <f>VLOOKUP(Table2[[#This Row],[province_id]],Provinces!A:B,2,FALSE)</f>
        <v>Mountain Province</v>
      </c>
      <c r="B63">
        <v>72</v>
      </c>
      <c r="C63">
        <v>1</v>
      </c>
    </row>
    <row r="64" spans="1:3" x14ac:dyDescent="0.25">
      <c r="A64" t="str">
        <f>VLOOKUP(Table2[[#This Row],[province_id]],Provinces!A:B,2,FALSE)</f>
        <v>Muntinlupa</v>
      </c>
      <c r="B64">
        <v>73</v>
      </c>
      <c r="C64">
        <v>1</v>
      </c>
    </row>
    <row r="65" spans="1:3" x14ac:dyDescent="0.25">
      <c r="A65" t="str">
        <f>VLOOKUP(Table2[[#This Row],[province_id]],Provinces!A:B,2,FALSE)</f>
        <v>Negros Occidental</v>
      </c>
      <c r="B65">
        <v>75</v>
      </c>
      <c r="C65">
        <v>6</v>
      </c>
    </row>
    <row r="66" spans="1:3" x14ac:dyDescent="0.25">
      <c r="A66" t="str">
        <f>VLOOKUP(Table2[[#This Row],[province_id]],Provinces!A:B,2,FALSE)</f>
        <v>Negros Oriental</v>
      </c>
      <c r="B66">
        <v>76</v>
      </c>
      <c r="C66">
        <v>3</v>
      </c>
    </row>
    <row r="67" spans="1:3" x14ac:dyDescent="0.25">
      <c r="A67" t="str">
        <f>VLOOKUP(Table2[[#This Row],[province_id]],Provinces!A:B,2,FALSE)</f>
        <v>Northern Samar</v>
      </c>
      <c r="B67">
        <v>77</v>
      </c>
      <c r="C67">
        <v>2</v>
      </c>
    </row>
    <row r="68" spans="1:3" x14ac:dyDescent="0.25">
      <c r="A68" t="str">
        <f>VLOOKUP(Table2[[#This Row],[province_id]],Provinces!A:B,2,FALSE)</f>
        <v>Nueva Ecija</v>
      </c>
      <c r="B68">
        <v>78</v>
      </c>
      <c r="C68">
        <v>4</v>
      </c>
    </row>
    <row r="69" spans="1:3" x14ac:dyDescent="0.25">
      <c r="A69" t="str">
        <f>VLOOKUP(Table2[[#This Row],[province_id]],Provinces!A:B,2,FALSE)</f>
        <v>Nueva Vizcaya</v>
      </c>
      <c r="B69">
        <v>79</v>
      </c>
      <c r="C69">
        <v>1</v>
      </c>
    </row>
    <row r="70" spans="1:3" x14ac:dyDescent="0.25">
      <c r="A70" t="str">
        <f>VLOOKUP(Table2[[#This Row],[province_id]],Provinces!A:B,2,FALSE)</f>
        <v>Occidental Mindoro</v>
      </c>
      <c r="B70">
        <v>80</v>
      </c>
      <c r="C70">
        <v>1</v>
      </c>
    </row>
    <row r="71" spans="1:3" x14ac:dyDescent="0.25">
      <c r="A71" t="str">
        <f>VLOOKUP(Table2[[#This Row],[province_id]],Provinces!A:B,2,FALSE)</f>
        <v>Oriental Mindoro</v>
      </c>
      <c r="B71">
        <v>81</v>
      </c>
      <c r="C71">
        <v>2</v>
      </c>
    </row>
    <row r="72" spans="1:3" x14ac:dyDescent="0.25">
      <c r="A72" t="str">
        <f>VLOOKUP(Table2[[#This Row],[province_id]],Provinces!A:B,2,FALSE)</f>
        <v>Palawan</v>
      </c>
      <c r="B72">
        <v>82</v>
      </c>
      <c r="C72">
        <v>2</v>
      </c>
    </row>
    <row r="73" spans="1:3" x14ac:dyDescent="0.25">
      <c r="A73" t="str">
        <f>VLOOKUP(Table2[[#This Row],[province_id]],Provinces!A:B,2,FALSE)</f>
        <v>Pampanga</v>
      </c>
      <c r="B73">
        <v>83</v>
      </c>
      <c r="C73">
        <v>4</v>
      </c>
    </row>
    <row r="74" spans="1:3" x14ac:dyDescent="0.25">
      <c r="A74" t="str">
        <f>VLOOKUP(Table2[[#This Row],[province_id]],Provinces!A:B,2,FALSE)</f>
        <v>Pangasinan</v>
      </c>
      <c r="B74">
        <v>84</v>
      </c>
      <c r="C74">
        <v>6</v>
      </c>
    </row>
    <row r="75" spans="1:3" x14ac:dyDescent="0.25">
      <c r="A75" t="str">
        <f>VLOOKUP(Table2[[#This Row],[province_id]],Provinces!A:B,2,FALSE)</f>
        <v>Parañaque</v>
      </c>
      <c r="B75">
        <v>85</v>
      </c>
      <c r="C75">
        <v>2</v>
      </c>
    </row>
    <row r="76" spans="1:3" x14ac:dyDescent="0.25">
      <c r="A76" t="str">
        <f>VLOOKUP(Table2[[#This Row],[province_id]],Provinces!A:B,2,FALSE)</f>
        <v>Pasay</v>
      </c>
      <c r="B76">
        <v>86</v>
      </c>
      <c r="C76">
        <v>1</v>
      </c>
    </row>
    <row r="77" spans="1:3" x14ac:dyDescent="0.25">
      <c r="A77" t="str">
        <f>VLOOKUP(Table2[[#This Row],[province_id]],Provinces!A:B,2,FALSE)</f>
        <v>Pasig</v>
      </c>
      <c r="B77">
        <v>87</v>
      </c>
      <c r="C77">
        <v>1</v>
      </c>
    </row>
    <row r="78" spans="1:3" x14ac:dyDescent="0.25">
      <c r="A78" t="str">
        <f>VLOOKUP(Table2[[#This Row],[province_id]],Provinces!A:B,2,FALSE)</f>
        <v>Quezon</v>
      </c>
      <c r="B78">
        <v>88</v>
      </c>
      <c r="C78">
        <v>4</v>
      </c>
    </row>
    <row r="79" spans="1:3" x14ac:dyDescent="0.25">
      <c r="A79" t="str">
        <f>VLOOKUP(Table2[[#This Row],[province_id]],Provinces!A:B,2,FALSE)</f>
        <v>Quezon City</v>
      </c>
      <c r="B79">
        <v>89</v>
      </c>
      <c r="C79">
        <v>4</v>
      </c>
    </row>
    <row r="80" spans="1:3" x14ac:dyDescent="0.25">
      <c r="A80" t="str">
        <f>VLOOKUP(Table2[[#This Row],[province_id]],Provinces!A:B,2,FALSE)</f>
        <v>Quirino</v>
      </c>
      <c r="B80">
        <v>90</v>
      </c>
      <c r="C80">
        <v>1</v>
      </c>
    </row>
    <row r="81" spans="1:3" x14ac:dyDescent="0.25">
      <c r="A81" t="str">
        <f>VLOOKUP(Table2[[#This Row],[province_id]],Provinces!A:B,2,FALSE)</f>
        <v>Rizal</v>
      </c>
      <c r="B81">
        <v>91</v>
      </c>
      <c r="C81">
        <v>4</v>
      </c>
    </row>
    <row r="82" spans="1:3" x14ac:dyDescent="0.25">
      <c r="A82" t="str">
        <f>VLOOKUP(Table2[[#This Row],[province_id]],Provinces!A:B,2,FALSE)</f>
        <v>Romblon</v>
      </c>
      <c r="B82">
        <v>92</v>
      </c>
      <c r="C82">
        <v>1</v>
      </c>
    </row>
    <row r="83" spans="1:3" x14ac:dyDescent="0.25">
      <c r="A83" t="str">
        <f>VLOOKUP(Table2[[#This Row],[province_id]],Provinces!A:B,2,FALSE)</f>
        <v>Samar</v>
      </c>
      <c r="B83">
        <v>93</v>
      </c>
      <c r="C83">
        <v>2</v>
      </c>
    </row>
    <row r="84" spans="1:3" x14ac:dyDescent="0.25">
      <c r="A84" t="str">
        <f>VLOOKUP(Table2[[#This Row],[province_id]],Provinces!A:B,2,FALSE)</f>
        <v>San Juan</v>
      </c>
      <c r="B84">
        <v>94</v>
      </c>
      <c r="C84">
        <v>1</v>
      </c>
    </row>
    <row r="85" spans="1:3" x14ac:dyDescent="0.25">
      <c r="A85" t="str">
        <f>VLOOKUP(Table2[[#This Row],[province_id]],Provinces!A:B,2,FALSE)</f>
        <v>Sarangani</v>
      </c>
      <c r="B85">
        <v>95</v>
      </c>
      <c r="C85">
        <v>1</v>
      </c>
    </row>
    <row r="86" spans="1:3" x14ac:dyDescent="0.25">
      <c r="A86" t="str">
        <f>VLOOKUP(Table2[[#This Row],[province_id]],Provinces!A:B,2,FALSE)</f>
        <v>Siquijor</v>
      </c>
      <c r="B86">
        <v>96</v>
      </c>
      <c r="C86">
        <v>1</v>
      </c>
    </row>
    <row r="87" spans="1:3" x14ac:dyDescent="0.25">
      <c r="A87" t="str">
        <f>VLOOKUP(Table2[[#This Row],[province_id]],Provinces!A:B,2,FALSE)</f>
        <v>Sorsogon</v>
      </c>
      <c r="B87">
        <v>97</v>
      </c>
      <c r="C87">
        <v>2</v>
      </c>
    </row>
    <row r="88" spans="1:3" x14ac:dyDescent="0.25">
      <c r="A88" t="str">
        <f>VLOOKUP(Table2[[#This Row],[province_id]],Provinces!A:B,2,FALSE)</f>
        <v>South Cotabato</v>
      </c>
      <c r="B88">
        <v>98</v>
      </c>
      <c r="C88">
        <v>2</v>
      </c>
    </row>
    <row r="89" spans="1:3" x14ac:dyDescent="0.25">
      <c r="A89" t="str">
        <f>VLOOKUP(Table2[[#This Row],[province_id]],Provinces!A:B,2,FALSE)</f>
        <v>Southern Leyte</v>
      </c>
      <c r="B89">
        <v>99</v>
      </c>
      <c r="C89">
        <v>1</v>
      </c>
    </row>
    <row r="90" spans="1:3" x14ac:dyDescent="0.25">
      <c r="A90" t="str">
        <f>VLOOKUP(Table2[[#This Row],[province_id]],Provinces!A:B,2,FALSE)</f>
        <v>Sultan Kudarat</v>
      </c>
      <c r="B90">
        <v>100</v>
      </c>
      <c r="C90">
        <v>1</v>
      </c>
    </row>
    <row r="91" spans="1:3" x14ac:dyDescent="0.25">
      <c r="A91" t="str">
        <f>VLOOKUP(Table2[[#This Row],[province_id]],Provinces!A:B,2,FALSE)</f>
        <v>Sulu</v>
      </c>
      <c r="B91">
        <v>101</v>
      </c>
      <c r="C91">
        <v>2</v>
      </c>
    </row>
    <row r="92" spans="1:3" x14ac:dyDescent="0.25">
      <c r="A92" t="str">
        <f>VLOOKUP(Table2[[#This Row],[province_id]],Provinces!A:B,2,FALSE)</f>
        <v>Surigao del Norte</v>
      </c>
      <c r="B92">
        <v>102</v>
      </c>
      <c r="C92">
        <v>2</v>
      </c>
    </row>
    <row r="93" spans="1:3" x14ac:dyDescent="0.25">
      <c r="A93" t="str">
        <f>VLOOKUP(Table2[[#This Row],[province_id]],Provinces!A:B,2,FALSE)</f>
        <v>Surigao del Sur</v>
      </c>
      <c r="B93">
        <v>103</v>
      </c>
      <c r="C93">
        <v>2</v>
      </c>
    </row>
    <row r="94" spans="1:3" x14ac:dyDescent="0.25">
      <c r="A94" t="str">
        <f>VLOOKUP(Table2[[#This Row],[province_id]],Provinces!A:B,2,FALSE)</f>
        <v>Taguig-Pateros</v>
      </c>
      <c r="B94">
        <v>104</v>
      </c>
      <c r="C94">
        <v>1</v>
      </c>
    </row>
    <row r="95" spans="1:3" x14ac:dyDescent="0.25">
      <c r="A95" t="str">
        <f>VLOOKUP(Table2[[#This Row],[province_id]],Provinces!A:B,2,FALSE)</f>
        <v>Tarlac</v>
      </c>
      <c r="B95">
        <v>106</v>
      </c>
      <c r="C95">
        <v>3</v>
      </c>
    </row>
    <row r="96" spans="1:3" x14ac:dyDescent="0.25">
      <c r="A96" t="str">
        <f>VLOOKUP(Table2[[#This Row],[province_id]],Provinces!A:B,2,FALSE)</f>
        <v>Tawi-Tawi</v>
      </c>
      <c r="B96">
        <v>107</v>
      </c>
      <c r="C96">
        <v>2</v>
      </c>
    </row>
    <row r="97" spans="1:3" x14ac:dyDescent="0.25">
      <c r="A97" t="str">
        <f>VLOOKUP(Table2[[#This Row],[province_id]],Provinces!A:B,2,FALSE)</f>
        <v>Valenzuela City</v>
      </c>
      <c r="B97">
        <v>109</v>
      </c>
      <c r="C97">
        <v>2</v>
      </c>
    </row>
    <row r="98" spans="1:3" x14ac:dyDescent="0.25">
      <c r="A98" t="str">
        <f>VLOOKUP(Table2[[#This Row],[province_id]],Provinces!A:B,2,FALSE)</f>
        <v>Zambales</v>
      </c>
      <c r="B98">
        <v>110</v>
      </c>
      <c r="C98">
        <v>2</v>
      </c>
    </row>
    <row r="99" spans="1:3" x14ac:dyDescent="0.25">
      <c r="A99" t="str">
        <f>VLOOKUP(Table2[[#This Row],[province_id]],Provinces!A:B,2,FALSE)</f>
        <v>Zamboanga City</v>
      </c>
      <c r="B99">
        <v>111</v>
      </c>
      <c r="C99">
        <v>1</v>
      </c>
    </row>
    <row r="100" spans="1:3" x14ac:dyDescent="0.25">
      <c r="A100" t="str">
        <f>VLOOKUP(Table2[[#This Row],[province_id]],Provinces!A:B,2,FALSE)</f>
        <v>Zamboanga del Norte</v>
      </c>
      <c r="B100">
        <v>112</v>
      </c>
      <c r="C100">
        <v>3</v>
      </c>
    </row>
    <row r="101" spans="1:3" x14ac:dyDescent="0.25">
      <c r="A101" t="str">
        <f>VLOOKUP(Table2[[#This Row],[province_id]],Provinces!A:B,2,FALSE)</f>
        <v>Zamboanga del Sur</v>
      </c>
      <c r="B101">
        <v>113</v>
      </c>
      <c r="C101">
        <v>2</v>
      </c>
    </row>
    <row r="102" spans="1:3" x14ac:dyDescent="0.25">
      <c r="A102" t="str">
        <f>VLOOKUP(Table2[[#This Row],[province_id]],Provinces!A:B,2,FALSE)</f>
        <v>Zamboanga Sibugay</v>
      </c>
      <c r="B102">
        <v>114</v>
      </c>
      <c r="C10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1994-F21D-4C41-9936-3D6925480A04}">
  <dimension ref="A1:F102"/>
  <sheetViews>
    <sheetView workbookViewId="0">
      <selection activeCell="A66" sqref="A2:A1048576"/>
    </sheetView>
  </sheetViews>
  <sheetFormatPr defaultRowHeight="15" x14ac:dyDescent="0.25"/>
  <cols>
    <col min="1" max="1" width="13.7109375" bestFit="1" customWidth="1"/>
    <col min="2" max="2" width="17.85546875" style="1" customWidth="1"/>
    <col min="3" max="3" width="18.7109375" style="1" bestFit="1" customWidth="1"/>
    <col min="4" max="4" width="11.7109375" style="1" customWidth="1"/>
    <col min="5" max="5" width="18" style="1" customWidth="1"/>
    <col min="6" max="6" width="18.85546875" style="1" bestFit="1" customWidth="1"/>
  </cols>
  <sheetData>
    <row r="1" spans="1:6" x14ac:dyDescent="0.25">
      <c r="A1" t="s">
        <v>210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</row>
    <row r="2" spans="1:6" x14ac:dyDescent="0.25">
      <c r="A2">
        <v>1</v>
      </c>
      <c r="B2" s="1">
        <v>32644</v>
      </c>
      <c r="C2" s="1">
        <v>50866</v>
      </c>
      <c r="D2" s="1">
        <v>11256</v>
      </c>
      <c r="E2" s="1">
        <v>2251</v>
      </c>
      <c r="F2" s="1">
        <v>3741</v>
      </c>
    </row>
    <row r="3" spans="1:6" x14ac:dyDescent="0.25">
      <c r="A3">
        <v>2</v>
      </c>
      <c r="B3" s="1">
        <v>138402</v>
      </c>
      <c r="C3" s="1">
        <v>66125</v>
      </c>
      <c r="D3" s="1">
        <v>12585</v>
      </c>
      <c r="E3" s="1">
        <v>7152</v>
      </c>
      <c r="F3" s="1">
        <v>18680</v>
      </c>
    </row>
    <row r="4" spans="1:6" x14ac:dyDescent="0.25">
      <c r="A4">
        <v>3</v>
      </c>
      <c r="B4" s="1">
        <v>100998</v>
      </c>
      <c r="C4" s="1">
        <v>61949</v>
      </c>
      <c r="D4" s="1">
        <v>10905</v>
      </c>
      <c r="E4" s="1">
        <v>4643</v>
      </c>
      <c r="F4" s="1">
        <v>15649</v>
      </c>
    </row>
    <row r="5" spans="1:6" x14ac:dyDescent="0.25">
      <c r="A5">
        <v>4</v>
      </c>
      <c r="B5" s="1">
        <v>87197</v>
      </c>
      <c r="C5" s="1">
        <v>84080</v>
      </c>
      <c r="D5" s="1">
        <v>11247</v>
      </c>
      <c r="E5" s="1">
        <v>8830</v>
      </c>
      <c r="F5" s="1">
        <v>10158</v>
      </c>
    </row>
    <row r="6" spans="1:6" x14ac:dyDescent="0.25">
      <c r="A6">
        <v>5</v>
      </c>
      <c r="B6" s="1">
        <v>172777</v>
      </c>
      <c r="C6" s="1">
        <v>74711</v>
      </c>
      <c r="D6" s="1">
        <v>23079</v>
      </c>
      <c r="E6" s="1">
        <v>197345</v>
      </c>
      <c r="F6" s="1">
        <v>11802</v>
      </c>
    </row>
    <row r="7" spans="1:6" x14ac:dyDescent="0.25">
      <c r="A7">
        <v>6</v>
      </c>
      <c r="B7" s="1">
        <v>92992</v>
      </c>
      <c r="C7" s="1">
        <v>63650</v>
      </c>
      <c r="D7" s="1">
        <v>10586</v>
      </c>
      <c r="E7" s="1">
        <v>12024</v>
      </c>
      <c r="F7" s="1">
        <v>9260</v>
      </c>
    </row>
    <row r="8" spans="1:6" x14ac:dyDescent="0.25">
      <c r="A8">
        <v>7</v>
      </c>
      <c r="B8" s="1">
        <v>15018</v>
      </c>
      <c r="C8" s="1">
        <v>15789</v>
      </c>
      <c r="D8" s="1">
        <v>4195</v>
      </c>
      <c r="E8" s="1">
        <v>787</v>
      </c>
      <c r="F8" s="1">
        <v>2992</v>
      </c>
    </row>
    <row r="9" spans="1:6" x14ac:dyDescent="0.25">
      <c r="A9">
        <v>8</v>
      </c>
      <c r="B9" s="1">
        <v>16755</v>
      </c>
      <c r="C9" s="1">
        <v>42282</v>
      </c>
      <c r="D9" s="1">
        <v>7492</v>
      </c>
      <c r="E9" s="1">
        <v>1911</v>
      </c>
      <c r="F9" s="1">
        <v>4754</v>
      </c>
    </row>
    <row r="10" spans="1:6" x14ac:dyDescent="0.25">
      <c r="A10">
        <v>11</v>
      </c>
      <c r="B10" s="1">
        <v>79702</v>
      </c>
      <c r="C10" s="1">
        <v>48685</v>
      </c>
      <c r="D10" s="1">
        <v>4796</v>
      </c>
      <c r="E10" s="1">
        <v>2290</v>
      </c>
      <c r="F10" s="1">
        <v>824</v>
      </c>
    </row>
    <row r="11" spans="1:6" x14ac:dyDescent="0.25">
      <c r="A11">
        <v>12</v>
      </c>
      <c r="B11" s="1">
        <v>65955</v>
      </c>
      <c r="C11" s="1">
        <v>171070</v>
      </c>
      <c r="D11" s="1">
        <v>28646</v>
      </c>
      <c r="E11" s="1">
        <v>12447</v>
      </c>
      <c r="F11" s="1">
        <v>16970</v>
      </c>
    </row>
    <row r="12" spans="1:6" x14ac:dyDescent="0.25">
      <c r="A12">
        <v>13</v>
      </c>
      <c r="B12" s="1">
        <v>4198</v>
      </c>
      <c r="C12" s="1">
        <v>2166</v>
      </c>
      <c r="D12" s="1">
        <v>442</v>
      </c>
      <c r="E12" s="1">
        <v>426</v>
      </c>
      <c r="F12" s="1">
        <v>197</v>
      </c>
    </row>
    <row r="13" spans="1:6" x14ac:dyDescent="0.25">
      <c r="A13">
        <v>14</v>
      </c>
      <c r="B13" s="1">
        <v>264007</v>
      </c>
      <c r="C13" s="1">
        <v>377915</v>
      </c>
      <c r="D13" s="1">
        <v>141122</v>
      </c>
      <c r="E13" s="1">
        <v>46520</v>
      </c>
      <c r="F13" s="1">
        <v>66540</v>
      </c>
    </row>
    <row r="14" spans="1:6" x14ac:dyDescent="0.25">
      <c r="A14">
        <v>15</v>
      </c>
      <c r="B14" s="1">
        <v>56894</v>
      </c>
      <c r="C14" s="1">
        <v>19996</v>
      </c>
      <c r="D14" s="1">
        <v>20336</v>
      </c>
      <c r="E14" s="1">
        <v>8806</v>
      </c>
      <c r="F14" s="1">
        <v>19434</v>
      </c>
    </row>
    <row r="15" spans="1:6" x14ac:dyDescent="0.25">
      <c r="A15">
        <v>10</v>
      </c>
      <c r="B15" s="1">
        <v>32546</v>
      </c>
      <c r="C15" s="1">
        <v>17809</v>
      </c>
      <c r="D15" s="1">
        <v>23928</v>
      </c>
      <c r="E15" s="1">
        <v>8017</v>
      </c>
      <c r="F15" s="1">
        <v>12577</v>
      </c>
    </row>
    <row r="16" spans="1:6" x14ac:dyDescent="0.25">
      <c r="A16">
        <v>16</v>
      </c>
      <c r="B16" s="1">
        <v>27865</v>
      </c>
      <c r="C16" s="1">
        <v>27133</v>
      </c>
      <c r="D16" s="1">
        <v>2909</v>
      </c>
      <c r="E16" s="1">
        <v>1771</v>
      </c>
      <c r="F16" s="1">
        <v>3675</v>
      </c>
    </row>
    <row r="17" spans="1:6" x14ac:dyDescent="0.25">
      <c r="A17">
        <v>17</v>
      </c>
      <c r="B17" s="1">
        <v>337336</v>
      </c>
      <c r="C17" s="1">
        <v>94380</v>
      </c>
      <c r="D17" s="1">
        <v>17175</v>
      </c>
      <c r="E17" s="1">
        <v>26660</v>
      </c>
      <c r="F17" s="1">
        <v>20166</v>
      </c>
    </row>
    <row r="18" spans="1:6" x14ac:dyDescent="0.25">
      <c r="A18">
        <v>18</v>
      </c>
      <c r="B18" s="1">
        <v>191409</v>
      </c>
      <c r="C18" s="1">
        <v>149987</v>
      </c>
      <c r="D18" s="1">
        <v>24333</v>
      </c>
      <c r="E18" s="1">
        <v>11107</v>
      </c>
      <c r="F18" s="1">
        <v>28003</v>
      </c>
    </row>
    <row r="19" spans="1:6" x14ac:dyDescent="0.25">
      <c r="A19">
        <v>19</v>
      </c>
      <c r="B19" s="1">
        <v>237080</v>
      </c>
      <c r="C19" s="1">
        <v>505164</v>
      </c>
      <c r="D19" s="1">
        <v>131759</v>
      </c>
      <c r="E19" s="1">
        <v>69139</v>
      </c>
      <c r="F19" s="1">
        <v>106065</v>
      </c>
    </row>
    <row r="20" spans="1:6" x14ac:dyDescent="0.25">
      <c r="A20">
        <v>20</v>
      </c>
      <c r="B20" s="1">
        <v>142653</v>
      </c>
      <c r="C20" s="1">
        <v>166209</v>
      </c>
      <c r="D20" s="1">
        <v>49141</v>
      </c>
      <c r="E20" s="1">
        <v>11065</v>
      </c>
      <c r="F20" s="1">
        <v>17953</v>
      </c>
    </row>
    <row r="21" spans="1:6" x14ac:dyDescent="0.25">
      <c r="A21">
        <v>23</v>
      </c>
      <c r="B21" s="1">
        <v>46641</v>
      </c>
      <c r="C21" s="1">
        <v>70566</v>
      </c>
      <c r="D21" s="1">
        <v>13240</v>
      </c>
      <c r="E21" s="1">
        <v>37846</v>
      </c>
      <c r="F21" s="1">
        <v>6462</v>
      </c>
    </row>
    <row r="22" spans="1:6" x14ac:dyDescent="0.25">
      <c r="A22">
        <v>24</v>
      </c>
      <c r="B22" s="1">
        <v>117427</v>
      </c>
      <c r="C22" s="1">
        <v>89080</v>
      </c>
      <c r="D22" s="1">
        <v>16894</v>
      </c>
      <c r="E22" s="1">
        <v>351868</v>
      </c>
      <c r="F22" s="1">
        <v>13979</v>
      </c>
    </row>
    <row r="23" spans="1:6" x14ac:dyDescent="0.25">
      <c r="A23">
        <v>25</v>
      </c>
      <c r="B23" s="1">
        <v>21760</v>
      </c>
      <c r="C23" s="1">
        <v>15093</v>
      </c>
      <c r="D23" s="1">
        <v>1959</v>
      </c>
      <c r="E23" s="1">
        <v>1058</v>
      </c>
      <c r="F23" s="1">
        <v>1606</v>
      </c>
    </row>
    <row r="24" spans="1:6" x14ac:dyDescent="0.25">
      <c r="A24">
        <v>26</v>
      </c>
      <c r="B24" s="1">
        <v>149832</v>
      </c>
      <c r="C24" s="1">
        <v>86023</v>
      </c>
      <c r="D24" s="1">
        <v>12040</v>
      </c>
      <c r="E24" s="1">
        <v>12828</v>
      </c>
      <c r="F24" s="1">
        <v>13129</v>
      </c>
    </row>
    <row r="25" spans="1:6" x14ac:dyDescent="0.25">
      <c r="A25">
        <v>27</v>
      </c>
      <c r="B25" s="1">
        <v>17358</v>
      </c>
      <c r="C25" s="1">
        <v>39342</v>
      </c>
      <c r="D25" s="1">
        <v>4657</v>
      </c>
      <c r="E25" s="1">
        <v>32635</v>
      </c>
      <c r="F25" s="1">
        <v>4399</v>
      </c>
    </row>
    <row r="26" spans="1:6" x14ac:dyDescent="0.25">
      <c r="A26">
        <v>28</v>
      </c>
      <c r="B26" s="1">
        <v>183719</v>
      </c>
      <c r="C26" s="1">
        <v>239749</v>
      </c>
      <c r="D26" s="1">
        <v>347539</v>
      </c>
      <c r="E26" s="1">
        <v>46925</v>
      </c>
      <c r="F26" s="1">
        <v>76213</v>
      </c>
    </row>
    <row r="27" spans="1:6" x14ac:dyDescent="0.25">
      <c r="A27">
        <v>115</v>
      </c>
      <c r="B27" s="1">
        <v>965630</v>
      </c>
      <c r="C27" s="1">
        <v>123099</v>
      </c>
      <c r="D27" s="1">
        <v>46056</v>
      </c>
      <c r="E27" s="1">
        <v>42213</v>
      </c>
      <c r="F27" s="1">
        <v>31812</v>
      </c>
    </row>
    <row r="28" spans="1:6" x14ac:dyDescent="0.25">
      <c r="A28">
        <v>30</v>
      </c>
      <c r="B28" s="1">
        <v>220060</v>
      </c>
      <c r="C28" s="1">
        <v>58591</v>
      </c>
      <c r="D28" s="1">
        <v>22055</v>
      </c>
      <c r="E28" s="1">
        <v>15251</v>
      </c>
      <c r="F28" s="1">
        <v>11715</v>
      </c>
    </row>
    <row r="29" spans="1:6" x14ac:dyDescent="0.25">
      <c r="A29">
        <v>31</v>
      </c>
      <c r="B29" s="1">
        <v>94867</v>
      </c>
      <c r="C29" s="1">
        <v>80544</v>
      </c>
      <c r="D29" s="1">
        <v>17673</v>
      </c>
      <c r="E29" s="1">
        <v>5911</v>
      </c>
      <c r="F29" s="1">
        <v>14935</v>
      </c>
    </row>
    <row r="30" spans="1:6" x14ac:dyDescent="0.25">
      <c r="A30">
        <v>32</v>
      </c>
      <c r="B30" s="1">
        <v>131749</v>
      </c>
      <c r="C30" s="1">
        <v>171950</v>
      </c>
      <c r="D30" s="1">
        <v>72417</v>
      </c>
      <c r="E30" s="1">
        <v>9115</v>
      </c>
      <c r="F30" s="1">
        <v>19037</v>
      </c>
    </row>
    <row r="31" spans="1:6" x14ac:dyDescent="0.25">
      <c r="A31">
        <v>35</v>
      </c>
      <c r="B31" s="1">
        <v>131537</v>
      </c>
      <c r="C31" s="1">
        <v>133018</v>
      </c>
      <c r="D31" s="1">
        <v>32253</v>
      </c>
      <c r="E31" s="1">
        <v>8391</v>
      </c>
      <c r="F31" s="1">
        <v>15658</v>
      </c>
    </row>
    <row r="32" spans="1:6" x14ac:dyDescent="0.25">
      <c r="A32">
        <v>36</v>
      </c>
      <c r="B32" s="1">
        <v>115728</v>
      </c>
      <c r="C32" s="1">
        <v>154144</v>
      </c>
      <c r="D32" s="1">
        <v>20667</v>
      </c>
      <c r="E32" s="1">
        <v>7037</v>
      </c>
      <c r="F32" s="1">
        <v>13055</v>
      </c>
    </row>
    <row r="33" spans="1:6" x14ac:dyDescent="0.25">
      <c r="A33">
        <v>33</v>
      </c>
      <c r="B33" s="1">
        <v>193880</v>
      </c>
      <c r="C33" s="1">
        <v>192074</v>
      </c>
      <c r="D33" s="1">
        <v>49400</v>
      </c>
      <c r="E33" s="1">
        <v>18434</v>
      </c>
      <c r="F33" s="1">
        <v>29803</v>
      </c>
    </row>
    <row r="34" spans="1:6" x14ac:dyDescent="0.25">
      <c r="A34">
        <v>38</v>
      </c>
      <c r="B34" s="1">
        <v>82098</v>
      </c>
      <c r="C34" s="1">
        <v>67006</v>
      </c>
      <c r="D34" s="1">
        <v>7607</v>
      </c>
      <c r="E34" s="1">
        <v>3964</v>
      </c>
      <c r="F34" s="1">
        <v>10581</v>
      </c>
    </row>
    <row r="35" spans="1:6" x14ac:dyDescent="0.25">
      <c r="A35">
        <v>40</v>
      </c>
      <c r="B35" s="1">
        <v>75049</v>
      </c>
      <c r="C35" s="1">
        <v>73439</v>
      </c>
      <c r="D35" s="1">
        <v>6377</v>
      </c>
      <c r="E35" s="1">
        <v>3779</v>
      </c>
      <c r="F35" s="1">
        <v>7232</v>
      </c>
    </row>
    <row r="36" spans="1:6" x14ac:dyDescent="0.25">
      <c r="A36">
        <v>42</v>
      </c>
      <c r="B36" s="1">
        <v>44987</v>
      </c>
      <c r="C36" s="1">
        <v>6528</v>
      </c>
      <c r="D36" s="1">
        <v>2215</v>
      </c>
      <c r="E36" s="1">
        <v>4011</v>
      </c>
      <c r="F36" s="1">
        <v>2814</v>
      </c>
    </row>
    <row r="37" spans="1:6" x14ac:dyDescent="0.25">
      <c r="A37">
        <v>43</v>
      </c>
      <c r="B37" s="1">
        <v>29404</v>
      </c>
      <c r="C37" s="1">
        <v>13941</v>
      </c>
      <c r="D37" s="1">
        <v>10023</v>
      </c>
      <c r="E37" s="1">
        <v>2283</v>
      </c>
      <c r="F37" s="1">
        <v>13558</v>
      </c>
    </row>
    <row r="38" spans="1:6" x14ac:dyDescent="0.25">
      <c r="A38">
        <v>46</v>
      </c>
      <c r="B38" s="1">
        <v>42488</v>
      </c>
      <c r="C38" s="1">
        <v>104695</v>
      </c>
      <c r="D38" s="1">
        <v>80077</v>
      </c>
      <c r="E38" s="1">
        <v>4941</v>
      </c>
      <c r="F38" s="1">
        <v>15091</v>
      </c>
    </row>
    <row r="39" spans="1:6" x14ac:dyDescent="0.25">
      <c r="A39">
        <v>47</v>
      </c>
      <c r="B39" s="1">
        <v>140736</v>
      </c>
      <c r="C39" s="1">
        <v>76040</v>
      </c>
      <c r="D39" s="1">
        <v>41524</v>
      </c>
      <c r="E39" s="1">
        <v>10493</v>
      </c>
      <c r="F39" s="1">
        <v>12570</v>
      </c>
    </row>
    <row r="40" spans="1:6" x14ac:dyDescent="0.25">
      <c r="A40">
        <v>48</v>
      </c>
      <c r="B40" s="1">
        <v>512812</v>
      </c>
      <c r="C40" s="1">
        <v>82244</v>
      </c>
      <c r="D40" s="1">
        <v>34470</v>
      </c>
      <c r="E40" s="1">
        <v>44229</v>
      </c>
      <c r="F40" s="1">
        <v>26773</v>
      </c>
    </row>
    <row r="41" spans="1:6" x14ac:dyDescent="0.25">
      <c r="A41">
        <v>49</v>
      </c>
      <c r="B41" s="1">
        <v>105597</v>
      </c>
      <c r="C41" s="1">
        <v>35251</v>
      </c>
      <c r="D41" s="1">
        <v>10477</v>
      </c>
      <c r="E41" s="1">
        <v>10930</v>
      </c>
      <c r="F41" s="1">
        <v>12071</v>
      </c>
    </row>
    <row r="42" spans="1:6" x14ac:dyDescent="0.25">
      <c r="A42">
        <v>50</v>
      </c>
      <c r="B42" s="1">
        <v>153791</v>
      </c>
      <c r="C42" s="1">
        <v>250988</v>
      </c>
      <c r="D42" s="1">
        <v>74992</v>
      </c>
      <c r="E42" s="1">
        <v>12491</v>
      </c>
      <c r="F42" s="1">
        <v>23712</v>
      </c>
    </row>
    <row r="43" spans="1:6" x14ac:dyDescent="0.25">
      <c r="A43">
        <v>51</v>
      </c>
      <c r="B43" s="1">
        <v>33261</v>
      </c>
      <c r="C43" s="1">
        <v>18461</v>
      </c>
      <c r="D43" s="1">
        <v>12688</v>
      </c>
      <c r="E43" s="1">
        <v>3110</v>
      </c>
      <c r="F43" s="1">
        <v>11769</v>
      </c>
    </row>
    <row r="44" spans="1:6" x14ac:dyDescent="0.25">
      <c r="A44">
        <v>52</v>
      </c>
      <c r="B44" s="1">
        <v>56902</v>
      </c>
      <c r="C44" s="1">
        <v>169415</v>
      </c>
      <c r="D44" s="1">
        <v>53595</v>
      </c>
      <c r="E44" s="1">
        <v>9771</v>
      </c>
      <c r="F44" s="1">
        <v>15194</v>
      </c>
    </row>
    <row r="45" spans="1:6" x14ac:dyDescent="0.25">
      <c r="A45">
        <v>53</v>
      </c>
      <c r="B45" s="1">
        <v>195340</v>
      </c>
      <c r="C45" s="1">
        <v>477630</v>
      </c>
      <c r="D45" s="1">
        <v>121600</v>
      </c>
      <c r="E45" s="1">
        <v>68296</v>
      </c>
      <c r="F45" s="1">
        <v>87757</v>
      </c>
    </row>
    <row r="46" spans="1:6" x14ac:dyDescent="0.25">
      <c r="A46">
        <v>54</v>
      </c>
      <c r="B46" s="1">
        <v>130485</v>
      </c>
      <c r="C46" s="1">
        <v>137597</v>
      </c>
      <c r="D46" s="1">
        <v>25308</v>
      </c>
      <c r="E46" s="1">
        <v>8667</v>
      </c>
      <c r="F46" s="1">
        <v>12520</v>
      </c>
    </row>
    <row r="47" spans="1:6" x14ac:dyDescent="0.25">
      <c r="A47">
        <v>55</v>
      </c>
      <c r="B47" s="1">
        <v>158748</v>
      </c>
      <c r="C47" s="1">
        <v>50107</v>
      </c>
      <c r="D47" s="1">
        <v>9987</v>
      </c>
      <c r="E47" s="1">
        <v>11156</v>
      </c>
      <c r="F47" s="1">
        <v>2012</v>
      </c>
    </row>
    <row r="48" spans="1:6" x14ac:dyDescent="0.25">
      <c r="A48">
        <v>59</v>
      </c>
      <c r="B48" s="1">
        <v>332715</v>
      </c>
      <c r="C48" s="1">
        <v>250831</v>
      </c>
      <c r="D48" s="1">
        <v>43755</v>
      </c>
      <c r="E48" s="1">
        <v>24167</v>
      </c>
      <c r="F48" s="1">
        <v>21407</v>
      </c>
    </row>
    <row r="49" spans="1:6" x14ac:dyDescent="0.25">
      <c r="A49">
        <v>60</v>
      </c>
      <c r="B49" s="1">
        <v>207941</v>
      </c>
      <c r="C49" s="1">
        <v>92730</v>
      </c>
      <c r="D49" s="1">
        <v>26124</v>
      </c>
      <c r="E49" s="1">
        <v>9329</v>
      </c>
      <c r="F49" s="1">
        <v>4030</v>
      </c>
    </row>
    <row r="50" spans="1:6" x14ac:dyDescent="0.25">
      <c r="A50">
        <v>68</v>
      </c>
      <c r="B50" s="1">
        <v>24676</v>
      </c>
      <c r="C50" s="1">
        <v>43861</v>
      </c>
      <c r="D50" s="1">
        <v>13242</v>
      </c>
      <c r="E50" s="1">
        <v>3240</v>
      </c>
      <c r="F50" s="1">
        <v>4730</v>
      </c>
    </row>
    <row r="51" spans="1:6" x14ac:dyDescent="0.25">
      <c r="A51">
        <v>69</v>
      </c>
      <c r="B51" s="1">
        <v>112711</v>
      </c>
      <c r="C51" s="1">
        <v>94741</v>
      </c>
      <c r="D51" s="1">
        <v>6139</v>
      </c>
      <c r="E51" s="1">
        <v>25452</v>
      </c>
      <c r="F51" s="1">
        <v>12896</v>
      </c>
    </row>
    <row r="52" spans="1:6" x14ac:dyDescent="0.25">
      <c r="A52">
        <v>22</v>
      </c>
      <c r="B52" s="1">
        <v>86016</v>
      </c>
      <c r="C52" s="1">
        <v>151281</v>
      </c>
      <c r="D52" s="1">
        <v>69774</v>
      </c>
      <c r="E52" s="1">
        <v>30998</v>
      </c>
      <c r="F52" s="1">
        <v>34275</v>
      </c>
    </row>
    <row r="53" spans="1:6" x14ac:dyDescent="0.25">
      <c r="A53">
        <v>58</v>
      </c>
      <c r="B53" s="1">
        <v>60117</v>
      </c>
      <c r="C53" s="1">
        <v>58241</v>
      </c>
      <c r="D53" s="1">
        <v>34080</v>
      </c>
      <c r="E53" s="1">
        <v>16856</v>
      </c>
      <c r="F53" s="1">
        <v>20474</v>
      </c>
    </row>
    <row r="54" spans="1:6" x14ac:dyDescent="0.25">
      <c r="A54">
        <v>61</v>
      </c>
      <c r="B54" s="1">
        <v>65750</v>
      </c>
      <c r="C54" s="1">
        <v>81306</v>
      </c>
      <c r="D54" s="1">
        <v>51194</v>
      </c>
      <c r="E54" s="1">
        <v>19133</v>
      </c>
      <c r="F54" s="1">
        <v>26035</v>
      </c>
    </row>
    <row r="55" spans="1:6" x14ac:dyDescent="0.25">
      <c r="A55">
        <v>63</v>
      </c>
      <c r="B55" s="1">
        <v>43952</v>
      </c>
      <c r="C55" s="1">
        <v>106919</v>
      </c>
      <c r="D55" s="1">
        <v>33474</v>
      </c>
      <c r="E55" s="1">
        <v>11999</v>
      </c>
      <c r="F55" s="1">
        <v>16178</v>
      </c>
    </row>
    <row r="56" spans="1:6" x14ac:dyDescent="0.25">
      <c r="A56">
        <v>64</v>
      </c>
      <c r="B56" s="1">
        <v>34163</v>
      </c>
      <c r="C56" s="1">
        <v>42116</v>
      </c>
      <c r="D56" s="1">
        <v>21428</v>
      </c>
      <c r="E56" s="1">
        <v>9165</v>
      </c>
      <c r="F56" s="1">
        <v>12746</v>
      </c>
    </row>
    <row r="57" spans="1:6" x14ac:dyDescent="0.25">
      <c r="A57">
        <v>66</v>
      </c>
      <c r="B57" s="1">
        <v>186704</v>
      </c>
      <c r="C57" s="1">
        <v>269114</v>
      </c>
      <c r="D57" s="1">
        <v>140039</v>
      </c>
      <c r="E57" s="1">
        <v>38960</v>
      </c>
      <c r="F57" s="1">
        <v>61214</v>
      </c>
    </row>
    <row r="58" spans="1:6" x14ac:dyDescent="0.25">
      <c r="A58">
        <v>67</v>
      </c>
      <c r="B58" s="1">
        <v>43084</v>
      </c>
      <c r="C58" s="1">
        <v>50178</v>
      </c>
      <c r="D58" s="1">
        <v>25275</v>
      </c>
      <c r="E58" s="1">
        <v>12423</v>
      </c>
      <c r="F58" s="1">
        <v>16812</v>
      </c>
    </row>
    <row r="59" spans="1:6" x14ac:dyDescent="0.25">
      <c r="A59">
        <v>73</v>
      </c>
      <c r="B59" s="1">
        <v>40337</v>
      </c>
      <c r="C59" s="1">
        <v>60735</v>
      </c>
      <c r="D59" s="1">
        <v>29193</v>
      </c>
      <c r="E59" s="1">
        <v>15486</v>
      </c>
      <c r="F59" s="1">
        <v>18872</v>
      </c>
    </row>
    <row r="60" spans="1:6" x14ac:dyDescent="0.25">
      <c r="A60">
        <v>85</v>
      </c>
      <c r="B60" s="1">
        <v>53549</v>
      </c>
      <c r="C60" s="1">
        <v>54417</v>
      </c>
      <c r="D60" s="1">
        <v>35366</v>
      </c>
      <c r="E60" s="1">
        <v>17493</v>
      </c>
      <c r="F60" s="1">
        <v>19531</v>
      </c>
    </row>
    <row r="61" spans="1:6" x14ac:dyDescent="0.25">
      <c r="A61">
        <v>86</v>
      </c>
      <c r="B61" s="1">
        <v>39888</v>
      </c>
      <c r="C61" s="1">
        <v>63529</v>
      </c>
      <c r="D61" s="1">
        <v>35814</v>
      </c>
      <c r="E61" s="1">
        <v>13249</v>
      </c>
      <c r="F61" s="1">
        <v>14940</v>
      </c>
    </row>
    <row r="62" spans="1:6" x14ac:dyDescent="0.25">
      <c r="A62">
        <v>87</v>
      </c>
      <c r="B62" s="1">
        <v>61385</v>
      </c>
      <c r="C62" s="1">
        <v>91432</v>
      </c>
      <c r="D62" s="1">
        <v>41527</v>
      </c>
      <c r="E62" s="1">
        <v>22629</v>
      </c>
      <c r="F62" s="1">
        <v>26012</v>
      </c>
    </row>
    <row r="63" spans="1:6" x14ac:dyDescent="0.25">
      <c r="A63">
        <v>89</v>
      </c>
      <c r="B63" s="1">
        <v>223768</v>
      </c>
      <c r="C63" s="1">
        <v>258382</v>
      </c>
      <c r="D63" s="1">
        <v>161053</v>
      </c>
      <c r="E63" s="1">
        <v>61169</v>
      </c>
      <c r="F63" s="1">
        <v>78195</v>
      </c>
    </row>
    <row r="64" spans="1:6" x14ac:dyDescent="0.25">
      <c r="A64">
        <v>94</v>
      </c>
      <c r="B64" s="1">
        <v>13647</v>
      </c>
      <c r="C64" s="1">
        <v>16534</v>
      </c>
      <c r="D64" s="1">
        <v>13596</v>
      </c>
      <c r="E64" s="1">
        <v>3340</v>
      </c>
      <c r="F64" s="1">
        <v>6042</v>
      </c>
    </row>
    <row r="65" spans="1:6" x14ac:dyDescent="0.25">
      <c r="A65">
        <v>104</v>
      </c>
      <c r="B65" s="1">
        <v>53445</v>
      </c>
      <c r="C65" s="1">
        <v>74672</v>
      </c>
      <c r="D65" s="1">
        <v>41065</v>
      </c>
      <c r="E65" s="1">
        <v>18700</v>
      </c>
      <c r="F65" s="1">
        <v>18696</v>
      </c>
    </row>
    <row r="66" spans="1:6" x14ac:dyDescent="0.25">
      <c r="A66">
        <v>109</v>
      </c>
      <c r="B66" s="1">
        <v>42211</v>
      </c>
      <c r="C66" s="1">
        <v>73533</v>
      </c>
      <c r="D66" s="1">
        <v>32002</v>
      </c>
      <c r="E66" s="1">
        <v>15499</v>
      </c>
      <c r="F66" s="1">
        <v>17877</v>
      </c>
    </row>
    <row r="67" spans="1:6" x14ac:dyDescent="0.25">
      <c r="A67">
        <v>70</v>
      </c>
      <c r="B67" s="1">
        <v>125300</v>
      </c>
      <c r="C67" s="1">
        <v>69481</v>
      </c>
      <c r="D67" s="1">
        <v>8566</v>
      </c>
      <c r="E67" s="1">
        <v>6714</v>
      </c>
      <c r="F67" s="1">
        <v>15882</v>
      </c>
    </row>
    <row r="68" spans="1:6" x14ac:dyDescent="0.25">
      <c r="A68">
        <v>71</v>
      </c>
      <c r="B68" s="1">
        <v>111401</v>
      </c>
      <c r="C68" s="1">
        <v>180123</v>
      </c>
      <c r="D68" s="1">
        <v>13276</v>
      </c>
      <c r="E68" s="1">
        <v>8695</v>
      </c>
      <c r="F68" s="1">
        <v>16944</v>
      </c>
    </row>
    <row r="69" spans="1:6" x14ac:dyDescent="0.25">
      <c r="A69">
        <v>21</v>
      </c>
      <c r="B69" s="1">
        <v>62133</v>
      </c>
      <c r="C69" s="1">
        <v>77778</v>
      </c>
      <c r="D69" s="1">
        <v>13013</v>
      </c>
      <c r="E69" s="1">
        <v>8077</v>
      </c>
      <c r="F69" s="1">
        <v>14139</v>
      </c>
    </row>
    <row r="70" spans="1:6" x14ac:dyDescent="0.25">
      <c r="A70">
        <v>72</v>
      </c>
      <c r="B70" s="1">
        <v>24919</v>
      </c>
      <c r="C70" s="1">
        <v>11564</v>
      </c>
      <c r="D70" s="1">
        <v>9765</v>
      </c>
      <c r="E70" s="1">
        <v>4416</v>
      </c>
      <c r="F70" s="1">
        <v>9378</v>
      </c>
    </row>
    <row r="71" spans="1:6" x14ac:dyDescent="0.25">
      <c r="A71">
        <v>75</v>
      </c>
      <c r="B71" s="1">
        <v>479211</v>
      </c>
      <c r="C71" s="1">
        <v>283926</v>
      </c>
      <c r="D71" s="1">
        <v>31994</v>
      </c>
      <c r="E71" s="1">
        <v>35838</v>
      </c>
      <c r="F71" s="1">
        <v>48651</v>
      </c>
    </row>
    <row r="72" spans="1:6" x14ac:dyDescent="0.25">
      <c r="A72">
        <v>9</v>
      </c>
      <c r="B72" s="1">
        <v>105712</v>
      </c>
      <c r="C72" s="1">
        <v>51044</v>
      </c>
      <c r="D72" s="1">
        <v>12040</v>
      </c>
      <c r="E72" s="1">
        <v>11024</v>
      </c>
      <c r="F72" s="1">
        <v>21925</v>
      </c>
    </row>
    <row r="73" spans="1:6" x14ac:dyDescent="0.25">
      <c r="A73">
        <v>76</v>
      </c>
      <c r="B73" s="1">
        <v>260291</v>
      </c>
      <c r="C73" s="1">
        <v>119588</v>
      </c>
      <c r="D73" s="1">
        <v>12134</v>
      </c>
      <c r="E73" s="1">
        <v>11686</v>
      </c>
      <c r="F73" s="1">
        <v>23829</v>
      </c>
    </row>
    <row r="74" spans="1:6" x14ac:dyDescent="0.25">
      <c r="A74">
        <v>77</v>
      </c>
      <c r="B74" s="1">
        <v>57306</v>
      </c>
      <c r="C74" s="1">
        <v>122485</v>
      </c>
      <c r="D74" s="1">
        <v>7837</v>
      </c>
      <c r="E74" s="1">
        <v>3490</v>
      </c>
      <c r="F74" s="1">
        <v>6807</v>
      </c>
    </row>
    <row r="75" spans="1:6" x14ac:dyDescent="0.25">
      <c r="A75">
        <v>78</v>
      </c>
      <c r="B75" s="1">
        <v>160438</v>
      </c>
      <c r="C75" s="1">
        <v>476220</v>
      </c>
      <c r="D75" s="1">
        <v>90426</v>
      </c>
      <c r="E75" s="1">
        <v>20710</v>
      </c>
      <c r="F75" s="1">
        <v>34696</v>
      </c>
    </row>
    <row r="76" spans="1:6" x14ac:dyDescent="0.25">
      <c r="A76">
        <v>79</v>
      </c>
      <c r="B76" s="1">
        <v>40721</v>
      </c>
      <c r="C76" s="1">
        <v>57151</v>
      </c>
      <c r="D76" s="1">
        <v>35670</v>
      </c>
      <c r="E76" s="1">
        <v>4726</v>
      </c>
      <c r="F76" s="1">
        <v>12103</v>
      </c>
    </row>
    <row r="77" spans="1:6" x14ac:dyDescent="0.25">
      <c r="A77">
        <v>80</v>
      </c>
      <c r="B77" s="1">
        <v>34267</v>
      </c>
      <c r="C77" s="1">
        <v>78668</v>
      </c>
      <c r="D77" s="1">
        <v>15670</v>
      </c>
      <c r="E77" s="1">
        <v>4302</v>
      </c>
      <c r="F77" s="1">
        <v>9270</v>
      </c>
    </row>
    <row r="78" spans="1:6" x14ac:dyDescent="0.25">
      <c r="A78">
        <v>81</v>
      </c>
      <c r="B78" s="1">
        <v>81691</v>
      </c>
      <c r="C78" s="1">
        <v>124258</v>
      </c>
      <c r="D78" s="1">
        <v>26188</v>
      </c>
      <c r="E78" s="1">
        <v>9075</v>
      </c>
      <c r="F78" s="1">
        <v>21987</v>
      </c>
    </row>
    <row r="79" spans="1:6" x14ac:dyDescent="0.25">
      <c r="A79">
        <v>82</v>
      </c>
      <c r="B79" s="1">
        <v>54645</v>
      </c>
      <c r="C79" s="1">
        <v>185538</v>
      </c>
      <c r="D79" s="1">
        <v>18557</v>
      </c>
      <c r="E79" s="1">
        <v>12847</v>
      </c>
      <c r="F79" s="1">
        <v>19932</v>
      </c>
    </row>
    <row r="80" spans="1:6" x14ac:dyDescent="0.25">
      <c r="A80">
        <v>83</v>
      </c>
      <c r="B80" s="1">
        <v>642712</v>
      </c>
      <c r="C80" s="1">
        <v>84720</v>
      </c>
      <c r="D80" s="1">
        <v>19881</v>
      </c>
      <c r="E80" s="1">
        <v>16173</v>
      </c>
      <c r="F80" s="1">
        <v>35779</v>
      </c>
    </row>
    <row r="81" spans="1:6" x14ac:dyDescent="0.25">
      <c r="A81">
        <v>84</v>
      </c>
      <c r="B81" s="1">
        <v>445230</v>
      </c>
      <c r="C81" s="1">
        <v>487463</v>
      </c>
      <c r="D81" s="1">
        <v>62397</v>
      </c>
      <c r="E81" s="1">
        <v>30770</v>
      </c>
      <c r="F81" s="1">
        <v>52474</v>
      </c>
    </row>
    <row r="82" spans="1:6" x14ac:dyDescent="0.25">
      <c r="A82">
        <v>88</v>
      </c>
      <c r="B82" s="1">
        <v>170853</v>
      </c>
      <c r="C82" s="1">
        <v>336488</v>
      </c>
      <c r="D82" s="1">
        <v>69261</v>
      </c>
      <c r="E82" s="1">
        <v>33747</v>
      </c>
      <c r="F82" s="1">
        <v>35475</v>
      </c>
    </row>
    <row r="83" spans="1:6" x14ac:dyDescent="0.25">
      <c r="A83">
        <v>90</v>
      </c>
      <c r="B83" s="1">
        <v>21185</v>
      </c>
      <c r="C83" s="1">
        <v>24574</v>
      </c>
      <c r="D83" s="1">
        <v>6746</v>
      </c>
      <c r="E83" s="1">
        <v>1896</v>
      </c>
      <c r="F83" s="1">
        <v>6077</v>
      </c>
    </row>
    <row r="84" spans="1:6" x14ac:dyDescent="0.25">
      <c r="A84">
        <v>91</v>
      </c>
      <c r="B84" s="1">
        <v>156356</v>
      </c>
      <c r="C84" s="1">
        <v>324703</v>
      </c>
      <c r="D84" s="1">
        <v>106063</v>
      </c>
      <c r="E84" s="1">
        <v>52203</v>
      </c>
      <c r="F84" s="1">
        <v>61043</v>
      </c>
    </row>
    <row r="85" spans="1:6" x14ac:dyDescent="0.25">
      <c r="A85">
        <v>92</v>
      </c>
      <c r="B85" s="1">
        <v>41562</v>
      </c>
      <c r="C85" s="1">
        <v>45909</v>
      </c>
      <c r="D85" s="1">
        <v>8649</v>
      </c>
      <c r="E85" s="1">
        <v>2611</v>
      </c>
      <c r="F85" s="1">
        <v>9645</v>
      </c>
    </row>
    <row r="86" spans="1:6" x14ac:dyDescent="0.25">
      <c r="A86">
        <v>93</v>
      </c>
      <c r="B86" s="1">
        <v>84754</v>
      </c>
      <c r="C86" s="1">
        <v>167974</v>
      </c>
      <c r="D86" s="1">
        <v>11441</v>
      </c>
      <c r="E86" s="1">
        <v>4909</v>
      </c>
      <c r="F86" s="1">
        <v>8967</v>
      </c>
    </row>
    <row r="87" spans="1:6" x14ac:dyDescent="0.25">
      <c r="A87">
        <v>95</v>
      </c>
      <c r="B87" s="1">
        <v>46893</v>
      </c>
      <c r="C87" s="1">
        <v>66718</v>
      </c>
      <c r="D87" s="1">
        <v>17258</v>
      </c>
      <c r="E87" s="1">
        <v>3461</v>
      </c>
      <c r="F87" s="1">
        <v>8231</v>
      </c>
    </row>
    <row r="88" spans="1:6" x14ac:dyDescent="0.25">
      <c r="A88">
        <v>96</v>
      </c>
      <c r="B88" s="1">
        <v>27629</v>
      </c>
      <c r="C88" s="1">
        <v>10174</v>
      </c>
      <c r="D88" s="1">
        <v>1773</v>
      </c>
      <c r="E88" s="1">
        <v>981</v>
      </c>
      <c r="F88" s="1">
        <v>1715</v>
      </c>
    </row>
    <row r="89" spans="1:6" x14ac:dyDescent="0.25">
      <c r="A89">
        <v>97</v>
      </c>
      <c r="B89" s="1">
        <v>73724</v>
      </c>
      <c r="C89" s="1">
        <v>97040</v>
      </c>
      <c r="D89" s="1">
        <v>10277</v>
      </c>
      <c r="E89" s="1">
        <v>87025</v>
      </c>
      <c r="F89" s="1">
        <v>8119</v>
      </c>
    </row>
    <row r="90" spans="1:6" x14ac:dyDescent="0.25">
      <c r="A90">
        <v>98</v>
      </c>
      <c r="B90" s="1">
        <v>91508</v>
      </c>
      <c r="C90" s="1">
        <v>188143</v>
      </c>
      <c r="D90" s="1">
        <v>105410</v>
      </c>
      <c r="E90" s="1">
        <v>15423</v>
      </c>
      <c r="F90" s="1">
        <v>29912</v>
      </c>
    </row>
    <row r="91" spans="1:6" x14ac:dyDescent="0.25">
      <c r="A91">
        <v>99</v>
      </c>
      <c r="B91" s="1">
        <v>125096</v>
      </c>
      <c r="C91" s="1">
        <v>28138</v>
      </c>
      <c r="D91" s="1">
        <v>6258</v>
      </c>
      <c r="E91" s="1">
        <v>3365</v>
      </c>
      <c r="F91" s="1">
        <v>5824</v>
      </c>
    </row>
    <row r="92" spans="1:6" x14ac:dyDescent="0.25">
      <c r="A92">
        <v>100</v>
      </c>
      <c r="B92" s="1">
        <v>126622</v>
      </c>
      <c r="C92" s="1">
        <v>40714</v>
      </c>
      <c r="D92" s="1">
        <v>60189</v>
      </c>
      <c r="E92" s="1">
        <v>3214</v>
      </c>
      <c r="F92" s="1">
        <v>6029</v>
      </c>
    </row>
    <row r="93" spans="1:6" x14ac:dyDescent="0.25">
      <c r="A93">
        <v>101</v>
      </c>
      <c r="B93" s="1">
        <v>78429</v>
      </c>
      <c r="C93" s="1">
        <v>60807</v>
      </c>
      <c r="D93" s="1">
        <v>5095</v>
      </c>
      <c r="E93" s="1">
        <v>1903</v>
      </c>
      <c r="F93" s="1">
        <v>418</v>
      </c>
    </row>
    <row r="94" spans="1:6" x14ac:dyDescent="0.25">
      <c r="A94">
        <v>102</v>
      </c>
      <c r="B94" s="1">
        <v>123986</v>
      </c>
      <c r="C94" s="1">
        <v>70440</v>
      </c>
      <c r="D94" s="1">
        <v>17158</v>
      </c>
      <c r="E94" s="1">
        <v>3179</v>
      </c>
      <c r="F94" s="1">
        <v>12030</v>
      </c>
    </row>
    <row r="95" spans="1:6" x14ac:dyDescent="0.25">
      <c r="A95">
        <v>103</v>
      </c>
      <c r="B95" s="1">
        <v>114075</v>
      </c>
      <c r="C95" s="1">
        <v>68192</v>
      </c>
      <c r="D95" s="1">
        <v>10481</v>
      </c>
      <c r="E95" s="1">
        <v>4863</v>
      </c>
      <c r="F95" s="1">
        <v>16924</v>
      </c>
    </row>
    <row r="96" spans="1:6" x14ac:dyDescent="0.25">
      <c r="A96">
        <v>106</v>
      </c>
      <c r="B96" s="1">
        <v>210171</v>
      </c>
      <c r="C96" s="1">
        <v>166248</v>
      </c>
      <c r="D96" s="1">
        <v>40833</v>
      </c>
      <c r="E96" s="1">
        <v>17847</v>
      </c>
      <c r="F96" s="1">
        <v>29461</v>
      </c>
    </row>
    <row r="97" spans="1:6" x14ac:dyDescent="0.25">
      <c r="A97">
        <v>107</v>
      </c>
      <c r="B97" s="1">
        <v>33634</v>
      </c>
      <c r="C97" s="1">
        <v>49803</v>
      </c>
      <c r="D97" s="1">
        <v>2379</v>
      </c>
      <c r="E97" s="1">
        <v>1383</v>
      </c>
      <c r="F97" s="1">
        <v>321</v>
      </c>
    </row>
    <row r="98" spans="1:6" x14ac:dyDescent="0.25">
      <c r="A98">
        <v>110</v>
      </c>
      <c r="B98" s="1">
        <v>75085</v>
      </c>
      <c r="C98" s="1">
        <v>146974</v>
      </c>
      <c r="D98" s="1">
        <v>34540</v>
      </c>
      <c r="E98" s="1">
        <v>12846</v>
      </c>
      <c r="F98" s="1">
        <v>14669</v>
      </c>
    </row>
    <row r="99" spans="1:6" x14ac:dyDescent="0.25">
      <c r="A99">
        <v>112</v>
      </c>
      <c r="B99" s="1">
        <v>207175</v>
      </c>
      <c r="C99" s="1">
        <v>107330</v>
      </c>
      <c r="D99" s="1">
        <v>8750</v>
      </c>
      <c r="E99" s="1">
        <v>11086</v>
      </c>
      <c r="F99" s="1">
        <v>13467</v>
      </c>
    </row>
    <row r="100" spans="1:6" x14ac:dyDescent="0.25">
      <c r="A100">
        <v>113</v>
      </c>
      <c r="B100" s="1">
        <v>203122</v>
      </c>
      <c r="C100" s="1">
        <v>96556</v>
      </c>
      <c r="D100" s="1">
        <v>9654</v>
      </c>
      <c r="E100" s="1">
        <v>5632</v>
      </c>
      <c r="F100" s="1">
        <v>20213</v>
      </c>
    </row>
    <row r="101" spans="1:6" x14ac:dyDescent="0.25">
      <c r="A101">
        <v>111</v>
      </c>
      <c r="B101" s="1">
        <v>61705</v>
      </c>
      <c r="C101" s="1">
        <v>142236</v>
      </c>
      <c r="D101" s="1">
        <v>29422</v>
      </c>
      <c r="E101" s="1">
        <v>7472</v>
      </c>
      <c r="F101" s="1">
        <v>8311</v>
      </c>
    </row>
    <row r="102" spans="1:6" x14ac:dyDescent="0.25">
      <c r="A102">
        <v>114</v>
      </c>
      <c r="B102" s="1">
        <v>65836</v>
      </c>
      <c r="C102" s="1">
        <v>95677</v>
      </c>
      <c r="D102" s="1">
        <v>3913</v>
      </c>
      <c r="E102" s="1">
        <v>2707</v>
      </c>
      <c r="F102" s="1">
        <v>14077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2534-CF1E-43BD-8F61-D714A2312CD8}">
  <dimension ref="A1:B230"/>
  <sheetViews>
    <sheetView topLeftCell="A82" workbookViewId="0">
      <selection activeCell="A101" sqref="A101"/>
    </sheetView>
  </sheetViews>
  <sheetFormatPr defaultRowHeight="15" x14ac:dyDescent="0.25"/>
  <cols>
    <col min="1" max="1" width="12.85546875" bestFit="1" customWidth="1"/>
    <col min="2" max="2" width="10.42578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2">
        <v>1</v>
      </c>
      <c r="B2">
        <v>1</v>
      </c>
    </row>
    <row r="3" spans="1:2" x14ac:dyDescent="0.25">
      <c r="A3" s="2">
        <v>2</v>
      </c>
      <c r="B3">
        <v>2</v>
      </c>
    </row>
    <row r="4" spans="1:2" x14ac:dyDescent="0.25">
      <c r="A4" s="2">
        <v>3</v>
      </c>
      <c r="B4">
        <v>2</v>
      </c>
    </row>
    <row r="5" spans="1:2" x14ac:dyDescent="0.25">
      <c r="A5" s="2">
        <v>4</v>
      </c>
      <c r="B5">
        <v>1</v>
      </c>
    </row>
    <row r="6" spans="1:2" x14ac:dyDescent="0.25">
      <c r="A6" s="2">
        <v>5</v>
      </c>
      <c r="B6">
        <v>3</v>
      </c>
    </row>
    <row r="7" spans="1:2" x14ac:dyDescent="0.25">
      <c r="A7" s="2">
        <v>6</v>
      </c>
      <c r="B7">
        <v>1</v>
      </c>
    </row>
    <row r="8" spans="1:2" x14ac:dyDescent="0.25">
      <c r="A8" s="2">
        <v>7</v>
      </c>
      <c r="B8">
        <v>1</v>
      </c>
    </row>
    <row r="9" spans="1:2" x14ac:dyDescent="0.25">
      <c r="A9" s="2">
        <v>8</v>
      </c>
      <c r="B9">
        <v>1</v>
      </c>
    </row>
    <row r="10" spans="1:2" x14ac:dyDescent="0.25">
      <c r="A10" s="2">
        <v>9</v>
      </c>
      <c r="B10">
        <v>1</v>
      </c>
    </row>
    <row r="11" spans="1:2" x14ac:dyDescent="0.25">
      <c r="A11" s="2">
        <v>10</v>
      </c>
      <c r="B11">
        <v>1</v>
      </c>
    </row>
    <row r="12" spans="1:2" x14ac:dyDescent="0.25">
      <c r="A12" s="2">
        <v>11</v>
      </c>
      <c r="B12">
        <v>1</v>
      </c>
    </row>
    <row r="13" spans="1:2" x14ac:dyDescent="0.25">
      <c r="A13" s="2">
        <v>12</v>
      </c>
      <c r="B13">
        <v>2</v>
      </c>
    </row>
    <row r="14" spans="1:2" x14ac:dyDescent="0.25">
      <c r="A14" s="2">
        <v>13</v>
      </c>
      <c r="B14">
        <v>1</v>
      </c>
    </row>
    <row r="15" spans="1:2" x14ac:dyDescent="0.25">
      <c r="A15" s="2">
        <v>14</v>
      </c>
      <c r="B15">
        <v>4</v>
      </c>
    </row>
    <row r="16" spans="1:2" x14ac:dyDescent="0.25">
      <c r="A16" s="2">
        <v>15</v>
      </c>
      <c r="B16">
        <v>1</v>
      </c>
    </row>
    <row r="17" spans="1:2" x14ac:dyDescent="0.25">
      <c r="A17" s="2">
        <v>16</v>
      </c>
      <c r="B17">
        <v>1</v>
      </c>
    </row>
    <row r="18" spans="1:2" x14ac:dyDescent="0.25">
      <c r="A18" s="2">
        <v>17</v>
      </c>
      <c r="B18">
        <v>3</v>
      </c>
    </row>
    <row r="19" spans="1:2" x14ac:dyDescent="0.25">
      <c r="A19" s="2">
        <v>18</v>
      </c>
      <c r="B19">
        <v>3</v>
      </c>
    </row>
    <row r="20" spans="1:2" x14ac:dyDescent="0.25">
      <c r="A20" s="2">
        <v>19</v>
      </c>
      <c r="B20">
        <v>5</v>
      </c>
    </row>
    <row r="21" spans="1:2" x14ac:dyDescent="0.25">
      <c r="A21" s="2">
        <v>20</v>
      </c>
      <c r="B21">
        <v>4</v>
      </c>
    </row>
    <row r="22" spans="1:2" x14ac:dyDescent="0.25">
      <c r="A22" s="2">
        <v>21</v>
      </c>
      <c r="B22">
        <v>2</v>
      </c>
    </row>
    <row r="23" spans="1:2" x14ac:dyDescent="0.25">
      <c r="A23" s="2">
        <v>22</v>
      </c>
      <c r="B23">
        <v>2</v>
      </c>
    </row>
    <row r="24" spans="1:2" x14ac:dyDescent="0.25">
      <c r="A24" s="2">
        <v>23</v>
      </c>
      <c r="B24">
        <v>2</v>
      </c>
    </row>
    <row r="25" spans="1:2" x14ac:dyDescent="0.25">
      <c r="A25" s="2">
        <v>24</v>
      </c>
      <c r="B25">
        <v>5</v>
      </c>
    </row>
    <row r="26" spans="1:2" x14ac:dyDescent="0.25">
      <c r="A26" s="2">
        <v>25</v>
      </c>
      <c r="B26">
        <v>1</v>
      </c>
    </row>
    <row r="27" spans="1:2" x14ac:dyDescent="0.25">
      <c r="A27" s="2">
        <v>26</v>
      </c>
      <c r="B27">
        <v>2</v>
      </c>
    </row>
    <row r="28" spans="1:2" x14ac:dyDescent="0.25">
      <c r="A28" s="2">
        <v>27</v>
      </c>
      <c r="B28">
        <v>1</v>
      </c>
    </row>
    <row r="29" spans="1:2" x14ac:dyDescent="0.25">
      <c r="A29" s="2">
        <v>28</v>
      </c>
      <c r="B29">
        <v>8</v>
      </c>
    </row>
    <row r="30" spans="1:2" x14ac:dyDescent="0.25">
      <c r="A30" s="2">
        <v>29</v>
      </c>
      <c r="B30">
        <v>6</v>
      </c>
    </row>
    <row r="31" spans="1:2" x14ac:dyDescent="0.25">
      <c r="A31" s="2">
        <v>30</v>
      </c>
      <c r="B31">
        <v>2</v>
      </c>
    </row>
    <row r="32" spans="1:2" x14ac:dyDescent="0.25">
      <c r="A32" s="2">
        <v>31</v>
      </c>
      <c r="B32">
        <v>2</v>
      </c>
    </row>
    <row r="33" spans="1:2" x14ac:dyDescent="0.25">
      <c r="A33" s="2">
        <v>32</v>
      </c>
      <c r="B33">
        <v>2</v>
      </c>
    </row>
    <row r="34" spans="1:2" x14ac:dyDescent="0.25">
      <c r="A34" s="2">
        <v>33</v>
      </c>
      <c r="B34">
        <v>3</v>
      </c>
    </row>
    <row r="35" spans="1:2" x14ac:dyDescent="0.25">
      <c r="A35" s="2">
        <v>35</v>
      </c>
      <c r="B35">
        <v>2</v>
      </c>
    </row>
    <row r="36" spans="1:2" x14ac:dyDescent="0.25">
      <c r="A36" s="2">
        <v>36</v>
      </c>
      <c r="B36">
        <v>2</v>
      </c>
    </row>
    <row r="37" spans="1:2" x14ac:dyDescent="0.25">
      <c r="A37" s="2">
        <v>38</v>
      </c>
      <c r="B37">
        <v>2</v>
      </c>
    </row>
    <row r="38" spans="1:2" x14ac:dyDescent="0.25">
      <c r="A38" s="2">
        <v>39</v>
      </c>
      <c r="B38">
        <v>1</v>
      </c>
    </row>
    <row r="39" spans="1:2" x14ac:dyDescent="0.25">
      <c r="A39" s="2">
        <v>40</v>
      </c>
      <c r="B39">
        <v>1</v>
      </c>
    </row>
    <row r="40" spans="1:2" x14ac:dyDescent="0.25">
      <c r="A40" s="2">
        <v>42</v>
      </c>
      <c r="B40">
        <v>1</v>
      </c>
    </row>
    <row r="41" spans="1:2" x14ac:dyDescent="0.25">
      <c r="A41" s="2">
        <v>43</v>
      </c>
      <c r="B41">
        <v>1</v>
      </c>
    </row>
    <row r="42" spans="1:2" x14ac:dyDescent="0.25">
      <c r="A42" s="2">
        <v>44</v>
      </c>
      <c r="B42">
        <v>1</v>
      </c>
    </row>
    <row r="43" spans="1:2" x14ac:dyDescent="0.25">
      <c r="A43" s="2">
        <v>46</v>
      </c>
      <c r="B43">
        <v>2</v>
      </c>
    </row>
    <row r="44" spans="1:2" x14ac:dyDescent="0.25">
      <c r="A44" s="2">
        <v>47</v>
      </c>
      <c r="B44">
        <v>3</v>
      </c>
    </row>
    <row r="45" spans="1:2" x14ac:dyDescent="0.25">
      <c r="A45" s="2">
        <v>48</v>
      </c>
      <c r="B45">
        <v>5</v>
      </c>
    </row>
    <row r="46" spans="1:2" x14ac:dyDescent="0.25">
      <c r="A46" s="2">
        <v>49</v>
      </c>
      <c r="B46">
        <v>1</v>
      </c>
    </row>
    <row r="47" spans="1:2" x14ac:dyDescent="0.25">
      <c r="A47" s="2">
        <v>50</v>
      </c>
      <c r="B47">
        <v>4</v>
      </c>
    </row>
    <row r="48" spans="1:2" x14ac:dyDescent="0.25">
      <c r="A48" s="2">
        <v>51</v>
      </c>
      <c r="B48">
        <v>1</v>
      </c>
    </row>
    <row r="49" spans="1:2" x14ac:dyDescent="0.25">
      <c r="A49" s="2">
        <v>52</v>
      </c>
      <c r="B49">
        <v>2</v>
      </c>
    </row>
    <row r="50" spans="1:2" x14ac:dyDescent="0.25">
      <c r="A50" s="2">
        <v>53</v>
      </c>
      <c r="B50">
        <v>4</v>
      </c>
    </row>
    <row r="51" spans="1:2" x14ac:dyDescent="0.25">
      <c r="A51" s="2">
        <v>54</v>
      </c>
      <c r="B51">
        <v>2</v>
      </c>
    </row>
    <row r="52" spans="1:2" x14ac:dyDescent="0.25">
      <c r="A52" s="2">
        <v>55</v>
      </c>
      <c r="B52">
        <v>2</v>
      </c>
    </row>
    <row r="53" spans="1:2" x14ac:dyDescent="0.25">
      <c r="A53" s="2">
        <v>56</v>
      </c>
      <c r="B53">
        <v>1</v>
      </c>
    </row>
    <row r="54" spans="1:2" x14ac:dyDescent="0.25">
      <c r="A54" s="2">
        <v>58</v>
      </c>
      <c r="B54">
        <v>1</v>
      </c>
    </row>
    <row r="55" spans="1:2" x14ac:dyDescent="0.25">
      <c r="A55" s="2">
        <v>59</v>
      </c>
      <c r="B55">
        <v>5</v>
      </c>
    </row>
    <row r="56" spans="1:2" x14ac:dyDescent="0.25">
      <c r="A56" s="2">
        <v>60</v>
      </c>
      <c r="B56">
        <v>2</v>
      </c>
    </row>
    <row r="57" spans="1:2" x14ac:dyDescent="0.25">
      <c r="A57" s="2">
        <v>61</v>
      </c>
      <c r="B57">
        <v>2</v>
      </c>
    </row>
    <row r="58" spans="1:2" x14ac:dyDescent="0.25">
      <c r="A58" s="2">
        <v>62</v>
      </c>
      <c r="B58">
        <v>1</v>
      </c>
    </row>
    <row r="59" spans="1:2" x14ac:dyDescent="0.25">
      <c r="A59" s="2">
        <v>64</v>
      </c>
      <c r="B59">
        <v>1</v>
      </c>
    </row>
    <row r="60" spans="1:2" x14ac:dyDescent="0.25">
      <c r="A60" s="2">
        <v>66</v>
      </c>
      <c r="B60">
        <v>6</v>
      </c>
    </row>
    <row r="61" spans="1:2" x14ac:dyDescent="0.25">
      <c r="A61" s="2">
        <v>67</v>
      </c>
      <c r="B61">
        <v>2</v>
      </c>
    </row>
    <row r="62" spans="1:2" x14ac:dyDescent="0.25">
      <c r="A62" s="2">
        <v>68</v>
      </c>
      <c r="B62">
        <v>1</v>
      </c>
    </row>
    <row r="63" spans="1:2" x14ac:dyDescent="0.25">
      <c r="A63" s="2">
        <v>69</v>
      </c>
      <c r="B63">
        <v>3</v>
      </c>
    </row>
    <row r="64" spans="1:2" x14ac:dyDescent="0.25">
      <c r="A64" s="2">
        <v>70</v>
      </c>
      <c r="B64">
        <v>2</v>
      </c>
    </row>
    <row r="65" spans="1:2" x14ac:dyDescent="0.25">
      <c r="A65" s="2">
        <v>71</v>
      </c>
      <c r="B65">
        <v>2</v>
      </c>
    </row>
    <row r="66" spans="1:2" x14ac:dyDescent="0.25">
      <c r="A66" s="2">
        <v>72</v>
      </c>
      <c r="B66">
        <v>1</v>
      </c>
    </row>
    <row r="67" spans="1:2" x14ac:dyDescent="0.25">
      <c r="A67" s="2">
        <v>73</v>
      </c>
      <c r="B67">
        <v>1</v>
      </c>
    </row>
    <row r="68" spans="1:2" x14ac:dyDescent="0.25">
      <c r="A68" s="2">
        <v>74</v>
      </c>
      <c r="B68">
        <v>1</v>
      </c>
    </row>
    <row r="69" spans="1:2" x14ac:dyDescent="0.25">
      <c r="A69" s="2">
        <v>75</v>
      </c>
      <c r="B69">
        <v>7</v>
      </c>
    </row>
    <row r="70" spans="1:2" x14ac:dyDescent="0.25">
      <c r="A70" s="2">
        <v>76</v>
      </c>
      <c r="B70">
        <v>3</v>
      </c>
    </row>
    <row r="71" spans="1:2" x14ac:dyDescent="0.25">
      <c r="A71" s="2">
        <v>77</v>
      </c>
      <c r="B71">
        <v>2</v>
      </c>
    </row>
    <row r="72" spans="1:2" x14ac:dyDescent="0.25">
      <c r="A72" s="2">
        <v>78</v>
      </c>
      <c r="B72">
        <v>4</v>
      </c>
    </row>
    <row r="73" spans="1:2" x14ac:dyDescent="0.25">
      <c r="A73" s="2">
        <v>79</v>
      </c>
      <c r="B73">
        <v>1</v>
      </c>
    </row>
    <row r="74" spans="1:2" x14ac:dyDescent="0.25">
      <c r="A74" s="2">
        <v>80</v>
      </c>
      <c r="B74">
        <v>1</v>
      </c>
    </row>
    <row r="75" spans="1:2" x14ac:dyDescent="0.25">
      <c r="A75" s="2">
        <v>81</v>
      </c>
      <c r="B75">
        <v>2</v>
      </c>
    </row>
    <row r="76" spans="1:2" x14ac:dyDescent="0.25">
      <c r="A76" s="2">
        <v>82</v>
      </c>
      <c r="B76">
        <v>2</v>
      </c>
    </row>
    <row r="77" spans="1:2" x14ac:dyDescent="0.25">
      <c r="A77" s="2">
        <v>83</v>
      </c>
      <c r="B77">
        <v>4</v>
      </c>
    </row>
    <row r="78" spans="1:2" x14ac:dyDescent="0.25">
      <c r="A78" s="2">
        <v>84</v>
      </c>
      <c r="B78">
        <v>6</v>
      </c>
    </row>
    <row r="79" spans="1:2" x14ac:dyDescent="0.25">
      <c r="A79" s="2">
        <v>85</v>
      </c>
      <c r="B79">
        <v>2</v>
      </c>
    </row>
    <row r="80" spans="1:2" x14ac:dyDescent="0.25">
      <c r="A80" s="2">
        <v>86</v>
      </c>
      <c r="B80">
        <v>1</v>
      </c>
    </row>
    <row r="81" spans="1:2" x14ac:dyDescent="0.25">
      <c r="A81" s="2">
        <v>87</v>
      </c>
      <c r="B81">
        <v>1</v>
      </c>
    </row>
    <row r="82" spans="1:2" x14ac:dyDescent="0.25">
      <c r="A82" s="2">
        <v>88</v>
      </c>
      <c r="B82">
        <v>4</v>
      </c>
    </row>
    <row r="83" spans="1:2" x14ac:dyDescent="0.25">
      <c r="A83" s="2">
        <v>89</v>
      </c>
      <c r="B83">
        <v>4</v>
      </c>
    </row>
    <row r="84" spans="1:2" x14ac:dyDescent="0.25">
      <c r="A84" s="2">
        <v>90</v>
      </c>
      <c r="B84">
        <v>1</v>
      </c>
    </row>
    <row r="85" spans="1:2" x14ac:dyDescent="0.25">
      <c r="A85" s="2">
        <v>91</v>
      </c>
      <c r="B85">
        <v>4</v>
      </c>
    </row>
    <row r="86" spans="1:2" x14ac:dyDescent="0.25">
      <c r="A86" s="2">
        <v>92</v>
      </c>
      <c r="B86">
        <v>1</v>
      </c>
    </row>
    <row r="87" spans="1:2" x14ac:dyDescent="0.25">
      <c r="A87" s="2">
        <v>93</v>
      </c>
      <c r="B87">
        <v>2</v>
      </c>
    </row>
    <row r="88" spans="1:2" x14ac:dyDescent="0.25">
      <c r="A88" s="2">
        <v>94</v>
      </c>
      <c r="B88">
        <v>1</v>
      </c>
    </row>
    <row r="89" spans="1:2" x14ac:dyDescent="0.25">
      <c r="A89" s="2">
        <v>95</v>
      </c>
      <c r="B89">
        <v>1</v>
      </c>
    </row>
    <row r="90" spans="1:2" x14ac:dyDescent="0.25">
      <c r="A90" s="2">
        <v>96</v>
      </c>
      <c r="B90">
        <v>1</v>
      </c>
    </row>
    <row r="91" spans="1:2" x14ac:dyDescent="0.25">
      <c r="A91" s="2">
        <v>97</v>
      </c>
      <c r="B91">
        <v>2</v>
      </c>
    </row>
    <row r="92" spans="1:2" x14ac:dyDescent="0.25">
      <c r="A92" s="2">
        <v>98</v>
      </c>
      <c r="B92">
        <v>2</v>
      </c>
    </row>
    <row r="93" spans="1:2" x14ac:dyDescent="0.25">
      <c r="A93" s="2">
        <v>99</v>
      </c>
      <c r="B93">
        <v>1</v>
      </c>
    </row>
    <row r="94" spans="1:2" x14ac:dyDescent="0.25">
      <c r="A94" s="2">
        <v>100</v>
      </c>
      <c r="B94">
        <v>2</v>
      </c>
    </row>
    <row r="95" spans="1:2" x14ac:dyDescent="0.25">
      <c r="A95" s="2">
        <v>101</v>
      </c>
      <c r="B95">
        <v>2</v>
      </c>
    </row>
    <row r="96" spans="1:2" x14ac:dyDescent="0.25">
      <c r="A96" s="2">
        <v>102</v>
      </c>
      <c r="B96">
        <v>2</v>
      </c>
    </row>
    <row r="97" spans="1:2" x14ac:dyDescent="0.25">
      <c r="A97" s="2">
        <v>103</v>
      </c>
      <c r="B97">
        <v>2</v>
      </c>
    </row>
    <row r="98" spans="1:2" x14ac:dyDescent="0.25">
      <c r="A98" s="2">
        <v>105</v>
      </c>
      <c r="B98">
        <v>2</v>
      </c>
    </row>
    <row r="99" spans="1:2" x14ac:dyDescent="0.25">
      <c r="A99" s="2">
        <v>106</v>
      </c>
      <c r="B99">
        <v>3</v>
      </c>
    </row>
    <row r="100" spans="1:2" x14ac:dyDescent="0.25">
      <c r="A100" s="2">
        <v>107</v>
      </c>
      <c r="B100">
        <v>1</v>
      </c>
    </row>
    <row r="101" spans="1:2" x14ac:dyDescent="0.25">
      <c r="A101" s="2">
        <v>108</v>
      </c>
      <c r="B101">
        <v>2</v>
      </c>
    </row>
    <row r="102" spans="1:2" x14ac:dyDescent="0.25">
      <c r="A102" s="2">
        <v>110</v>
      </c>
      <c r="B102">
        <v>3</v>
      </c>
    </row>
    <row r="103" spans="1:2" x14ac:dyDescent="0.25">
      <c r="A103" s="2">
        <v>111</v>
      </c>
      <c r="B103">
        <v>2</v>
      </c>
    </row>
    <row r="104" spans="1:2" x14ac:dyDescent="0.25">
      <c r="A104" s="2">
        <v>112</v>
      </c>
      <c r="B104">
        <v>3</v>
      </c>
    </row>
    <row r="105" spans="1:2" x14ac:dyDescent="0.25">
      <c r="A105" s="2">
        <v>113</v>
      </c>
      <c r="B105">
        <v>2</v>
      </c>
    </row>
    <row r="106" spans="1:2" x14ac:dyDescent="0.25">
      <c r="A106" s="2">
        <v>114</v>
      </c>
      <c r="B106">
        <v>2</v>
      </c>
    </row>
    <row r="138" ht="15" customHeight="1" x14ac:dyDescent="0.25"/>
    <row r="225" ht="15" customHeight="1" x14ac:dyDescent="0.25"/>
    <row r="230" ht="15" customHeight="1" x14ac:dyDescent="0.25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8C231-3F63-41BE-9E66-DD5D56639B96}">
  <dimension ref="A1:J106"/>
  <sheetViews>
    <sheetView topLeftCell="A73" workbookViewId="0">
      <selection activeCell="D114" sqref="D114"/>
    </sheetView>
  </sheetViews>
  <sheetFormatPr defaultRowHeight="15" x14ac:dyDescent="0.25"/>
  <cols>
    <col min="1" max="1" width="12.28515625" bestFit="1" customWidth="1"/>
    <col min="2" max="2" width="19.85546875" bestFit="1" customWidth="1"/>
    <col min="3" max="3" width="14.42578125" customWidth="1"/>
    <col min="4" max="4" width="17.28515625" customWidth="1"/>
    <col min="5" max="5" width="18" customWidth="1"/>
    <col min="6" max="6" width="18.85546875" bestFit="1" customWidth="1"/>
    <col min="7" max="7" width="20.7109375" customWidth="1"/>
    <col min="8" max="8" width="17" customWidth="1"/>
    <col min="9" max="9" width="24.5703125" customWidth="1"/>
    <col min="10" max="10" width="18.7109375" bestFit="1" customWidth="1"/>
  </cols>
  <sheetData>
    <row r="1" spans="1:10" x14ac:dyDescent="0.25">
      <c r="A1" s="12" t="s">
        <v>210</v>
      </c>
      <c r="B1" t="s">
        <v>218</v>
      </c>
      <c r="C1" t="s">
        <v>212</v>
      </c>
      <c r="D1" t="s">
        <v>213</v>
      </c>
      <c r="E1" t="s">
        <v>219</v>
      </c>
      <c r="F1" t="s">
        <v>209</v>
      </c>
      <c r="G1" t="s">
        <v>214</v>
      </c>
      <c r="H1" t="s">
        <v>215</v>
      </c>
      <c r="I1" t="s">
        <v>216</v>
      </c>
      <c r="J1" t="s">
        <v>217</v>
      </c>
    </row>
    <row r="2" spans="1:10" x14ac:dyDescent="0.25">
      <c r="A2" s="6">
        <v>1</v>
      </c>
      <c r="B2" s="4">
        <v>15713</v>
      </c>
      <c r="C2" s="5">
        <v>33151</v>
      </c>
      <c r="D2" s="4">
        <v>30941</v>
      </c>
      <c r="E2" s="4">
        <v>27623</v>
      </c>
      <c r="F2" s="4">
        <v>2421</v>
      </c>
      <c r="G2" s="6">
        <v>530</v>
      </c>
      <c r="H2" s="6">
        <v>278</v>
      </c>
      <c r="I2" s="6">
        <v>177</v>
      </c>
      <c r="J2" s="6">
        <v>111</v>
      </c>
    </row>
    <row r="3" spans="1:10" x14ac:dyDescent="0.25">
      <c r="A3" s="6">
        <v>2</v>
      </c>
      <c r="B3" s="5">
        <v>118547</v>
      </c>
      <c r="C3" s="4">
        <v>42338</v>
      </c>
      <c r="D3" s="4">
        <v>30992</v>
      </c>
      <c r="E3" s="4">
        <v>64041</v>
      </c>
      <c r="F3" s="4">
        <v>12278</v>
      </c>
      <c r="G3" s="4">
        <v>1773</v>
      </c>
      <c r="H3" s="6">
        <v>392</v>
      </c>
      <c r="I3" s="6">
        <v>286</v>
      </c>
      <c r="J3" s="6">
        <v>258</v>
      </c>
    </row>
    <row r="4" spans="1:10" x14ac:dyDescent="0.25">
      <c r="A4" s="6">
        <v>3</v>
      </c>
      <c r="B4" s="5">
        <v>74265</v>
      </c>
      <c r="C4" s="4">
        <v>60651</v>
      </c>
      <c r="D4" s="4">
        <v>25781</v>
      </c>
      <c r="E4" s="4">
        <v>62705</v>
      </c>
      <c r="F4" s="4">
        <v>13403</v>
      </c>
      <c r="G4" s="6">
        <v>758</v>
      </c>
      <c r="H4" s="6">
        <v>495</v>
      </c>
      <c r="I4" s="6">
        <v>214</v>
      </c>
      <c r="J4" s="6">
        <v>220</v>
      </c>
    </row>
    <row r="5" spans="1:10" x14ac:dyDescent="0.25">
      <c r="A5" s="6">
        <v>4</v>
      </c>
      <c r="B5" s="5">
        <v>105451</v>
      </c>
      <c r="C5" s="4">
        <v>46174</v>
      </c>
      <c r="D5" s="4">
        <v>40673</v>
      </c>
      <c r="E5" s="4">
        <v>31402</v>
      </c>
      <c r="F5" s="4">
        <v>6201</v>
      </c>
      <c r="G5" s="4">
        <v>2241</v>
      </c>
      <c r="H5" s="6">
        <v>380</v>
      </c>
      <c r="I5" s="6">
        <v>267</v>
      </c>
      <c r="J5" s="6">
        <v>267</v>
      </c>
    </row>
    <row r="6" spans="1:10" x14ac:dyDescent="0.25">
      <c r="A6" s="6">
        <v>5</v>
      </c>
      <c r="B6" s="5">
        <v>340571</v>
      </c>
      <c r="C6" s="4">
        <v>65626</v>
      </c>
      <c r="D6" s="4">
        <v>76839</v>
      </c>
      <c r="E6" s="4">
        <v>47177</v>
      </c>
      <c r="F6" s="4">
        <v>9760</v>
      </c>
      <c r="G6" s="4">
        <v>4123</v>
      </c>
      <c r="H6" s="6">
        <v>731</v>
      </c>
      <c r="I6" s="4">
        <v>1301</v>
      </c>
      <c r="J6" s="6">
        <v>888</v>
      </c>
    </row>
    <row r="7" spans="1:10" x14ac:dyDescent="0.25">
      <c r="A7" s="6">
        <v>6</v>
      </c>
      <c r="B7" s="5">
        <v>93400</v>
      </c>
      <c r="C7" s="4">
        <v>40496</v>
      </c>
      <c r="D7" s="4">
        <v>52820</v>
      </c>
      <c r="E7" s="4">
        <v>16871</v>
      </c>
      <c r="F7" s="4">
        <v>6048</v>
      </c>
      <c r="G7" s="4">
        <v>1382</v>
      </c>
      <c r="H7" s="6">
        <v>574</v>
      </c>
      <c r="I7" s="6">
        <v>348</v>
      </c>
      <c r="J7" s="6">
        <v>360</v>
      </c>
    </row>
    <row r="8" spans="1:10" x14ac:dyDescent="0.25">
      <c r="A8" s="6">
        <v>7</v>
      </c>
      <c r="B8" s="4">
        <v>5176</v>
      </c>
      <c r="C8" s="5">
        <v>18566</v>
      </c>
      <c r="D8" s="4">
        <v>13167</v>
      </c>
      <c r="E8" s="4">
        <v>5222</v>
      </c>
      <c r="F8" s="4">
        <v>1815</v>
      </c>
      <c r="G8" s="6">
        <v>183</v>
      </c>
      <c r="H8" s="6">
        <v>77</v>
      </c>
      <c r="I8" s="6">
        <v>69</v>
      </c>
      <c r="J8" s="6">
        <v>33</v>
      </c>
    </row>
    <row r="9" spans="1:10" x14ac:dyDescent="0.25">
      <c r="A9" s="6">
        <v>8</v>
      </c>
      <c r="B9" s="4">
        <v>23060</v>
      </c>
      <c r="C9" s="5">
        <v>35956</v>
      </c>
      <c r="D9" s="4">
        <v>11690</v>
      </c>
      <c r="E9" s="4">
        <v>6251</v>
      </c>
      <c r="F9" s="4">
        <v>5089</v>
      </c>
      <c r="G9" s="6">
        <v>644</v>
      </c>
      <c r="H9" s="6">
        <v>78</v>
      </c>
      <c r="I9" s="6">
        <v>76</v>
      </c>
      <c r="J9" s="6">
        <v>70</v>
      </c>
    </row>
    <row r="10" spans="1:10" x14ac:dyDescent="0.25">
      <c r="A10" s="6">
        <v>9</v>
      </c>
      <c r="B10" s="5">
        <v>129094</v>
      </c>
      <c r="C10" s="4">
        <v>17205</v>
      </c>
      <c r="D10" s="4">
        <v>23200</v>
      </c>
      <c r="E10" s="4">
        <v>21249</v>
      </c>
      <c r="F10" s="4">
        <v>4766</v>
      </c>
      <c r="G10" s="4">
        <v>2358</v>
      </c>
      <c r="H10" s="6">
        <v>196</v>
      </c>
      <c r="I10" s="6">
        <v>239</v>
      </c>
      <c r="J10" s="6">
        <v>315</v>
      </c>
    </row>
    <row r="11" spans="1:10" x14ac:dyDescent="0.25">
      <c r="A11" s="6">
        <v>10</v>
      </c>
      <c r="B11" s="5">
        <v>42603</v>
      </c>
      <c r="C11" s="4">
        <v>12808</v>
      </c>
      <c r="D11" s="4">
        <v>13381</v>
      </c>
      <c r="E11" s="4">
        <v>27326</v>
      </c>
      <c r="F11" s="4">
        <v>5686</v>
      </c>
      <c r="G11" s="4">
        <v>4019</v>
      </c>
      <c r="H11" s="6">
        <v>301</v>
      </c>
      <c r="I11" s="6">
        <v>267</v>
      </c>
      <c r="J11" s="6">
        <v>140</v>
      </c>
    </row>
    <row r="12" spans="1:10" x14ac:dyDescent="0.25">
      <c r="A12" s="6">
        <v>11</v>
      </c>
      <c r="B12" s="5">
        <v>45892</v>
      </c>
      <c r="C12" s="4">
        <v>39027</v>
      </c>
      <c r="D12" s="4">
        <v>36395</v>
      </c>
      <c r="E12" s="4">
        <v>11688</v>
      </c>
      <c r="F12" s="4">
        <v>1353</v>
      </c>
      <c r="G12" s="6">
        <v>961</v>
      </c>
      <c r="H12" s="6">
        <v>118</v>
      </c>
      <c r="I12" s="6">
        <v>183</v>
      </c>
      <c r="J12" s="6">
        <v>109</v>
      </c>
    </row>
    <row r="13" spans="1:10" x14ac:dyDescent="0.25">
      <c r="A13" s="6">
        <v>12</v>
      </c>
      <c r="B13" s="5">
        <v>130322</v>
      </c>
      <c r="C13" s="4">
        <v>105072</v>
      </c>
      <c r="D13" s="4">
        <v>77066</v>
      </c>
      <c r="E13" s="4">
        <v>23255</v>
      </c>
      <c r="F13" s="4">
        <v>12271</v>
      </c>
      <c r="G13" s="4">
        <v>6256</v>
      </c>
      <c r="H13" s="6">
        <v>385</v>
      </c>
      <c r="I13" s="6">
        <v>453</v>
      </c>
      <c r="J13" s="6">
        <v>292</v>
      </c>
    </row>
    <row r="14" spans="1:10" x14ac:dyDescent="0.25">
      <c r="A14" s="6">
        <v>13</v>
      </c>
      <c r="B14" s="5">
        <v>4094</v>
      </c>
      <c r="C14" s="6">
        <v>310</v>
      </c>
      <c r="D14" s="4">
        <v>1659</v>
      </c>
      <c r="E14" s="4">
        <v>1731</v>
      </c>
      <c r="F14" s="6">
        <v>134</v>
      </c>
      <c r="G14" s="6">
        <v>55</v>
      </c>
      <c r="H14" s="6">
        <v>4</v>
      </c>
      <c r="I14" s="6">
        <v>4</v>
      </c>
      <c r="J14" s="6">
        <v>11</v>
      </c>
    </row>
    <row r="15" spans="1:10" x14ac:dyDescent="0.25">
      <c r="A15" s="6">
        <v>14</v>
      </c>
      <c r="B15" s="5">
        <v>629977</v>
      </c>
      <c r="C15" s="4">
        <v>187900</v>
      </c>
      <c r="D15" s="4">
        <v>92835</v>
      </c>
      <c r="E15" s="4">
        <v>84241</v>
      </c>
      <c r="F15" s="4">
        <v>35029</v>
      </c>
      <c r="G15" s="4">
        <v>10653</v>
      </c>
      <c r="H15" s="6">
        <v>740</v>
      </c>
      <c r="I15" s="4">
        <v>1140</v>
      </c>
      <c r="J15" s="4">
        <v>1062</v>
      </c>
    </row>
    <row r="16" spans="1:10" x14ac:dyDescent="0.25">
      <c r="A16" s="6">
        <v>15</v>
      </c>
      <c r="B16" s="5">
        <v>56404</v>
      </c>
      <c r="C16" s="4">
        <v>23173</v>
      </c>
      <c r="D16" s="4">
        <v>21727</v>
      </c>
      <c r="E16" s="4">
        <v>34273</v>
      </c>
      <c r="F16" s="4">
        <v>10893</v>
      </c>
      <c r="G16" s="4">
        <v>2312</v>
      </c>
      <c r="H16" s="6">
        <v>288</v>
      </c>
      <c r="I16" s="6">
        <v>342</v>
      </c>
      <c r="J16" s="6">
        <v>212</v>
      </c>
    </row>
    <row r="17" spans="1:10" x14ac:dyDescent="0.25">
      <c r="A17" s="6">
        <v>16</v>
      </c>
      <c r="B17" s="4">
        <v>21270</v>
      </c>
      <c r="C17" s="4">
        <v>10700</v>
      </c>
      <c r="D17" s="5">
        <v>25281</v>
      </c>
      <c r="E17" s="4">
        <v>11866</v>
      </c>
      <c r="F17" s="4">
        <v>2315</v>
      </c>
      <c r="G17" s="6">
        <v>357</v>
      </c>
      <c r="H17" s="6">
        <v>142</v>
      </c>
      <c r="I17" s="6">
        <v>101</v>
      </c>
      <c r="J17" s="6">
        <v>131</v>
      </c>
    </row>
    <row r="18" spans="1:10" x14ac:dyDescent="0.25">
      <c r="A18" s="6">
        <v>17</v>
      </c>
      <c r="B18" s="5">
        <v>303200</v>
      </c>
      <c r="C18" s="4">
        <v>53634</v>
      </c>
      <c r="D18" s="4">
        <v>106545</v>
      </c>
      <c r="E18" s="4">
        <v>79319</v>
      </c>
      <c r="F18" s="4">
        <v>14424</v>
      </c>
      <c r="G18" s="4">
        <v>3264</v>
      </c>
      <c r="H18" s="4">
        <v>1368</v>
      </c>
      <c r="I18" s="6">
        <v>948</v>
      </c>
      <c r="J18" s="6">
        <v>947</v>
      </c>
    </row>
    <row r="19" spans="1:10" x14ac:dyDescent="0.25">
      <c r="A19" s="6">
        <v>18</v>
      </c>
      <c r="B19" s="4">
        <v>157417</v>
      </c>
      <c r="C19" s="5">
        <v>200449</v>
      </c>
      <c r="D19" s="4">
        <v>95039</v>
      </c>
      <c r="E19" s="4">
        <v>29304</v>
      </c>
      <c r="F19" s="4">
        <v>13662</v>
      </c>
      <c r="G19" s="4">
        <v>1870</v>
      </c>
      <c r="H19" s="4">
        <v>1259</v>
      </c>
      <c r="I19" s="6">
        <v>563</v>
      </c>
      <c r="J19" s="4">
        <v>1107</v>
      </c>
    </row>
    <row r="20" spans="1:10" x14ac:dyDescent="0.25">
      <c r="A20" s="6">
        <v>19</v>
      </c>
      <c r="B20" s="5">
        <v>521549</v>
      </c>
      <c r="C20" s="4">
        <v>344413</v>
      </c>
      <c r="D20" s="4">
        <v>95129</v>
      </c>
      <c r="E20" s="4">
        <v>74168</v>
      </c>
      <c r="F20" s="4">
        <v>67184</v>
      </c>
      <c r="G20" s="4">
        <v>28348</v>
      </c>
      <c r="H20" s="4">
        <v>1260</v>
      </c>
      <c r="I20" s="4">
        <v>1542</v>
      </c>
      <c r="J20" s="4">
        <v>1169</v>
      </c>
    </row>
    <row r="21" spans="1:10" x14ac:dyDescent="0.25">
      <c r="A21" s="6">
        <v>20</v>
      </c>
      <c r="B21" s="4">
        <v>127198</v>
      </c>
      <c r="C21" s="5">
        <v>143911</v>
      </c>
      <c r="D21" s="4">
        <v>99962</v>
      </c>
      <c r="E21" s="4">
        <v>54659</v>
      </c>
      <c r="F21" s="4">
        <v>12502</v>
      </c>
      <c r="G21" s="4">
        <v>2650</v>
      </c>
      <c r="H21" s="6">
        <v>698</v>
      </c>
      <c r="I21" s="6">
        <v>615</v>
      </c>
      <c r="J21" s="6">
        <v>466</v>
      </c>
    </row>
    <row r="22" spans="1:10" x14ac:dyDescent="0.25">
      <c r="A22" s="6">
        <v>21</v>
      </c>
      <c r="B22" s="4">
        <v>69554</v>
      </c>
      <c r="C22" s="5">
        <v>93767</v>
      </c>
      <c r="D22" s="4">
        <v>13274</v>
      </c>
      <c r="E22" s="4">
        <v>19828</v>
      </c>
      <c r="F22" s="4">
        <v>6657</v>
      </c>
      <c r="G22" s="4">
        <v>1937</v>
      </c>
      <c r="H22" s="6">
        <v>284</v>
      </c>
      <c r="I22" s="6">
        <v>165</v>
      </c>
      <c r="J22" s="6">
        <v>214</v>
      </c>
    </row>
    <row r="23" spans="1:10" x14ac:dyDescent="0.25">
      <c r="A23" s="6">
        <v>22</v>
      </c>
      <c r="B23" s="5">
        <v>195571</v>
      </c>
      <c r="C23" s="4">
        <v>131936</v>
      </c>
      <c r="D23" s="4">
        <v>30989</v>
      </c>
      <c r="E23" s="4">
        <v>36853</v>
      </c>
      <c r="F23" s="4">
        <v>17174</v>
      </c>
      <c r="G23" s="4">
        <v>12087</v>
      </c>
      <c r="H23" s="6">
        <v>591</v>
      </c>
      <c r="I23" s="6">
        <v>697</v>
      </c>
      <c r="J23" s="6">
        <v>465</v>
      </c>
    </row>
    <row r="24" spans="1:10" x14ac:dyDescent="0.25">
      <c r="A24" s="6">
        <v>23</v>
      </c>
      <c r="B24" s="5">
        <v>94705</v>
      </c>
      <c r="C24" s="4">
        <v>63048</v>
      </c>
      <c r="D24" s="4">
        <v>21705</v>
      </c>
      <c r="E24" s="4">
        <v>12554</v>
      </c>
      <c r="F24" s="4">
        <v>6173</v>
      </c>
      <c r="G24" s="4">
        <v>1691</v>
      </c>
      <c r="H24" s="6">
        <v>239</v>
      </c>
      <c r="I24" s="6">
        <v>333</v>
      </c>
      <c r="J24" s="6">
        <v>235</v>
      </c>
    </row>
    <row r="25" spans="1:10" x14ac:dyDescent="0.25">
      <c r="A25" s="6">
        <v>24</v>
      </c>
      <c r="B25" s="5">
        <v>315681</v>
      </c>
      <c r="C25" s="4">
        <v>122885</v>
      </c>
      <c r="D25" s="4">
        <v>148509</v>
      </c>
      <c r="E25" s="4">
        <v>69722</v>
      </c>
      <c r="F25" s="4">
        <v>13958</v>
      </c>
      <c r="G25" s="4">
        <v>4779</v>
      </c>
      <c r="H25" s="6">
        <v>811</v>
      </c>
      <c r="I25" s="4">
        <v>1222</v>
      </c>
      <c r="J25" s="6">
        <v>825</v>
      </c>
    </row>
    <row r="26" spans="1:10" x14ac:dyDescent="0.25">
      <c r="A26" s="6">
        <v>25</v>
      </c>
      <c r="B26" s="4">
        <v>9749</v>
      </c>
      <c r="C26" s="4">
        <v>3334</v>
      </c>
      <c r="D26" s="4">
        <v>2185</v>
      </c>
      <c r="E26" s="5">
        <v>28784</v>
      </c>
      <c r="F26" s="6">
        <v>447</v>
      </c>
      <c r="G26" s="6">
        <v>75</v>
      </c>
      <c r="H26" s="6">
        <v>72</v>
      </c>
      <c r="I26" s="6">
        <v>23</v>
      </c>
      <c r="J26" s="6">
        <v>18</v>
      </c>
    </row>
    <row r="27" spans="1:10" x14ac:dyDescent="0.25">
      <c r="A27" s="6">
        <v>26</v>
      </c>
      <c r="B27" s="5">
        <v>190061</v>
      </c>
      <c r="C27" s="4">
        <v>25460</v>
      </c>
      <c r="D27" s="4">
        <v>48238</v>
      </c>
      <c r="E27" s="4">
        <v>53758</v>
      </c>
      <c r="F27" s="4">
        <v>5020</v>
      </c>
      <c r="G27" s="4">
        <v>1029</v>
      </c>
      <c r="H27" s="6">
        <v>410</v>
      </c>
      <c r="I27" s="6">
        <v>303</v>
      </c>
      <c r="J27" s="6">
        <v>509</v>
      </c>
    </row>
    <row r="28" spans="1:10" x14ac:dyDescent="0.25">
      <c r="A28" s="6">
        <v>27</v>
      </c>
      <c r="B28" s="4">
        <v>35434</v>
      </c>
      <c r="C28" s="5">
        <v>70591</v>
      </c>
      <c r="D28" s="4">
        <v>8580</v>
      </c>
      <c r="E28" s="4">
        <v>4959</v>
      </c>
      <c r="F28" s="4">
        <v>2921</v>
      </c>
      <c r="G28" s="6">
        <v>759</v>
      </c>
      <c r="H28" s="6">
        <v>233</v>
      </c>
      <c r="I28" s="6">
        <v>125</v>
      </c>
      <c r="J28" s="6">
        <v>153</v>
      </c>
    </row>
    <row r="29" spans="1:10" x14ac:dyDescent="0.25">
      <c r="A29" s="6">
        <v>28</v>
      </c>
      <c r="B29" s="5">
        <v>492328</v>
      </c>
      <c r="C29" s="4">
        <v>310422</v>
      </c>
      <c r="D29" s="4">
        <v>116604</v>
      </c>
      <c r="E29" s="4">
        <v>91052</v>
      </c>
      <c r="F29" s="4">
        <v>52047</v>
      </c>
      <c r="G29" s="4">
        <v>24633</v>
      </c>
      <c r="H29" s="4">
        <v>1469</v>
      </c>
      <c r="I29" s="4">
        <v>1645</v>
      </c>
      <c r="J29" s="4">
        <v>1080</v>
      </c>
    </row>
    <row r="30" spans="1:10" x14ac:dyDescent="0.25">
      <c r="A30" s="6">
        <v>29</v>
      </c>
      <c r="B30" s="5">
        <v>703436</v>
      </c>
      <c r="C30" s="4">
        <v>59134</v>
      </c>
      <c r="D30" s="4">
        <v>185982</v>
      </c>
      <c r="E30" s="4">
        <v>298833</v>
      </c>
      <c r="F30" s="4">
        <v>15438</v>
      </c>
      <c r="G30" s="4">
        <v>6766</v>
      </c>
      <c r="H30" s="4">
        <v>2257</v>
      </c>
      <c r="I30" s="4">
        <v>1362</v>
      </c>
      <c r="J30" s="4">
        <v>2084</v>
      </c>
    </row>
    <row r="31" spans="1:10" x14ac:dyDescent="0.25">
      <c r="A31" s="6">
        <v>30</v>
      </c>
      <c r="B31" s="5">
        <v>226342</v>
      </c>
      <c r="C31" s="4">
        <v>21188</v>
      </c>
      <c r="D31" s="4">
        <v>48098</v>
      </c>
      <c r="E31" s="4">
        <v>67005</v>
      </c>
      <c r="F31" s="4">
        <v>4662</v>
      </c>
      <c r="G31" s="4">
        <v>3807</v>
      </c>
      <c r="H31" s="6">
        <v>730</v>
      </c>
      <c r="I31" s="6">
        <v>377</v>
      </c>
      <c r="J31" s="6">
        <v>835</v>
      </c>
    </row>
    <row r="32" spans="1:10" x14ac:dyDescent="0.25">
      <c r="A32" s="6">
        <v>31</v>
      </c>
      <c r="B32" s="4">
        <v>65852</v>
      </c>
      <c r="C32" s="5">
        <v>129403</v>
      </c>
      <c r="D32" s="4">
        <v>28123</v>
      </c>
      <c r="E32" s="4">
        <v>18354</v>
      </c>
      <c r="F32" s="4">
        <v>9436</v>
      </c>
      <c r="G32" s="6">
        <v>608</v>
      </c>
      <c r="H32" s="6">
        <v>348</v>
      </c>
      <c r="I32" s="6">
        <v>204</v>
      </c>
      <c r="J32" s="6">
        <v>229</v>
      </c>
    </row>
    <row r="33" spans="1:10" x14ac:dyDescent="0.25">
      <c r="A33" s="6">
        <v>32</v>
      </c>
      <c r="B33" s="4">
        <v>91322</v>
      </c>
      <c r="C33" s="5">
        <v>269267</v>
      </c>
      <c r="D33" s="4">
        <v>43616</v>
      </c>
      <c r="E33" s="4">
        <v>22046</v>
      </c>
      <c r="F33" s="4">
        <v>10993</v>
      </c>
      <c r="G33" s="4">
        <v>1202</v>
      </c>
      <c r="H33" s="6">
        <v>517</v>
      </c>
      <c r="I33" s="6">
        <v>295</v>
      </c>
      <c r="J33" s="6">
        <v>190</v>
      </c>
    </row>
    <row r="34" spans="1:10" x14ac:dyDescent="0.25">
      <c r="A34" s="6">
        <v>33</v>
      </c>
      <c r="B34" s="4">
        <v>204713</v>
      </c>
      <c r="C34" s="5">
        <v>253623</v>
      </c>
      <c r="D34" s="4">
        <v>28407</v>
      </c>
      <c r="E34" s="4">
        <v>53407</v>
      </c>
      <c r="F34" s="4">
        <v>14852</v>
      </c>
      <c r="G34" s="4">
        <v>4111</v>
      </c>
      <c r="H34" s="6">
        <v>677</v>
      </c>
      <c r="I34" s="6">
        <v>524</v>
      </c>
      <c r="J34" s="6">
        <v>610</v>
      </c>
    </row>
    <row r="35" spans="1:10" x14ac:dyDescent="0.25">
      <c r="A35" s="6">
        <v>35</v>
      </c>
      <c r="B35" s="4">
        <v>112801</v>
      </c>
      <c r="C35" s="5">
        <v>173494</v>
      </c>
      <c r="D35" s="4">
        <v>17118</v>
      </c>
      <c r="E35" s="4">
        <v>34052</v>
      </c>
      <c r="F35" s="4">
        <v>8303</v>
      </c>
      <c r="G35" s="4">
        <v>1031</v>
      </c>
      <c r="H35" s="6">
        <v>397</v>
      </c>
      <c r="I35" s="6">
        <v>243</v>
      </c>
      <c r="J35" s="6">
        <v>301</v>
      </c>
    </row>
    <row r="36" spans="1:10" x14ac:dyDescent="0.25">
      <c r="A36" s="6">
        <v>36</v>
      </c>
      <c r="B36" s="4">
        <v>73664</v>
      </c>
      <c r="C36" s="5">
        <v>169981</v>
      </c>
      <c r="D36" s="4">
        <v>45411</v>
      </c>
      <c r="E36" s="4">
        <v>47904</v>
      </c>
      <c r="F36" s="4">
        <v>5890</v>
      </c>
      <c r="G36" s="4">
        <v>1254</v>
      </c>
      <c r="H36" s="6">
        <v>530</v>
      </c>
      <c r="I36" s="6">
        <v>289</v>
      </c>
      <c r="J36" s="6">
        <v>314</v>
      </c>
    </row>
    <row r="37" spans="1:10" x14ac:dyDescent="0.25">
      <c r="A37" s="6">
        <v>38</v>
      </c>
      <c r="B37" s="4">
        <v>44233</v>
      </c>
      <c r="C37" s="5">
        <v>88807</v>
      </c>
      <c r="D37" s="4">
        <v>41048</v>
      </c>
      <c r="E37" s="4">
        <v>18482</v>
      </c>
      <c r="F37" s="4">
        <v>6090</v>
      </c>
      <c r="G37" s="6">
        <v>535</v>
      </c>
      <c r="H37" s="6">
        <v>310</v>
      </c>
      <c r="I37" s="6">
        <v>157</v>
      </c>
      <c r="J37" s="6">
        <v>169</v>
      </c>
    </row>
    <row r="38" spans="1:10" x14ac:dyDescent="0.25">
      <c r="A38" s="6">
        <v>39</v>
      </c>
      <c r="B38" s="4">
        <v>9249</v>
      </c>
      <c r="C38" s="4">
        <v>3191</v>
      </c>
      <c r="D38" s="4">
        <v>7024</v>
      </c>
      <c r="E38" s="5">
        <v>22550</v>
      </c>
      <c r="F38" s="4">
        <v>1201</v>
      </c>
      <c r="G38" s="6">
        <v>222</v>
      </c>
      <c r="H38" s="6">
        <v>79</v>
      </c>
      <c r="I38" s="6">
        <v>50</v>
      </c>
      <c r="J38" s="6">
        <v>46</v>
      </c>
    </row>
    <row r="39" spans="1:10" x14ac:dyDescent="0.25">
      <c r="A39" s="6">
        <v>40</v>
      </c>
      <c r="B39" s="5">
        <v>76028</v>
      </c>
      <c r="C39" s="4">
        <v>59261</v>
      </c>
      <c r="D39" s="4">
        <v>35620</v>
      </c>
      <c r="E39" s="4">
        <v>13696</v>
      </c>
      <c r="F39" s="4">
        <v>7134</v>
      </c>
      <c r="G39" s="4">
        <v>1315</v>
      </c>
      <c r="H39" s="6">
        <v>483</v>
      </c>
      <c r="I39" s="6">
        <v>368</v>
      </c>
      <c r="J39" s="6">
        <v>307</v>
      </c>
    </row>
    <row r="40" spans="1:10" x14ac:dyDescent="0.25">
      <c r="A40" s="6">
        <v>42</v>
      </c>
      <c r="B40" s="4">
        <v>21004</v>
      </c>
      <c r="C40" s="4">
        <v>4581</v>
      </c>
      <c r="D40" s="4">
        <v>21065</v>
      </c>
      <c r="E40" s="5">
        <v>24256</v>
      </c>
      <c r="F40" s="4">
        <v>1349</v>
      </c>
      <c r="G40" s="6">
        <v>290</v>
      </c>
      <c r="H40" s="6">
        <v>112</v>
      </c>
      <c r="I40" s="6">
        <v>83</v>
      </c>
      <c r="J40" s="6">
        <v>61</v>
      </c>
    </row>
    <row r="41" spans="1:10" x14ac:dyDescent="0.25">
      <c r="A41" s="6">
        <v>43</v>
      </c>
      <c r="B41" s="5">
        <v>28435</v>
      </c>
      <c r="C41" s="4">
        <v>16024</v>
      </c>
      <c r="D41" s="4">
        <v>14024</v>
      </c>
      <c r="E41" s="4">
        <v>6353</v>
      </c>
      <c r="F41" s="4">
        <v>9828</v>
      </c>
      <c r="G41" s="6">
        <v>611</v>
      </c>
      <c r="H41" s="6">
        <v>122</v>
      </c>
      <c r="I41" s="6">
        <v>171</v>
      </c>
      <c r="J41" s="6">
        <v>118</v>
      </c>
    </row>
    <row r="42" spans="1:10" x14ac:dyDescent="0.25">
      <c r="A42" s="6">
        <v>44</v>
      </c>
      <c r="B42" s="4">
        <v>32189</v>
      </c>
      <c r="C42" s="4">
        <v>47901</v>
      </c>
      <c r="D42" s="4">
        <v>5076</v>
      </c>
      <c r="E42" s="4">
        <v>7211</v>
      </c>
      <c r="F42" s="4">
        <v>2558</v>
      </c>
      <c r="G42" s="4">
        <v>701</v>
      </c>
      <c r="H42" s="6">
        <v>117</v>
      </c>
      <c r="I42" s="6">
        <v>65</v>
      </c>
      <c r="J42" s="6">
        <v>81</v>
      </c>
    </row>
    <row r="43" spans="1:10" x14ac:dyDescent="0.25">
      <c r="A43" s="6">
        <v>46</v>
      </c>
      <c r="B43" s="4">
        <v>32831</v>
      </c>
      <c r="C43" s="4">
        <v>91565</v>
      </c>
      <c r="D43" s="5">
        <v>111814</v>
      </c>
      <c r="E43" s="4">
        <v>38678</v>
      </c>
      <c r="F43" s="4">
        <v>8980</v>
      </c>
      <c r="G43" s="4">
        <v>1786</v>
      </c>
      <c r="H43" s="6">
        <v>265</v>
      </c>
      <c r="I43" s="6">
        <v>343</v>
      </c>
      <c r="J43" s="6">
        <v>162</v>
      </c>
    </row>
    <row r="44" spans="1:10" x14ac:dyDescent="0.25">
      <c r="A44" s="6">
        <v>47</v>
      </c>
      <c r="B44" s="4">
        <v>56917</v>
      </c>
      <c r="C44" s="4">
        <v>39655</v>
      </c>
      <c r="D44" s="5">
        <v>147664</v>
      </c>
      <c r="E44" s="4">
        <v>56105</v>
      </c>
      <c r="F44" s="4">
        <v>9533</v>
      </c>
      <c r="G44" s="4">
        <v>2176</v>
      </c>
      <c r="H44" s="6">
        <v>309</v>
      </c>
      <c r="I44" s="6">
        <v>481</v>
      </c>
      <c r="J44" s="6">
        <v>230</v>
      </c>
    </row>
    <row r="45" spans="1:10" x14ac:dyDescent="0.25">
      <c r="A45" s="6">
        <v>48</v>
      </c>
      <c r="B45" s="5">
        <v>374038</v>
      </c>
      <c r="C45" s="4">
        <v>45836</v>
      </c>
      <c r="D45" s="4">
        <v>268567</v>
      </c>
      <c r="E45" s="4">
        <v>54100</v>
      </c>
      <c r="F45" s="4">
        <v>13876</v>
      </c>
      <c r="G45" s="4">
        <v>3461</v>
      </c>
      <c r="H45" s="4">
        <v>2989</v>
      </c>
      <c r="I45" s="6">
        <v>964</v>
      </c>
      <c r="J45" s="6">
        <v>912</v>
      </c>
    </row>
    <row r="46" spans="1:10" x14ac:dyDescent="0.25">
      <c r="A46" s="6">
        <v>49</v>
      </c>
      <c r="B46" s="5">
        <v>96043</v>
      </c>
      <c r="C46" s="4">
        <v>16652</v>
      </c>
      <c r="D46" s="4">
        <v>41248</v>
      </c>
      <c r="E46" s="4">
        <v>27464</v>
      </c>
      <c r="F46" s="4">
        <v>4245</v>
      </c>
      <c r="G46" s="4">
        <v>1882</v>
      </c>
      <c r="H46" s="6">
        <v>419</v>
      </c>
      <c r="I46" s="6">
        <v>191</v>
      </c>
      <c r="J46" s="6">
        <v>224</v>
      </c>
    </row>
    <row r="47" spans="1:10" x14ac:dyDescent="0.25">
      <c r="A47" s="6">
        <v>50</v>
      </c>
      <c r="B47" s="4">
        <v>175254</v>
      </c>
      <c r="C47" s="5">
        <v>262856</v>
      </c>
      <c r="D47" s="4">
        <v>100332</v>
      </c>
      <c r="E47" s="4">
        <v>41540</v>
      </c>
      <c r="F47" s="4">
        <v>17008</v>
      </c>
      <c r="G47" s="4">
        <v>4244</v>
      </c>
      <c r="H47" s="6">
        <v>706</v>
      </c>
      <c r="I47" s="6">
        <v>662</v>
      </c>
      <c r="J47" s="6">
        <v>612</v>
      </c>
    </row>
    <row r="48" spans="1:10" x14ac:dyDescent="0.25">
      <c r="A48" s="6">
        <v>51</v>
      </c>
      <c r="B48" s="4">
        <v>19608</v>
      </c>
      <c r="C48" s="5">
        <v>31524</v>
      </c>
      <c r="D48" s="4">
        <v>18875</v>
      </c>
      <c r="E48" s="4">
        <v>13848</v>
      </c>
      <c r="F48" s="4">
        <v>4680</v>
      </c>
      <c r="G48" s="6">
        <v>814</v>
      </c>
      <c r="H48" s="6">
        <v>140</v>
      </c>
      <c r="I48" s="6">
        <v>177</v>
      </c>
      <c r="J48" s="6">
        <v>186</v>
      </c>
    </row>
    <row r="49" spans="1:10" x14ac:dyDescent="0.25">
      <c r="A49" s="6">
        <v>52</v>
      </c>
      <c r="B49" s="4">
        <v>86839</v>
      </c>
      <c r="C49" s="5">
        <v>126602</v>
      </c>
      <c r="D49" s="4">
        <v>87279</v>
      </c>
      <c r="E49" s="4">
        <v>31845</v>
      </c>
      <c r="F49" s="4">
        <v>11003</v>
      </c>
      <c r="G49" s="4">
        <v>3347</v>
      </c>
      <c r="H49" s="6">
        <v>401</v>
      </c>
      <c r="I49" s="6">
        <v>628</v>
      </c>
      <c r="J49" s="6">
        <v>300</v>
      </c>
    </row>
    <row r="50" spans="1:10" x14ac:dyDescent="0.25">
      <c r="A50" s="6">
        <v>53</v>
      </c>
      <c r="B50" s="5">
        <v>442620</v>
      </c>
      <c r="C50" s="4">
        <v>354363</v>
      </c>
      <c r="D50" s="4">
        <v>87869</v>
      </c>
      <c r="E50" s="4">
        <v>70957</v>
      </c>
      <c r="F50" s="4">
        <v>46334</v>
      </c>
      <c r="G50" s="4">
        <v>23823</v>
      </c>
      <c r="H50" s="4">
        <v>1313</v>
      </c>
      <c r="I50" s="4">
        <v>1561</v>
      </c>
      <c r="J50" s="4">
        <v>1139</v>
      </c>
    </row>
    <row r="51" spans="1:10" x14ac:dyDescent="0.25">
      <c r="A51" s="6">
        <v>54</v>
      </c>
      <c r="B51" s="4">
        <v>64224</v>
      </c>
      <c r="C51" s="4">
        <v>77578</v>
      </c>
      <c r="D51" s="4">
        <v>17982</v>
      </c>
      <c r="E51" s="5">
        <v>88133</v>
      </c>
      <c r="F51" s="4">
        <v>3674</v>
      </c>
      <c r="G51" s="4">
        <v>830</v>
      </c>
      <c r="H51" s="6">
        <v>369</v>
      </c>
      <c r="I51" s="6">
        <v>170</v>
      </c>
      <c r="J51" s="6">
        <v>195</v>
      </c>
    </row>
    <row r="52" spans="1:10" x14ac:dyDescent="0.25">
      <c r="A52" s="6">
        <v>55</v>
      </c>
      <c r="B52" s="5">
        <v>136625</v>
      </c>
      <c r="C52" s="4">
        <v>16808</v>
      </c>
      <c r="D52" s="4">
        <v>89088</v>
      </c>
      <c r="E52" s="4">
        <v>30315</v>
      </c>
      <c r="F52" s="4">
        <v>2982</v>
      </c>
      <c r="G52" s="4">
        <v>3313</v>
      </c>
      <c r="H52" s="6">
        <v>319</v>
      </c>
      <c r="I52" s="6">
        <v>448</v>
      </c>
      <c r="J52" s="6">
        <v>213</v>
      </c>
    </row>
    <row r="53" spans="1:10" x14ac:dyDescent="0.25">
      <c r="A53" s="6">
        <v>56</v>
      </c>
      <c r="B53" s="4">
        <v>56502</v>
      </c>
      <c r="C53" s="4">
        <v>8444</v>
      </c>
      <c r="D53" s="4">
        <v>14305</v>
      </c>
      <c r="E53" s="4">
        <v>45950</v>
      </c>
      <c r="F53" s="4">
        <v>2000</v>
      </c>
      <c r="G53" s="4">
        <v>825</v>
      </c>
      <c r="H53" s="6">
        <v>272</v>
      </c>
      <c r="I53" s="6">
        <v>132</v>
      </c>
      <c r="J53" s="6">
        <v>240</v>
      </c>
    </row>
    <row r="54" spans="1:10" x14ac:dyDescent="0.25">
      <c r="A54" s="6">
        <v>58</v>
      </c>
      <c r="B54" s="4">
        <v>67404</v>
      </c>
      <c r="C54" s="4">
        <v>26655</v>
      </c>
      <c r="D54" s="5">
        <v>83620</v>
      </c>
      <c r="E54" s="4">
        <v>18677</v>
      </c>
      <c r="F54" s="4">
        <v>6354</v>
      </c>
      <c r="G54" s="4">
        <v>6632</v>
      </c>
      <c r="H54" s="6">
        <v>283</v>
      </c>
      <c r="I54" s="6">
        <v>232</v>
      </c>
      <c r="J54" s="6">
        <v>260</v>
      </c>
    </row>
    <row r="55" spans="1:10" x14ac:dyDescent="0.25">
      <c r="A55" s="6">
        <v>59</v>
      </c>
      <c r="B55" s="5">
        <v>291106</v>
      </c>
      <c r="C55" s="4">
        <v>192740</v>
      </c>
      <c r="D55" s="4">
        <v>139439</v>
      </c>
      <c r="E55" s="4">
        <v>77390</v>
      </c>
      <c r="F55" s="4">
        <v>15535</v>
      </c>
      <c r="G55" s="4">
        <v>6354</v>
      </c>
      <c r="H55" s="4">
        <v>1491</v>
      </c>
      <c r="I55" s="4">
        <v>1282</v>
      </c>
      <c r="J55" s="4">
        <v>1245</v>
      </c>
    </row>
    <row r="56" spans="1:10" x14ac:dyDescent="0.25">
      <c r="A56" s="6">
        <v>60</v>
      </c>
      <c r="B56" s="5">
        <v>163377</v>
      </c>
      <c r="C56" s="4">
        <v>52020</v>
      </c>
      <c r="D56" s="4">
        <v>125400</v>
      </c>
      <c r="E56" s="4">
        <v>47082</v>
      </c>
      <c r="F56" s="4">
        <v>4686</v>
      </c>
      <c r="G56" s="4">
        <v>1832</v>
      </c>
      <c r="H56" s="6">
        <v>297</v>
      </c>
      <c r="I56" s="6">
        <v>444</v>
      </c>
      <c r="J56" s="6">
        <v>183</v>
      </c>
    </row>
    <row r="57" spans="1:10" x14ac:dyDescent="0.25">
      <c r="A57" s="6">
        <v>61</v>
      </c>
      <c r="B57" s="5">
        <v>125333</v>
      </c>
      <c r="C57" s="4">
        <v>70065</v>
      </c>
      <c r="D57" s="4">
        <v>22957</v>
      </c>
      <c r="E57" s="4">
        <v>40313</v>
      </c>
      <c r="F57" s="4">
        <v>8774</v>
      </c>
      <c r="G57" s="4">
        <v>10073</v>
      </c>
      <c r="H57" s="6">
        <v>494</v>
      </c>
      <c r="I57" s="6">
        <v>382</v>
      </c>
      <c r="J57" s="6">
        <v>415</v>
      </c>
    </row>
    <row r="58" spans="1:10" x14ac:dyDescent="0.25">
      <c r="A58" s="6">
        <v>62</v>
      </c>
      <c r="B58" s="5">
        <v>57510</v>
      </c>
      <c r="C58" s="4">
        <v>48301</v>
      </c>
      <c r="D58" s="4">
        <v>9392</v>
      </c>
      <c r="E58" s="4">
        <v>11772</v>
      </c>
      <c r="F58" s="4">
        <v>4642</v>
      </c>
      <c r="G58" s="4">
        <v>4366</v>
      </c>
      <c r="H58" s="6">
        <v>209</v>
      </c>
      <c r="I58" s="6">
        <v>268</v>
      </c>
      <c r="J58" s="6">
        <v>171</v>
      </c>
    </row>
    <row r="59" spans="1:10" x14ac:dyDescent="0.25">
      <c r="A59" s="6">
        <v>64</v>
      </c>
      <c r="B59" s="5">
        <v>61239</v>
      </c>
      <c r="C59" s="4">
        <v>36964</v>
      </c>
      <c r="D59" s="4">
        <v>9304</v>
      </c>
      <c r="E59" s="4">
        <v>17702</v>
      </c>
      <c r="F59" s="4">
        <v>3996</v>
      </c>
      <c r="G59" s="4">
        <v>4869</v>
      </c>
      <c r="H59" s="6">
        <v>237</v>
      </c>
      <c r="I59" s="6">
        <v>147</v>
      </c>
      <c r="J59" s="6">
        <v>165</v>
      </c>
    </row>
    <row r="60" spans="1:10" x14ac:dyDescent="0.25">
      <c r="A60" s="6">
        <v>66</v>
      </c>
      <c r="B60" s="5">
        <v>298217</v>
      </c>
      <c r="C60" s="4">
        <v>214517</v>
      </c>
      <c r="D60" s="4">
        <v>52560</v>
      </c>
      <c r="E60" s="4">
        <v>72521</v>
      </c>
      <c r="F60" s="4">
        <v>20022</v>
      </c>
      <c r="G60" s="4">
        <v>22403</v>
      </c>
      <c r="H60" s="4">
        <v>1090</v>
      </c>
      <c r="I60" s="4">
        <v>1029</v>
      </c>
      <c r="J60" s="6">
        <v>812</v>
      </c>
    </row>
    <row r="61" spans="1:10" x14ac:dyDescent="0.25">
      <c r="A61" s="6">
        <v>67</v>
      </c>
      <c r="B61" s="5">
        <v>75905</v>
      </c>
      <c r="C61" s="4">
        <v>33953</v>
      </c>
      <c r="D61" s="4">
        <v>9170</v>
      </c>
      <c r="E61" s="4">
        <v>15842</v>
      </c>
      <c r="F61" s="4">
        <v>6283</v>
      </c>
      <c r="G61" s="4">
        <v>15579</v>
      </c>
      <c r="H61" s="6">
        <v>249</v>
      </c>
      <c r="I61" s="6">
        <v>250</v>
      </c>
      <c r="J61" s="6">
        <v>224</v>
      </c>
    </row>
    <row r="62" spans="1:10" x14ac:dyDescent="0.25">
      <c r="A62" s="6">
        <v>68</v>
      </c>
      <c r="B62" s="5">
        <v>45839</v>
      </c>
      <c r="C62" s="4">
        <v>35967</v>
      </c>
      <c r="D62" s="4">
        <v>8430</v>
      </c>
      <c r="E62" s="4">
        <v>5642</v>
      </c>
      <c r="F62" s="4">
        <v>2601</v>
      </c>
      <c r="G62" s="6">
        <v>837</v>
      </c>
      <c r="H62" s="6">
        <v>177</v>
      </c>
      <c r="I62" s="6">
        <v>113</v>
      </c>
      <c r="J62" s="6">
        <v>142</v>
      </c>
    </row>
    <row r="63" spans="1:10" x14ac:dyDescent="0.25">
      <c r="A63" s="6">
        <v>69</v>
      </c>
      <c r="B63" s="5">
        <v>130800</v>
      </c>
      <c r="C63" s="4">
        <v>62056</v>
      </c>
      <c r="D63" s="4">
        <v>49726</v>
      </c>
      <c r="E63" s="4">
        <v>34570</v>
      </c>
      <c r="F63" s="4">
        <v>10404</v>
      </c>
      <c r="G63" s="4">
        <v>1723</v>
      </c>
      <c r="H63" s="6">
        <v>924</v>
      </c>
      <c r="I63" s="6">
        <v>498</v>
      </c>
      <c r="J63" s="6">
        <v>908</v>
      </c>
    </row>
    <row r="64" spans="1:10" x14ac:dyDescent="0.25">
      <c r="A64" s="6">
        <v>70</v>
      </c>
      <c r="B64" s="5">
        <v>99264</v>
      </c>
      <c r="C64" s="4">
        <v>40811</v>
      </c>
      <c r="D64" s="4">
        <v>56045</v>
      </c>
      <c r="E64" s="4">
        <v>41669</v>
      </c>
      <c r="F64" s="4">
        <v>5735</v>
      </c>
      <c r="G64" s="6">
        <v>855</v>
      </c>
      <c r="H64" s="6">
        <v>394</v>
      </c>
      <c r="I64" s="6">
        <v>192</v>
      </c>
      <c r="J64" s="6">
        <v>331</v>
      </c>
    </row>
    <row r="65" spans="1:10" x14ac:dyDescent="0.25">
      <c r="A65" s="6">
        <v>71</v>
      </c>
      <c r="B65" s="4">
        <v>119471</v>
      </c>
      <c r="C65" s="5">
        <v>157627</v>
      </c>
      <c r="D65" s="4">
        <v>41617</v>
      </c>
      <c r="E65" s="4">
        <v>32938</v>
      </c>
      <c r="F65" s="4">
        <v>8395</v>
      </c>
      <c r="G65" s="4">
        <v>1603</v>
      </c>
      <c r="H65" s="6">
        <v>546</v>
      </c>
      <c r="I65" s="6">
        <v>414</v>
      </c>
      <c r="J65" s="6">
        <v>564</v>
      </c>
    </row>
    <row r="66" spans="1:10" x14ac:dyDescent="0.25">
      <c r="A66" s="6">
        <v>72</v>
      </c>
      <c r="B66" s="5">
        <v>20415</v>
      </c>
      <c r="C66" s="4">
        <v>15117</v>
      </c>
      <c r="D66" s="4">
        <v>13258</v>
      </c>
      <c r="E66" s="4">
        <v>11570</v>
      </c>
      <c r="F66" s="4">
        <v>7705</v>
      </c>
      <c r="G66" s="6">
        <v>798</v>
      </c>
      <c r="H66" s="6">
        <v>166</v>
      </c>
      <c r="I66" s="6">
        <v>215</v>
      </c>
      <c r="J66" s="6">
        <v>105</v>
      </c>
    </row>
    <row r="67" spans="1:10" x14ac:dyDescent="0.25">
      <c r="A67" s="6">
        <v>73</v>
      </c>
      <c r="B67" s="5">
        <v>89125</v>
      </c>
      <c r="C67" s="4">
        <v>48446</v>
      </c>
      <c r="D67" s="4">
        <v>20480</v>
      </c>
      <c r="E67" s="4">
        <v>17664</v>
      </c>
      <c r="F67" s="4">
        <v>6617</v>
      </c>
      <c r="G67" s="4">
        <v>5055</v>
      </c>
      <c r="H67" s="6">
        <v>194</v>
      </c>
      <c r="I67" s="6">
        <v>274</v>
      </c>
      <c r="J67" s="6">
        <v>237</v>
      </c>
    </row>
    <row r="68" spans="1:10" x14ac:dyDescent="0.25">
      <c r="A68" s="6">
        <v>74</v>
      </c>
      <c r="B68" s="4">
        <v>24413</v>
      </c>
      <c r="C68" s="5">
        <v>49374</v>
      </c>
      <c r="D68" s="4">
        <v>4779</v>
      </c>
      <c r="E68" s="4">
        <v>5204</v>
      </c>
      <c r="F68" s="4">
        <v>3113</v>
      </c>
      <c r="G68" s="4">
        <v>1839</v>
      </c>
      <c r="H68" s="6">
        <v>92</v>
      </c>
      <c r="I68" s="6">
        <v>125</v>
      </c>
      <c r="J68" s="6">
        <v>80</v>
      </c>
    </row>
    <row r="69" spans="1:10" x14ac:dyDescent="0.25">
      <c r="A69" s="6">
        <v>75</v>
      </c>
      <c r="B69" s="5">
        <v>515480</v>
      </c>
      <c r="C69" s="4">
        <v>90634</v>
      </c>
      <c r="D69" s="4">
        <v>165266</v>
      </c>
      <c r="E69" s="4">
        <v>105573</v>
      </c>
      <c r="F69" s="4">
        <v>19913</v>
      </c>
      <c r="G69" s="4">
        <v>4334</v>
      </c>
      <c r="H69" s="4">
        <v>1131</v>
      </c>
      <c r="I69" s="4">
        <v>1317</v>
      </c>
      <c r="J69" s="4">
        <v>1568</v>
      </c>
    </row>
    <row r="70" spans="1:10" x14ac:dyDescent="0.25">
      <c r="A70" s="6">
        <v>76</v>
      </c>
      <c r="B70" s="5">
        <v>264388</v>
      </c>
      <c r="C70" s="4">
        <v>30311</v>
      </c>
      <c r="D70" s="4">
        <v>90370</v>
      </c>
      <c r="E70" s="4">
        <v>73081</v>
      </c>
      <c r="F70" s="4">
        <v>15635</v>
      </c>
      <c r="G70" s="4">
        <v>2828</v>
      </c>
      <c r="H70" s="4">
        <v>1479</v>
      </c>
      <c r="I70" s="6">
        <v>691</v>
      </c>
      <c r="J70" s="4">
        <v>1011</v>
      </c>
    </row>
    <row r="71" spans="1:10" x14ac:dyDescent="0.25">
      <c r="A71" s="6">
        <v>77</v>
      </c>
      <c r="B71" s="5">
        <v>103015</v>
      </c>
      <c r="C71" s="4">
        <v>65141</v>
      </c>
      <c r="D71" s="4">
        <v>28782</v>
      </c>
      <c r="E71" s="4">
        <v>32263</v>
      </c>
      <c r="F71" s="4">
        <v>6556</v>
      </c>
      <c r="G71" s="6">
        <v>832</v>
      </c>
      <c r="H71" s="6">
        <v>531</v>
      </c>
      <c r="I71" s="6">
        <v>257</v>
      </c>
      <c r="J71" s="6">
        <v>376</v>
      </c>
    </row>
    <row r="72" spans="1:10" x14ac:dyDescent="0.25">
      <c r="A72" s="6">
        <v>78</v>
      </c>
      <c r="B72" s="4">
        <v>295015</v>
      </c>
      <c r="C72" s="5">
        <v>426542</v>
      </c>
      <c r="D72" s="4">
        <v>81714</v>
      </c>
      <c r="E72" s="4">
        <v>41389</v>
      </c>
      <c r="F72" s="4">
        <v>22283</v>
      </c>
      <c r="G72" s="4">
        <v>10195</v>
      </c>
      <c r="H72" s="6">
        <v>721</v>
      </c>
      <c r="I72" s="6">
        <v>698</v>
      </c>
      <c r="J72" s="6">
        <v>554</v>
      </c>
    </row>
    <row r="73" spans="1:10" x14ac:dyDescent="0.25">
      <c r="A73" s="6">
        <v>79</v>
      </c>
      <c r="B73" s="4">
        <v>49964</v>
      </c>
      <c r="C73" s="5">
        <v>52005</v>
      </c>
      <c r="D73" s="4">
        <v>46494</v>
      </c>
      <c r="E73" s="4">
        <v>10944</v>
      </c>
      <c r="F73" s="4">
        <v>8442</v>
      </c>
      <c r="G73" s="4">
        <v>1288</v>
      </c>
      <c r="H73" s="6">
        <v>189</v>
      </c>
      <c r="I73" s="6">
        <v>179</v>
      </c>
      <c r="J73" s="6">
        <v>167</v>
      </c>
    </row>
    <row r="74" spans="1:10" x14ac:dyDescent="0.25">
      <c r="A74" s="6">
        <v>80</v>
      </c>
      <c r="B74" s="4">
        <v>50468</v>
      </c>
      <c r="C74" s="5">
        <v>83222</v>
      </c>
      <c r="D74" s="4">
        <v>13700</v>
      </c>
      <c r="E74" s="4">
        <v>10791</v>
      </c>
      <c r="F74" s="4">
        <v>4483</v>
      </c>
      <c r="G74" s="6">
        <v>998</v>
      </c>
      <c r="H74" s="6">
        <v>197</v>
      </c>
      <c r="I74" s="6">
        <v>148</v>
      </c>
      <c r="J74" s="6">
        <v>175</v>
      </c>
    </row>
    <row r="75" spans="1:10" x14ac:dyDescent="0.25">
      <c r="A75" s="6">
        <v>81</v>
      </c>
      <c r="B75" s="5">
        <v>148884</v>
      </c>
      <c r="C75" s="4">
        <v>95866</v>
      </c>
      <c r="D75" s="4">
        <v>28998</v>
      </c>
      <c r="E75" s="4">
        <v>15109</v>
      </c>
      <c r="F75" s="4">
        <v>16563</v>
      </c>
      <c r="G75" s="4">
        <v>1893</v>
      </c>
      <c r="H75" s="6">
        <v>324</v>
      </c>
      <c r="I75" s="6">
        <v>254</v>
      </c>
      <c r="J75" s="6">
        <v>276</v>
      </c>
    </row>
    <row r="76" spans="1:10" x14ac:dyDescent="0.25">
      <c r="A76" s="6">
        <v>82</v>
      </c>
      <c r="B76" s="4">
        <v>117749</v>
      </c>
      <c r="C76" s="5">
        <v>129488</v>
      </c>
      <c r="D76" s="4">
        <v>65368</v>
      </c>
      <c r="E76" s="4">
        <v>11795</v>
      </c>
      <c r="F76" s="4">
        <v>21953</v>
      </c>
      <c r="G76" s="4">
        <v>2036</v>
      </c>
      <c r="H76" s="6">
        <v>760</v>
      </c>
      <c r="I76" s="6">
        <v>654</v>
      </c>
      <c r="J76" s="6">
        <v>794</v>
      </c>
    </row>
    <row r="77" spans="1:10" x14ac:dyDescent="0.25">
      <c r="A77" s="6">
        <v>83</v>
      </c>
      <c r="B77" s="5">
        <v>327666</v>
      </c>
      <c r="C77" s="4">
        <v>43298</v>
      </c>
      <c r="D77" s="4">
        <v>194999</v>
      </c>
      <c r="E77" s="4">
        <v>280462</v>
      </c>
      <c r="F77" s="4">
        <v>30947</v>
      </c>
      <c r="G77" s="4">
        <v>15550</v>
      </c>
      <c r="H77" s="6">
        <v>695</v>
      </c>
      <c r="I77" s="6">
        <v>854</v>
      </c>
      <c r="J77" s="6">
        <v>724</v>
      </c>
    </row>
    <row r="78" spans="1:10" x14ac:dyDescent="0.25">
      <c r="A78" s="6">
        <v>84</v>
      </c>
      <c r="B78" s="5">
        <v>537533</v>
      </c>
      <c r="C78" s="4">
        <v>223441</v>
      </c>
      <c r="D78" s="4">
        <v>318533</v>
      </c>
      <c r="E78" s="4">
        <v>105157</v>
      </c>
      <c r="F78" s="4">
        <v>42095</v>
      </c>
      <c r="G78" s="4">
        <v>13995</v>
      </c>
      <c r="H78" s="4">
        <v>1020</v>
      </c>
      <c r="I78" s="4">
        <v>2222</v>
      </c>
      <c r="J78" s="4">
        <v>1278</v>
      </c>
    </row>
    <row r="79" spans="1:10" x14ac:dyDescent="0.25">
      <c r="A79" s="6">
        <v>85</v>
      </c>
      <c r="B79" s="5">
        <v>99988</v>
      </c>
      <c r="C79" s="4">
        <v>45230</v>
      </c>
      <c r="D79" s="4">
        <v>16762</v>
      </c>
      <c r="E79" s="4">
        <v>25133</v>
      </c>
      <c r="F79" s="4">
        <v>5723</v>
      </c>
      <c r="G79" s="4">
        <v>7259</v>
      </c>
      <c r="H79" s="6">
        <v>302</v>
      </c>
      <c r="I79" s="6">
        <v>232</v>
      </c>
      <c r="J79" s="6">
        <v>290</v>
      </c>
    </row>
    <row r="80" spans="1:10" x14ac:dyDescent="0.25">
      <c r="A80" s="6">
        <v>86</v>
      </c>
      <c r="B80" s="5">
        <v>78445</v>
      </c>
      <c r="C80" s="4">
        <v>58187</v>
      </c>
      <c r="D80" s="4">
        <v>14457</v>
      </c>
      <c r="E80" s="4">
        <v>18381</v>
      </c>
      <c r="F80" s="4">
        <v>5772</v>
      </c>
      <c r="G80" s="4">
        <v>4569</v>
      </c>
      <c r="H80" s="6">
        <v>253</v>
      </c>
      <c r="I80" s="6">
        <v>226</v>
      </c>
      <c r="J80" s="6">
        <v>182</v>
      </c>
    </row>
    <row r="81" spans="1:10" x14ac:dyDescent="0.25">
      <c r="A81" s="6">
        <v>87</v>
      </c>
      <c r="B81" s="5">
        <v>128189</v>
      </c>
      <c r="C81" s="4">
        <v>63674</v>
      </c>
      <c r="D81" s="4">
        <v>22737</v>
      </c>
      <c r="E81" s="4">
        <v>25011</v>
      </c>
      <c r="F81" s="4">
        <v>8766</v>
      </c>
      <c r="G81" s="4">
        <v>8746</v>
      </c>
      <c r="H81" s="6">
        <v>351</v>
      </c>
      <c r="I81" s="6">
        <v>355</v>
      </c>
      <c r="J81" s="6">
        <v>319</v>
      </c>
    </row>
    <row r="82" spans="1:10" x14ac:dyDescent="0.25">
      <c r="A82" s="6">
        <v>88</v>
      </c>
      <c r="B82" s="5">
        <v>356228</v>
      </c>
      <c r="C82" s="4">
        <v>286208</v>
      </c>
      <c r="D82" s="4">
        <v>57383</v>
      </c>
      <c r="E82" s="4">
        <v>45050</v>
      </c>
      <c r="F82" s="4">
        <v>18779</v>
      </c>
      <c r="G82" s="4">
        <v>6529</v>
      </c>
      <c r="H82" s="4">
        <v>1073</v>
      </c>
      <c r="I82" s="6">
        <v>833</v>
      </c>
      <c r="J82" s="6">
        <v>867</v>
      </c>
    </row>
    <row r="83" spans="1:10" x14ac:dyDescent="0.25">
      <c r="A83" s="6">
        <v>89</v>
      </c>
      <c r="B83" s="5">
        <v>364048</v>
      </c>
      <c r="C83" s="4">
        <v>206435</v>
      </c>
      <c r="D83" s="4">
        <v>42475</v>
      </c>
      <c r="E83" s="4">
        <v>87292</v>
      </c>
      <c r="F83" s="4">
        <v>24728</v>
      </c>
      <c r="G83" s="4">
        <v>31556</v>
      </c>
      <c r="H83" s="4">
        <v>1545</v>
      </c>
      <c r="I83" s="4">
        <v>1048</v>
      </c>
      <c r="J83" s="4">
        <v>1170</v>
      </c>
    </row>
    <row r="84" spans="1:10" x14ac:dyDescent="0.25">
      <c r="A84" s="6">
        <v>90</v>
      </c>
      <c r="B84" s="4">
        <v>19341</v>
      </c>
      <c r="C84" s="5">
        <v>27162</v>
      </c>
      <c r="D84" s="4">
        <v>17028</v>
      </c>
      <c r="E84" s="4">
        <v>5281</v>
      </c>
      <c r="F84" s="4">
        <v>4915</v>
      </c>
      <c r="G84" s="6">
        <v>630</v>
      </c>
      <c r="H84" s="6">
        <v>121</v>
      </c>
      <c r="I84" s="6">
        <v>92</v>
      </c>
      <c r="J84" s="6">
        <v>63</v>
      </c>
    </row>
    <row r="85" spans="1:10" x14ac:dyDescent="0.25">
      <c r="A85" s="6">
        <v>91</v>
      </c>
      <c r="B85" s="5">
        <v>353531</v>
      </c>
      <c r="C85" s="4">
        <v>303829</v>
      </c>
      <c r="D85" s="4">
        <v>60939</v>
      </c>
      <c r="E85" s="4">
        <v>65652</v>
      </c>
      <c r="F85" s="4">
        <v>31001</v>
      </c>
      <c r="G85" s="4">
        <v>25847</v>
      </c>
      <c r="H85" s="4">
        <v>1178</v>
      </c>
      <c r="I85" s="4">
        <v>1181</v>
      </c>
      <c r="J85" s="4">
        <v>1016</v>
      </c>
    </row>
    <row r="86" spans="1:10" x14ac:dyDescent="0.25">
      <c r="A86" s="6">
        <v>92</v>
      </c>
      <c r="B86" s="5">
        <v>44369</v>
      </c>
      <c r="C86" s="4">
        <v>27256</v>
      </c>
      <c r="D86" s="4">
        <v>36571</v>
      </c>
      <c r="E86" s="4">
        <v>6537</v>
      </c>
      <c r="F86" s="4">
        <v>6820</v>
      </c>
      <c r="G86" s="6">
        <v>587</v>
      </c>
      <c r="H86" s="6">
        <v>169</v>
      </c>
      <c r="I86" s="6">
        <v>116</v>
      </c>
      <c r="J86" s="6">
        <v>130</v>
      </c>
    </row>
    <row r="87" spans="1:10" x14ac:dyDescent="0.25">
      <c r="A87" s="6">
        <v>93</v>
      </c>
      <c r="B87" s="5">
        <v>122195</v>
      </c>
      <c r="C87" s="4">
        <v>85985</v>
      </c>
      <c r="D87" s="4">
        <v>71015</v>
      </c>
      <c r="E87" s="4">
        <v>16768</v>
      </c>
      <c r="F87" s="4">
        <v>9005</v>
      </c>
      <c r="G87" s="4">
        <v>1058</v>
      </c>
      <c r="H87" s="6">
        <v>642</v>
      </c>
      <c r="I87" s="6">
        <v>453</v>
      </c>
      <c r="J87" s="6">
        <v>408</v>
      </c>
    </row>
    <row r="88" spans="1:10" x14ac:dyDescent="0.25">
      <c r="A88" s="6">
        <v>94</v>
      </c>
      <c r="B88" s="5">
        <v>22225</v>
      </c>
      <c r="C88" s="4">
        <v>21341</v>
      </c>
      <c r="D88" s="4">
        <v>2511</v>
      </c>
      <c r="E88" s="4">
        <v>7289</v>
      </c>
      <c r="F88" s="4">
        <v>1736</v>
      </c>
      <c r="G88" s="4">
        <v>2249</v>
      </c>
      <c r="H88" s="6">
        <v>106</v>
      </c>
      <c r="I88" s="6">
        <v>84</v>
      </c>
      <c r="J88" s="6">
        <v>85</v>
      </c>
    </row>
    <row r="89" spans="1:10" x14ac:dyDescent="0.25">
      <c r="A89" s="6">
        <v>95</v>
      </c>
      <c r="B89" s="4">
        <v>25882</v>
      </c>
      <c r="C89" s="5">
        <v>91327</v>
      </c>
      <c r="D89" s="4">
        <v>26588</v>
      </c>
      <c r="E89" s="4">
        <v>22161</v>
      </c>
      <c r="F89" s="4">
        <v>5106</v>
      </c>
      <c r="G89" s="6">
        <v>405</v>
      </c>
      <c r="H89" s="6">
        <v>322</v>
      </c>
      <c r="I89" s="6">
        <v>155</v>
      </c>
      <c r="J89" s="6">
        <v>100</v>
      </c>
    </row>
    <row r="90" spans="1:10" x14ac:dyDescent="0.25">
      <c r="A90" s="6">
        <v>96</v>
      </c>
      <c r="B90" s="5">
        <v>21521</v>
      </c>
      <c r="C90" s="4">
        <v>4390</v>
      </c>
      <c r="D90" s="4">
        <v>3899</v>
      </c>
      <c r="E90" s="4">
        <v>17618</v>
      </c>
      <c r="F90" s="6">
        <v>839</v>
      </c>
      <c r="G90" s="6">
        <v>213</v>
      </c>
      <c r="H90" s="6">
        <v>110</v>
      </c>
      <c r="I90" s="6">
        <v>45</v>
      </c>
      <c r="J90" s="6">
        <v>67</v>
      </c>
    </row>
    <row r="91" spans="1:10" x14ac:dyDescent="0.25">
      <c r="A91" s="6">
        <v>97</v>
      </c>
      <c r="B91" s="5">
        <v>132575</v>
      </c>
      <c r="C91" s="4">
        <v>103261</v>
      </c>
      <c r="D91" s="4">
        <v>41670</v>
      </c>
      <c r="E91" s="4">
        <v>19189</v>
      </c>
      <c r="F91" s="4">
        <v>7199</v>
      </c>
      <c r="G91" s="4">
        <v>2442</v>
      </c>
      <c r="H91" s="6">
        <v>443</v>
      </c>
      <c r="I91" s="6">
        <v>703</v>
      </c>
      <c r="J91" s="6">
        <v>514</v>
      </c>
    </row>
    <row r="92" spans="1:10" x14ac:dyDescent="0.25">
      <c r="A92" s="6">
        <v>98</v>
      </c>
      <c r="B92" s="4">
        <v>126682</v>
      </c>
      <c r="C92" s="5">
        <v>284494</v>
      </c>
      <c r="D92" s="4">
        <v>24432</v>
      </c>
      <c r="E92" s="4">
        <v>18713</v>
      </c>
      <c r="F92" s="4">
        <v>11360</v>
      </c>
      <c r="G92" s="4">
        <v>1937</v>
      </c>
      <c r="H92" s="6">
        <v>586</v>
      </c>
      <c r="I92" s="6">
        <v>304</v>
      </c>
      <c r="J92" s="6">
        <v>279</v>
      </c>
    </row>
    <row r="93" spans="1:10" x14ac:dyDescent="0.25">
      <c r="A93" s="6">
        <v>99</v>
      </c>
      <c r="B93" s="5">
        <v>80373</v>
      </c>
      <c r="C93" s="4">
        <v>13862</v>
      </c>
      <c r="D93" s="4">
        <v>27486</v>
      </c>
      <c r="E93" s="4">
        <v>60456</v>
      </c>
      <c r="F93" s="4">
        <v>5038</v>
      </c>
      <c r="G93" s="4">
        <v>1006</v>
      </c>
      <c r="H93" s="6">
        <v>316</v>
      </c>
      <c r="I93" s="6">
        <v>234</v>
      </c>
      <c r="J93" s="6">
        <v>232</v>
      </c>
    </row>
    <row r="94" spans="1:10" x14ac:dyDescent="0.25">
      <c r="A94" s="6">
        <v>100</v>
      </c>
      <c r="B94" s="4">
        <v>62760</v>
      </c>
      <c r="C94" s="5">
        <v>146042</v>
      </c>
      <c r="D94" s="4">
        <v>18424</v>
      </c>
      <c r="E94" s="4">
        <v>5058</v>
      </c>
      <c r="F94" s="4">
        <v>3984</v>
      </c>
      <c r="G94" s="6">
        <v>439</v>
      </c>
      <c r="H94" s="6">
        <v>264</v>
      </c>
      <c r="I94" s="6">
        <v>139</v>
      </c>
      <c r="J94" s="6">
        <v>149</v>
      </c>
    </row>
    <row r="95" spans="1:10" x14ac:dyDescent="0.25">
      <c r="A95" s="6">
        <v>101</v>
      </c>
      <c r="B95" s="5">
        <v>69378</v>
      </c>
      <c r="C95" s="4">
        <v>10984</v>
      </c>
      <c r="D95" s="4">
        <v>63463</v>
      </c>
      <c r="E95" s="4">
        <v>30892</v>
      </c>
      <c r="F95" s="4">
        <v>1928</v>
      </c>
      <c r="G95" s="6">
        <v>667</v>
      </c>
      <c r="H95" s="6">
        <v>228</v>
      </c>
      <c r="I95" s="6">
        <v>129</v>
      </c>
      <c r="J95" s="6">
        <v>157</v>
      </c>
    </row>
    <row r="96" spans="1:10" x14ac:dyDescent="0.25">
      <c r="A96" s="6">
        <v>102</v>
      </c>
      <c r="B96" s="5">
        <v>74813</v>
      </c>
      <c r="C96" s="4">
        <v>31509</v>
      </c>
      <c r="D96" s="4">
        <v>62579</v>
      </c>
      <c r="E96" s="4">
        <v>33259</v>
      </c>
      <c r="F96" s="4">
        <v>10736</v>
      </c>
      <c r="G96" s="6">
        <v>842</v>
      </c>
      <c r="H96" s="6">
        <v>364</v>
      </c>
      <c r="I96" s="6">
        <v>319</v>
      </c>
      <c r="J96" s="6">
        <v>273</v>
      </c>
    </row>
    <row r="97" spans="1:10" x14ac:dyDescent="0.25">
      <c r="A97" s="6">
        <v>103</v>
      </c>
      <c r="B97" s="5">
        <v>94791</v>
      </c>
      <c r="C97" s="4">
        <v>56313</v>
      </c>
      <c r="D97" s="4">
        <v>42205</v>
      </c>
      <c r="E97" s="4">
        <v>36028</v>
      </c>
      <c r="F97" s="4">
        <v>12108</v>
      </c>
      <c r="G97" s="4">
        <v>1106</v>
      </c>
      <c r="H97" s="6">
        <v>676</v>
      </c>
      <c r="I97" s="6">
        <v>336</v>
      </c>
      <c r="J97" s="6">
        <v>383</v>
      </c>
    </row>
    <row r="98" spans="1:10" x14ac:dyDescent="0.25">
      <c r="A98" s="6">
        <v>105</v>
      </c>
      <c r="B98" s="5">
        <v>104373</v>
      </c>
      <c r="C98" s="4">
        <v>61735</v>
      </c>
      <c r="D98" s="4">
        <v>20688</v>
      </c>
      <c r="E98" s="4">
        <v>18187</v>
      </c>
      <c r="F98" s="4">
        <v>7971</v>
      </c>
      <c r="G98" s="4">
        <v>4430</v>
      </c>
      <c r="H98" s="6">
        <v>252</v>
      </c>
      <c r="I98" s="6">
        <v>318</v>
      </c>
      <c r="J98" s="6">
        <v>216</v>
      </c>
    </row>
    <row r="99" spans="1:10" x14ac:dyDescent="0.25">
      <c r="A99" s="6">
        <v>106</v>
      </c>
      <c r="B99" s="5">
        <v>387624</v>
      </c>
      <c r="C99" s="4">
        <v>30191</v>
      </c>
      <c r="D99" s="4">
        <v>28632</v>
      </c>
      <c r="E99" s="4">
        <v>65139</v>
      </c>
      <c r="F99" s="4">
        <v>12063</v>
      </c>
      <c r="G99" s="4">
        <v>2505</v>
      </c>
      <c r="H99" s="6">
        <v>226</v>
      </c>
      <c r="I99" s="6">
        <v>273</v>
      </c>
      <c r="J99" s="6">
        <v>578</v>
      </c>
    </row>
    <row r="100" spans="1:10" x14ac:dyDescent="0.25">
      <c r="A100" s="6">
        <v>107</v>
      </c>
      <c r="B100" s="5">
        <v>46042</v>
      </c>
      <c r="C100" s="4">
        <v>7568</v>
      </c>
      <c r="D100" s="4">
        <v>27285</v>
      </c>
      <c r="E100" s="4">
        <v>13900</v>
      </c>
      <c r="F100" s="4">
        <v>1485</v>
      </c>
      <c r="G100" s="6">
        <v>370</v>
      </c>
      <c r="H100" s="6">
        <v>164</v>
      </c>
      <c r="I100" s="6">
        <v>165</v>
      </c>
      <c r="J100" s="6">
        <v>129</v>
      </c>
    </row>
    <row r="101" spans="1:10" x14ac:dyDescent="0.25">
      <c r="A101" s="6">
        <v>108</v>
      </c>
      <c r="B101" s="5">
        <v>90203</v>
      </c>
      <c r="C101" s="4">
        <v>53959</v>
      </c>
      <c r="D101" s="4">
        <v>18241</v>
      </c>
      <c r="E101" s="4">
        <v>18300</v>
      </c>
      <c r="F101" s="4">
        <v>7561</v>
      </c>
      <c r="G101" s="4">
        <v>6358</v>
      </c>
      <c r="H101" s="6">
        <v>232</v>
      </c>
      <c r="I101" s="6">
        <v>298</v>
      </c>
      <c r="J101" s="6">
        <v>194</v>
      </c>
    </row>
    <row r="102" spans="1:10" x14ac:dyDescent="0.25">
      <c r="A102" s="6">
        <v>110</v>
      </c>
      <c r="B102" s="5">
        <v>127722</v>
      </c>
      <c r="C102" s="4">
        <v>84451</v>
      </c>
      <c r="D102" s="4">
        <v>26545</v>
      </c>
      <c r="E102" s="4">
        <v>14381</v>
      </c>
      <c r="F102" s="4">
        <v>9137</v>
      </c>
      <c r="G102" s="4">
        <v>49462</v>
      </c>
      <c r="H102" s="6">
        <v>228</v>
      </c>
      <c r="I102" s="6">
        <v>385</v>
      </c>
      <c r="J102" s="6">
        <v>623</v>
      </c>
    </row>
    <row r="103" spans="1:10" x14ac:dyDescent="0.25">
      <c r="A103" s="6">
        <v>111</v>
      </c>
      <c r="B103" s="4">
        <v>75243</v>
      </c>
      <c r="C103" s="5">
        <v>97443</v>
      </c>
      <c r="D103" s="4">
        <v>24375</v>
      </c>
      <c r="E103" s="4">
        <v>6522</v>
      </c>
      <c r="F103" s="4">
        <v>3581</v>
      </c>
      <c r="G103" s="4">
        <v>1381</v>
      </c>
      <c r="H103" s="6">
        <v>297</v>
      </c>
      <c r="I103" s="6">
        <v>151</v>
      </c>
      <c r="J103" s="6">
        <v>174</v>
      </c>
    </row>
    <row r="104" spans="1:10" x14ac:dyDescent="0.25">
      <c r="A104" s="6">
        <v>112</v>
      </c>
      <c r="B104" s="5">
        <v>157320</v>
      </c>
      <c r="C104" s="4">
        <v>74731</v>
      </c>
      <c r="D104" s="4">
        <v>92832</v>
      </c>
      <c r="E104" s="4">
        <v>54445</v>
      </c>
      <c r="F104" s="4">
        <v>6395</v>
      </c>
      <c r="G104" s="4">
        <v>1255</v>
      </c>
      <c r="H104" s="4">
        <v>1026</v>
      </c>
      <c r="I104" s="6">
        <v>450</v>
      </c>
      <c r="J104" s="6">
        <v>481</v>
      </c>
    </row>
    <row r="105" spans="1:10" x14ac:dyDescent="0.25">
      <c r="A105" s="6">
        <v>113</v>
      </c>
      <c r="B105" s="5">
        <v>158866</v>
      </c>
      <c r="C105" s="4">
        <v>111535</v>
      </c>
      <c r="D105" s="4">
        <v>42406</v>
      </c>
      <c r="E105" s="4">
        <v>22451</v>
      </c>
      <c r="F105" s="4">
        <v>8392</v>
      </c>
      <c r="G105" s="6">
        <v>889</v>
      </c>
      <c r="H105" s="6">
        <v>515</v>
      </c>
      <c r="I105" s="6">
        <v>322</v>
      </c>
      <c r="J105" s="6">
        <v>396</v>
      </c>
    </row>
    <row r="106" spans="1:10" x14ac:dyDescent="0.25">
      <c r="A106" s="6">
        <v>114</v>
      </c>
      <c r="B106" s="4">
        <v>39019</v>
      </c>
      <c r="C106" s="5">
        <v>87126</v>
      </c>
      <c r="D106" s="4">
        <v>74608</v>
      </c>
      <c r="E106" s="4">
        <v>14507</v>
      </c>
      <c r="F106" s="4">
        <v>6617</v>
      </c>
      <c r="G106" s="6">
        <v>440</v>
      </c>
      <c r="H106" s="6">
        <v>413</v>
      </c>
      <c r="I106" s="6">
        <v>155</v>
      </c>
      <c r="J106" s="6">
        <v>338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752C-0EC2-40EC-8DEF-06F3C49A0EC8}">
  <dimension ref="A1:I106"/>
  <sheetViews>
    <sheetView workbookViewId="0">
      <selection activeCell="I1" sqref="I1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15.42578125" customWidth="1"/>
    <col min="4" max="4" width="17.85546875" customWidth="1"/>
    <col min="5" max="5" width="18.7109375" bestFit="1" customWidth="1"/>
    <col min="6" max="6" width="18.5703125" customWidth="1"/>
    <col min="7" max="7" width="17" bestFit="1" customWidth="1"/>
    <col min="8" max="8" width="12.140625" bestFit="1" customWidth="1"/>
    <col min="9" max="9" width="21.5703125" bestFit="1" customWidth="1"/>
  </cols>
  <sheetData>
    <row r="1" spans="1:9" x14ac:dyDescent="0.25">
      <c r="A1" s="13" t="s">
        <v>210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</row>
    <row r="2" spans="1:9" x14ac:dyDescent="0.25">
      <c r="A2" s="9">
        <v>1</v>
      </c>
      <c r="B2" s="8">
        <v>52823</v>
      </c>
      <c r="C2" s="9">
        <v>18756</v>
      </c>
      <c r="D2" s="9">
        <v>26512</v>
      </c>
      <c r="E2" s="9">
        <v>1996</v>
      </c>
      <c r="F2" s="9">
        <v>4090</v>
      </c>
      <c r="G2" s="10">
        <v>538</v>
      </c>
      <c r="H2" s="10">
        <v>124</v>
      </c>
      <c r="I2" s="10">
        <v>157</v>
      </c>
    </row>
    <row r="3" spans="1:9" x14ac:dyDescent="0.25">
      <c r="A3" s="9">
        <v>2</v>
      </c>
      <c r="B3" s="9">
        <v>84539</v>
      </c>
      <c r="C3" s="8">
        <v>122638</v>
      </c>
      <c r="D3" s="9">
        <v>24294</v>
      </c>
      <c r="E3" s="9">
        <v>4414</v>
      </c>
      <c r="F3" s="9">
        <v>21204</v>
      </c>
      <c r="G3" s="9">
        <v>4381</v>
      </c>
      <c r="H3" s="10">
        <v>409</v>
      </c>
      <c r="I3" s="10">
        <v>508</v>
      </c>
    </row>
    <row r="4" spans="1:9" x14ac:dyDescent="0.25">
      <c r="A4" s="9">
        <v>3</v>
      </c>
      <c r="B4" s="9">
        <v>80633</v>
      </c>
      <c r="C4" s="8">
        <v>90827</v>
      </c>
      <c r="D4" s="9">
        <v>22199</v>
      </c>
      <c r="E4" s="9">
        <v>3494</v>
      </c>
      <c r="F4" s="9">
        <v>27317</v>
      </c>
      <c r="G4" s="9">
        <v>4224</v>
      </c>
      <c r="H4" s="10">
        <v>346</v>
      </c>
      <c r="I4" s="10">
        <v>463</v>
      </c>
    </row>
    <row r="5" spans="1:9" x14ac:dyDescent="0.25">
      <c r="A5" s="9">
        <v>4</v>
      </c>
      <c r="B5" s="9">
        <v>52466</v>
      </c>
      <c r="C5" s="8">
        <v>133545</v>
      </c>
      <c r="D5" s="9">
        <v>22061</v>
      </c>
      <c r="E5" s="9">
        <v>13103</v>
      </c>
      <c r="F5" s="9">
        <v>1780</v>
      </c>
      <c r="G5" s="9">
        <v>2149</v>
      </c>
      <c r="H5" s="10">
        <v>347</v>
      </c>
      <c r="I5" s="10">
        <v>285</v>
      </c>
    </row>
    <row r="6" spans="1:9" x14ac:dyDescent="0.25">
      <c r="A6" s="9">
        <v>5</v>
      </c>
      <c r="B6" s="9">
        <v>222543</v>
      </c>
      <c r="C6" s="8">
        <v>244286</v>
      </c>
      <c r="D6" s="9">
        <v>41062</v>
      </c>
      <c r="E6" s="9">
        <v>12697</v>
      </c>
      <c r="F6" s="9">
        <v>8510</v>
      </c>
      <c r="G6" s="9">
        <v>3384</v>
      </c>
      <c r="H6" s="10">
        <v>982</v>
      </c>
      <c r="I6" s="9">
        <v>1176</v>
      </c>
    </row>
    <row r="7" spans="1:9" x14ac:dyDescent="0.25">
      <c r="A7" s="9">
        <v>6</v>
      </c>
      <c r="B7" s="9">
        <v>46213</v>
      </c>
      <c r="C7" s="8">
        <v>87893</v>
      </c>
      <c r="D7" s="9">
        <v>57893</v>
      </c>
      <c r="E7" s="9">
        <v>4241</v>
      </c>
      <c r="F7" s="9">
        <v>3600</v>
      </c>
      <c r="G7" s="9">
        <v>2165</v>
      </c>
      <c r="H7" s="10">
        <v>418</v>
      </c>
      <c r="I7" s="10">
        <v>469</v>
      </c>
    </row>
    <row r="8" spans="1:9" x14ac:dyDescent="0.25">
      <c r="A8" s="9">
        <v>7</v>
      </c>
      <c r="B8" s="8">
        <v>18665</v>
      </c>
      <c r="C8" s="9">
        <v>6181</v>
      </c>
      <c r="D8" s="9">
        <v>15918</v>
      </c>
      <c r="E8" s="10">
        <v>979</v>
      </c>
      <c r="F8" s="10">
        <v>606</v>
      </c>
      <c r="G8" s="10">
        <v>231</v>
      </c>
      <c r="H8" s="10">
        <v>63</v>
      </c>
      <c r="I8" s="10">
        <v>67</v>
      </c>
    </row>
    <row r="9" spans="1:9" x14ac:dyDescent="0.25">
      <c r="A9" s="9">
        <v>8</v>
      </c>
      <c r="B9" s="8">
        <v>35247</v>
      </c>
      <c r="C9" s="9">
        <v>20924</v>
      </c>
      <c r="D9" s="9">
        <v>20917</v>
      </c>
      <c r="E9" s="9">
        <v>2338</v>
      </c>
      <c r="F9" s="10">
        <v>761</v>
      </c>
      <c r="G9" s="9">
        <v>1128</v>
      </c>
      <c r="H9" s="10">
        <v>109</v>
      </c>
      <c r="I9" s="10">
        <v>85</v>
      </c>
    </row>
    <row r="10" spans="1:9" x14ac:dyDescent="0.25">
      <c r="A10" s="9">
        <v>9</v>
      </c>
      <c r="B10" s="9">
        <v>44505</v>
      </c>
      <c r="C10" s="8">
        <v>135742</v>
      </c>
      <c r="D10" s="9">
        <v>7461</v>
      </c>
      <c r="E10" s="9">
        <v>4876</v>
      </c>
      <c r="F10" s="9">
        <v>2250</v>
      </c>
      <c r="G10" s="9">
        <v>1798</v>
      </c>
      <c r="H10" s="10">
        <v>217</v>
      </c>
      <c r="I10" s="10">
        <v>203</v>
      </c>
    </row>
    <row r="11" spans="1:9" x14ac:dyDescent="0.25">
      <c r="A11" s="9">
        <v>10</v>
      </c>
      <c r="B11" s="9">
        <v>39431</v>
      </c>
      <c r="C11" s="8">
        <v>47679</v>
      </c>
      <c r="D11" s="9">
        <v>8773</v>
      </c>
      <c r="E11" s="9">
        <v>6216</v>
      </c>
      <c r="F11" s="9">
        <v>1345</v>
      </c>
      <c r="G11" s="9">
        <v>2418</v>
      </c>
      <c r="H11" s="10">
        <v>260</v>
      </c>
      <c r="I11" s="10">
        <v>73</v>
      </c>
    </row>
    <row r="12" spans="1:9" x14ac:dyDescent="0.25">
      <c r="A12" s="9">
        <v>11</v>
      </c>
      <c r="B12" s="8">
        <v>63642</v>
      </c>
      <c r="C12" s="9">
        <v>29909</v>
      </c>
      <c r="D12" s="9">
        <v>28316</v>
      </c>
      <c r="E12" s="9">
        <v>1820</v>
      </c>
      <c r="F12" s="9">
        <v>3605</v>
      </c>
      <c r="G12" s="10">
        <v>220</v>
      </c>
      <c r="H12" s="10">
        <v>100</v>
      </c>
      <c r="I12" s="10">
        <v>246</v>
      </c>
    </row>
    <row r="13" spans="1:9" x14ac:dyDescent="0.25">
      <c r="A13" s="9">
        <v>12</v>
      </c>
      <c r="B13" s="8">
        <v>170477</v>
      </c>
      <c r="C13" s="9">
        <v>109705</v>
      </c>
      <c r="D13" s="9">
        <v>51044</v>
      </c>
      <c r="E13" s="9">
        <v>9582</v>
      </c>
      <c r="F13" s="9">
        <v>3576</v>
      </c>
      <c r="G13" s="9">
        <v>3844</v>
      </c>
      <c r="H13" s="10">
        <v>642</v>
      </c>
      <c r="I13" s="10">
        <v>296</v>
      </c>
    </row>
    <row r="14" spans="1:9" x14ac:dyDescent="0.25">
      <c r="A14" s="9">
        <v>13</v>
      </c>
      <c r="B14" s="9">
        <v>1094</v>
      </c>
      <c r="C14" s="8">
        <v>4497</v>
      </c>
      <c r="D14" s="9">
        <v>1269</v>
      </c>
      <c r="E14" s="10">
        <v>143</v>
      </c>
      <c r="F14" s="10">
        <v>595</v>
      </c>
      <c r="G14" s="10">
        <v>52</v>
      </c>
      <c r="H14" s="10">
        <v>21</v>
      </c>
      <c r="I14" s="10">
        <v>11</v>
      </c>
    </row>
    <row r="15" spans="1:9" x14ac:dyDescent="0.25">
      <c r="A15" s="9">
        <v>14</v>
      </c>
      <c r="B15" s="8">
        <v>558748</v>
      </c>
      <c r="C15" s="9">
        <v>383170</v>
      </c>
      <c r="D15" s="9">
        <v>56780</v>
      </c>
      <c r="E15" s="9">
        <v>14481</v>
      </c>
      <c r="F15" s="9">
        <v>9033</v>
      </c>
      <c r="G15" s="9">
        <v>8367</v>
      </c>
      <c r="H15" s="9">
        <v>1003</v>
      </c>
      <c r="I15" s="10">
        <v>772</v>
      </c>
    </row>
    <row r="16" spans="1:9" x14ac:dyDescent="0.25">
      <c r="A16" s="9">
        <v>15</v>
      </c>
      <c r="B16" s="9">
        <v>34207</v>
      </c>
      <c r="C16" s="8">
        <v>68149</v>
      </c>
      <c r="D16" s="9">
        <v>31755</v>
      </c>
      <c r="E16" s="9">
        <v>5476</v>
      </c>
      <c r="F16" s="9">
        <v>3077</v>
      </c>
      <c r="G16" s="9">
        <v>3191</v>
      </c>
      <c r="H16" s="10">
        <v>272</v>
      </c>
      <c r="I16" s="10">
        <v>167</v>
      </c>
    </row>
    <row r="17" spans="1:9" x14ac:dyDescent="0.25">
      <c r="A17" s="9">
        <v>16</v>
      </c>
      <c r="B17" s="8">
        <v>33907</v>
      </c>
      <c r="C17" s="9">
        <v>18174</v>
      </c>
      <c r="D17" s="9">
        <v>8864</v>
      </c>
      <c r="E17" s="9">
        <v>1028</v>
      </c>
      <c r="F17" s="9">
        <v>3570</v>
      </c>
      <c r="G17" s="10">
        <v>804</v>
      </c>
      <c r="H17" s="10">
        <v>136</v>
      </c>
      <c r="I17" s="10">
        <v>118</v>
      </c>
    </row>
    <row r="18" spans="1:9" x14ac:dyDescent="0.25">
      <c r="A18" s="9">
        <v>17</v>
      </c>
      <c r="B18" s="9">
        <v>185504</v>
      </c>
      <c r="C18" s="8">
        <v>261592</v>
      </c>
      <c r="D18" s="9">
        <v>63507</v>
      </c>
      <c r="E18" s="9">
        <v>8124</v>
      </c>
      <c r="F18" s="9">
        <v>16089</v>
      </c>
      <c r="G18" s="9">
        <v>5298</v>
      </c>
      <c r="H18" s="10">
        <v>901</v>
      </c>
      <c r="I18" s="9">
        <v>1277</v>
      </c>
    </row>
    <row r="19" spans="1:9" x14ac:dyDescent="0.25">
      <c r="A19" s="9">
        <v>18</v>
      </c>
      <c r="B19" s="9">
        <v>170290</v>
      </c>
      <c r="C19" s="8">
        <v>198318</v>
      </c>
      <c r="D19" s="9">
        <v>84462</v>
      </c>
      <c r="E19" s="9">
        <v>8479</v>
      </c>
      <c r="F19" s="9">
        <v>9968</v>
      </c>
      <c r="G19" s="9">
        <v>5203</v>
      </c>
      <c r="H19" s="9">
        <v>1528</v>
      </c>
      <c r="I19" s="9">
        <v>1237</v>
      </c>
    </row>
    <row r="20" spans="1:9" x14ac:dyDescent="0.25">
      <c r="A20" s="9">
        <v>19</v>
      </c>
      <c r="B20" s="8">
        <v>559241</v>
      </c>
      <c r="C20" s="9">
        <v>408011</v>
      </c>
      <c r="D20" s="9">
        <v>81939</v>
      </c>
      <c r="E20" s="9">
        <v>44471</v>
      </c>
      <c r="F20" s="9">
        <v>8258</v>
      </c>
      <c r="G20" s="9">
        <v>16544</v>
      </c>
      <c r="H20" s="9">
        <v>2082</v>
      </c>
      <c r="I20" s="10">
        <v>789</v>
      </c>
    </row>
    <row r="21" spans="1:9" x14ac:dyDescent="0.25">
      <c r="A21" s="9">
        <v>20</v>
      </c>
      <c r="B21" s="8">
        <v>222701</v>
      </c>
      <c r="C21" s="9">
        <v>115931</v>
      </c>
      <c r="D21" s="9">
        <v>76514</v>
      </c>
      <c r="E21" s="9">
        <v>8277</v>
      </c>
      <c r="F21" s="9">
        <v>5221</v>
      </c>
      <c r="G21" s="9">
        <v>2016</v>
      </c>
      <c r="H21" s="10">
        <v>535</v>
      </c>
      <c r="I21" s="10">
        <v>679</v>
      </c>
    </row>
    <row r="22" spans="1:9" x14ac:dyDescent="0.25">
      <c r="A22" s="9">
        <v>21</v>
      </c>
      <c r="B22" s="8">
        <v>115938</v>
      </c>
      <c r="C22" s="9">
        <v>70116</v>
      </c>
      <c r="D22" s="9">
        <v>9601</v>
      </c>
      <c r="E22" s="9">
        <v>4551</v>
      </c>
      <c r="F22" s="9">
        <v>1918</v>
      </c>
      <c r="G22" s="9">
        <v>2962</v>
      </c>
      <c r="H22" s="10">
        <v>343</v>
      </c>
      <c r="I22" s="10">
        <v>156</v>
      </c>
    </row>
    <row r="23" spans="1:9" x14ac:dyDescent="0.25">
      <c r="A23" s="9">
        <v>22</v>
      </c>
      <c r="B23" s="8">
        <v>226580</v>
      </c>
      <c r="C23" s="9">
        <v>151750</v>
      </c>
      <c r="D23" s="9">
        <v>19182</v>
      </c>
      <c r="E23" s="9">
        <v>18203</v>
      </c>
      <c r="F23" s="9">
        <v>3260</v>
      </c>
      <c r="G23" s="9">
        <v>5469</v>
      </c>
      <c r="H23" s="10">
        <v>779</v>
      </c>
      <c r="I23" s="10">
        <v>214</v>
      </c>
    </row>
    <row r="24" spans="1:9" x14ac:dyDescent="0.25">
      <c r="A24" s="9">
        <v>23</v>
      </c>
      <c r="B24" s="8">
        <v>86670</v>
      </c>
      <c r="C24" s="9">
        <v>77273</v>
      </c>
      <c r="D24" s="9">
        <v>25182</v>
      </c>
      <c r="E24" s="9">
        <v>4498</v>
      </c>
      <c r="F24" s="9">
        <v>2516</v>
      </c>
      <c r="G24" s="9">
        <v>2223</v>
      </c>
      <c r="H24" s="10">
        <v>229</v>
      </c>
      <c r="I24" s="10">
        <v>302</v>
      </c>
    </row>
    <row r="25" spans="1:9" x14ac:dyDescent="0.25">
      <c r="A25" s="9">
        <v>24</v>
      </c>
      <c r="B25" s="9">
        <v>232976</v>
      </c>
      <c r="C25" s="8">
        <v>271672</v>
      </c>
      <c r="D25" s="9">
        <v>109373</v>
      </c>
      <c r="E25" s="9">
        <v>13677</v>
      </c>
      <c r="F25" s="9">
        <v>20492</v>
      </c>
      <c r="G25" s="9">
        <v>5028</v>
      </c>
      <c r="H25" s="9">
        <v>1083</v>
      </c>
      <c r="I25" s="9">
        <v>1327</v>
      </c>
    </row>
    <row r="26" spans="1:9" x14ac:dyDescent="0.25">
      <c r="A26" s="9">
        <v>25</v>
      </c>
      <c r="B26" s="9">
        <v>5147</v>
      </c>
      <c r="C26" s="9">
        <v>9674</v>
      </c>
      <c r="D26" s="9">
        <v>2150</v>
      </c>
      <c r="E26" s="10">
        <v>222</v>
      </c>
      <c r="F26" s="8">
        <v>25993</v>
      </c>
      <c r="G26" s="10">
        <v>204</v>
      </c>
      <c r="H26" s="10">
        <v>22</v>
      </c>
      <c r="I26" s="10">
        <v>41</v>
      </c>
    </row>
    <row r="27" spans="1:9" x14ac:dyDescent="0.25">
      <c r="A27" s="9">
        <v>26</v>
      </c>
      <c r="B27" s="9">
        <v>88313</v>
      </c>
      <c r="C27" s="8">
        <v>204839</v>
      </c>
      <c r="D27" s="9">
        <v>14537</v>
      </c>
      <c r="E27" s="9">
        <v>2630</v>
      </c>
      <c r="F27" s="9">
        <v>10151</v>
      </c>
      <c r="G27" s="9">
        <v>1423</v>
      </c>
      <c r="H27" s="10">
        <v>261</v>
      </c>
      <c r="I27" s="10">
        <v>446</v>
      </c>
    </row>
    <row r="28" spans="1:9" x14ac:dyDescent="0.25">
      <c r="A28" s="9">
        <v>27</v>
      </c>
      <c r="B28" s="8">
        <v>65176</v>
      </c>
      <c r="C28" s="9">
        <v>32318</v>
      </c>
      <c r="D28" s="9">
        <v>13725</v>
      </c>
      <c r="E28" s="9">
        <v>3400</v>
      </c>
      <c r="F28" s="9">
        <v>1456</v>
      </c>
      <c r="G28" s="9">
        <v>1044</v>
      </c>
      <c r="H28" s="10">
        <v>297</v>
      </c>
      <c r="I28" s="10">
        <v>207</v>
      </c>
    </row>
    <row r="29" spans="1:9" x14ac:dyDescent="0.25">
      <c r="A29" s="9">
        <v>28</v>
      </c>
      <c r="B29" s="8">
        <v>579728</v>
      </c>
      <c r="C29" s="9">
        <v>385695</v>
      </c>
      <c r="D29" s="9">
        <v>61832</v>
      </c>
      <c r="E29" s="9">
        <v>30595</v>
      </c>
      <c r="F29" s="9">
        <v>7233</v>
      </c>
      <c r="G29" s="9">
        <v>16945</v>
      </c>
      <c r="H29" s="9">
        <v>1865</v>
      </c>
      <c r="I29" s="10">
        <v>766</v>
      </c>
    </row>
    <row r="30" spans="1:9" x14ac:dyDescent="0.25">
      <c r="A30" s="9">
        <v>29</v>
      </c>
      <c r="B30" s="9">
        <v>295719</v>
      </c>
      <c r="C30" s="8">
        <v>758602</v>
      </c>
      <c r="D30" s="9">
        <v>113563</v>
      </c>
      <c r="E30" s="9">
        <v>17454</v>
      </c>
      <c r="F30" s="9">
        <v>24779</v>
      </c>
      <c r="G30" s="9">
        <v>7528</v>
      </c>
      <c r="H30" s="9">
        <v>2259</v>
      </c>
      <c r="I30" s="9">
        <v>2221</v>
      </c>
    </row>
    <row r="31" spans="1:9" x14ac:dyDescent="0.25">
      <c r="A31" s="9">
        <v>30</v>
      </c>
      <c r="B31" s="9">
        <v>91246</v>
      </c>
      <c r="C31" s="8">
        <v>240311</v>
      </c>
      <c r="D31" s="9">
        <v>21994</v>
      </c>
      <c r="E31" s="9">
        <v>8144</v>
      </c>
      <c r="F31" s="9">
        <v>5349</v>
      </c>
      <c r="G31" s="9">
        <v>3151</v>
      </c>
      <c r="H31" s="10">
        <v>552</v>
      </c>
      <c r="I31" s="10">
        <v>514</v>
      </c>
    </row>
    <row r="32" spans="1:9" x14ac:dyDescent="0.25">
      <c r="A32" s="9">
        <v>31</v>
      </c>
      <c r="B32" s="8">
        <v>118525</v>
      </c>
      <c r="C32" s="9">
        <v>83792</v>
      </c>
      <c r="D32" s="9">
        <v>27960</v>
      </c>
      <c r="E32" s="9">
        <v>4636</v>
      </c>
      <c r="F32" s="9">
        <v>4763</v>
      </c>
      <c r="G32" s="9">
        <v>2934</v>
      </c>
      <c r="H32" s="10">
        <v>339</v>
      </c>
      <c r="I32" s="10">
        <v>406</v>
      </c>
    </row>
    <row r="33" spans="1:9" x14ac:dyDescent="0.25">
      <c r="A33" s="9">
        <v>32</v>
      </c>
      <c r="B33" s="8">
        <v>223041</v>
      </c>
      <c r="C33" s="9">
        <v>122963</v>
      </c>
      <c r="D33" s="9">
        <v>55816</v>
      </c>
      <c r="E33" s="9">
        <v>6904</v>
      </c>
      <c r="F33" s="9">
        <v>16385</v>
      </c>
      <c r="G33" s="9">
        <v>3346</v>
      </c>
      <c r="H33" s="10">
        <v>423</v>
      </c>
      <c r="I33" s="10">
        <v>548</v>
      </c>
    </row>
    <row r="34" spans="1:9" x14ac:dyDescent="0.25">
      <c r="A34" s="9">
        <v>33</v>
      </c>
      <c r="B34" s="8">
        <v>278491</v>
      </c>
      <c r="C34" s="9">
        <v>232465</v>
      </c>
      <c r="D34" s="9">
        <v>25112</v>
      </c>
      <c r="E34" s="9">
        <v>10058</v>
      </c>
      <c r="F34" s="9">
        <v>5133</v>
      </c>
      <c r="G34" s="9">
        <v>7135</v>
      </c>
      <c r="H34" s="9">
        <v>1014</v>
      </c>
      <c r="I34" s="10">
        <v>672</v>
      </c>
    </row>
    <row r="35" spans="1:9" x14ac:dyDescent="0.25">
      <c r="A35" s="9">
        <v>35</v>
      </c>
      <c r="B35" s="8">
        <v>185082</v>
      </c>
      <c r="C35" s="9">
        <v>124890</v>
      </c>
      <c r="D35" s="9">
        <v>20546</v>
      </c>
      <c r="E35" s="9">
        <v>4153</v>
      </c>
      <c r="F35" s="9">
        <v>3913</v>
      </c>
      <c r="G35" s="9">
        <v>3212</v>
      </c>
      <c r="H35" s="10">
        <v>372</v>
      </c>
      <c r="I35" s="10">
        <v>395</v>
      </c>
    </row>
    <row r="36" spans="1:9" x14ac:dyDescent="0.25">
      <c r="A36" s="9">
        <v>36</v>
      </c>
      <c r="B36" s="8">
        <v>180599</v>
      </c>
      <c r="C36" s="9">
        <v>78661</v>
      </c>
      <c r="D36" s="9">
        <v>47934</v>
      </c>
      <c r="E36" s="9">
        <v>5655</v>
      </c>
      <c r="F36" s="9">
        <v>14602</v>
      </c>
      <c r="G36" s="9">
        <v>2133</v>
      </c>
      <c r="H36" s="10">
        <v>741</v>
      </c>
      <c r="I36" s="10">
        <v>630</v>
      </c>
    </row>
    <row r="37" spans="1:9" x14ac:dyDescent="0.25">
      <c r="A37" s="9">
        <v>38</v>
      </c>
      <c r="B37" s="8">
        <v>83261</v>
      </c>
      <c r="C37" s="9">
        <v>56397</v>
      </c>
      <c r="D37" s="9">
        <v>34585</v>
      </c>
      <c r="E37" s="9">
        <v>4389</v>
      </c>
      <c r="F37" s="9">
        <v>7357</v>
      </c>
      <c r="G37" s="9">
        <v>2432</v>
      </c>
      <c r="H37" s="10">
        <v>344</v>
      </c>
      <c r="I37" s="10">
        <v>342</v>
      </c>
    </row>
    <row r="38" spans="1:9" x14ac:dyDescent="0.25">
      <c r="A38" s="9">
        <v>39</v>
      </c>
      <c r="B38" s="9">
        <v>5982</v>
      </c>
      <c r="C38" s="9">
        <v>10320</v>
      </c>
      <c r="D38" s="9">
        <v>5507</v>
      </c>
      <c r="E38" s="9">
        <v>1746</v>
      </c>
      <c r="F38" s="8">
        <v>17515</v>
      </c>
      <c r="G38" s="10">
        <v>399</v>
      </c>
      <c r="H38" s="10">
        <v>54</v>
      </c>
      <c r="I38" s="10">
        <v>59</v>
      </c>
    </row>
    <row r="39" spans="1:9" x14ac:dyDescent="0.25">
      <c r="A39" s="9">
        <v>40</v>
      </c>
      <c r="B39" s="8">
        <v>73711</v>
      </c>
      <c r="C39" s="9">
        <v>60029</v>
      </c>
      <c r="D39" s="9">
        <v>35593</v>
      </c>
      <c r="E39" s="9">
        <v>5061</v>
      </c>
      <c r="F39" s="9">
        <v>4592</v>
      </c>
      <c r="G39" s="9">
        <v>2282</v>
      </c>
      <c r="H39" s="10">
        <v>421</v>
      </c>
      <c r="I39" s="10">
        <v>428</v>
      </c>
    </row>
    <row r="40" spans="1:9" x14ac:dyDescent="0.25">
      <c r="A40" s="9">
        <v>42</v>
      </c>
      <c r="B40" s="9">
        <v>8274</v>
      </c>
      <c r="C40" s="8">
        <v>48300</v>
      </c>
      <c r="D40" s="9">
        <v>7735</v>
      </c>
      <c r="E40" s="10">
        <v>716</v>
      </c>
      <c r="F40" s="9">
        <v>3130</v>
      </c>
      <c r="G40" s="10">
        <v>552</v>
      </c>
      <c r="H40" s="10">
        <v>82</v>
      </c>
      <c r="I40" s="10">
        <v>93</v>
      </c>
    </row>
    <row r="41" spans="1:9" x14ac:dyDescent="0.25">
      <c r="A41" s="9">
        <v>43</v>
      </c>
      <c r="B41" s="9">
        <v>20843</v>
      </c>
      <c r="C41" s="8">
        <v>29312</v>
      </c>
      <c r="D41" s="9">
        <v>16807</v>
      </c>
      <c r="E41" s="9">
        <v>1920</v>
      </c>
      <c r="F41" s="9">
        <v>1262</v>
      </c>
      <c r="G41" s="9">
        <v>2693</v>
      </c>
      <c r="H41" s="10">
        <v>117</v>
      </c>
      <c r="I41" s="10">
        <v>137</v>
      </c>
    </row>
    <row r="42" spans="1:9" x14ac:dyDescent="0.25">
      <c r="A42" s="9">
        <v>44</v>
      </c>
      <c r="B42" s="8">
        <v>44203</v>
      </c>
      <c r="C42" s="9">
        <v>41840</v>
      </c>
      <c r="D42" s="9">
        <v>4965</v>
      </c>
      <c r="E42" s="9">
        <v>2459</v>
      </c>
      <c r="F42" s="9">
        <v>852</v>
      </c>
      <c r="G42" s="9">
        <v>1247</v>
      </c>
      <c r="H42" s="10">
        <v>120</v>
      </c>
      <c r="I42" s="10">
        <v>86</v>
      </c>
    </row>
    <row r="43" spans="1:9" x14ac:dyDescent="0.25">
      <c r="A43" s="9">
        <v>46</v>
      </c>
      <c r="B43" s="8">
        <v>120853</v>
      </c>
      <c r="C43" s="9">
        <v>49665</v>
      </c>
      <c r="D43" s="9">
        <v>96070</v>
      </c>
      <c r="E43" s="9">
        <v>6035</v>
      </c>
      <c r="F43" s="9">
        <v>2484</v>
      </c>
      <c r="G43" s="9">
        <v>1592</v>
      </c>
      <c r="H43" s="10">
        <v>283</v>
      </c>
      <c r="I43" s="10">
        <v>222</v>
      </c>
    </row>
    <row r="44" spans="1:9" x14ac:dyDescent="0.25">
      <c r="A44" s="9">
        <v>47</v>
      </c>
      <c r="B44" s="9">
        <v>95318</v>
      </c>
      <c r="C44" s="8">
        <v>96750</v>
      </c>
      <c r="D44" s="9">
        <v>94141</v>
      </c>
      <c r="E44" s="9">
        <v>6834</v>
      </c>
      <c r="F44" s="9">
        <v>4313</v>
      </c>
      <c r="G44" s="9">
        <v>1892</v>
      </c>
      <c r="H44" s="10">
        <v>435</v>
      </c>
      <c r="I44" s="10">
        <v>226</v>
      </c>
    </row>
    <row r="45" spans="1:9" x14ac:dyDescent="0.25">
      <c r="A45" s="9">
        <v>48</v>
      </c>
      <c r="B45" s="9">
        <v>111219</v>
      </c>
      <c r="C45" s="8">
        <v>503959</v>
      </c>
      <c r="D45" s="9">
        <v>99416</v>
      </c>
      <c r="E45" s="9">
        <v>9008</v>
      </c>
      <c r="F45" s="9">
        <v>11888</v>
      </c>
      <c r="G45" s="9">
        <v>5075</v>
      </c>
      <c r="H45" s="9">
        <v>2378</v>
      </c>
      <c r="I45" s="9">
        <v>1219</v>
      </c>
    </row>
    <row r="46" spans="1:9" x14ac:dyDescent="0.25">
      <c r="A46" s="9">
        <v>49</v>
      </c>
      <c r="B46" s="9">
        <v>38128</v>
      </c>
      <c r="C46" s="8">
        <v>123108</v>
      </c>
      <c r="D46" s="9">
        <v>11354</v>
      </c>
      <c r="E46" s="9">
        <v>5717</v>
      </c>
      <c r="F46" s="9">
        <v>5098</v>
      </c>
      <c r="G46" s="9">
        <v>2286</v>
      </c>
      <c r="H46" s="10">
        <v>226</v>
      </c>
      <c r="I46" s="10">
        <v>114</v>
      </c>
    </row>
    <row r="47" spans="1:9" x14ac:dyDescent="0.25">
      <c r="A47" s="9">
        <v>50</v>
      </c>
      <c r="B47" s="8">
        <v>362925</v>
      </c>
      <c r="C47" s="9">
        <v>143561</v>
      </c>
      <c r="D47" s="9">
        <v>68660</v>
      </c>
      <c r="E47" s="9">
        <v>8792</v>
      </c>
      <c r="F47" s="9">
        <v>3903</v>
      </c>
      <c r="G47" s="9">
        <v>3162</v>
      </c>
      <c r="H47" s="10">
        <v>607</v>
      </c>
      <c r="I47" s="9">
        <v>1032</v>
      </c>
    </row>
    <row r="48" spans="1:9" x14ac:dyDescent="0.25">
      <c r="A48" s="9">
        <v>51</v>
      </c>
      <c r="B48" s="8">
        <v>44402</v>
      </c>
      <c r="C48" s="9">
        <v>20800</v>
      </c>
      <c r="D48" s="9">
        <v>15556</v>
      </c>
      <c r="E48" s="9">
        <v>2434</v>
      </c>
      <c r="F48" s="9">
        <v>1701</v>
      </c>
      <c r="G48" s="9">
        <v>1130</v>
      </c>
      <c r="H48" s="10">
        <v>122</v>
      </c>
      <c r="I48" s="10">
        <v>157</v>
      </c>
    </row>
    <row r="49" spans="1:9" x14ac:dyDescent="0.25">
      <c r="A49" s="9">
        <v>52</v>
      </c>
      <c r="B49" s="8">
        <v>155160</v>
      </c>
      <c r="C49" s="9">
        <v>94885</v>
      </c>
      <c r="D49" s="9">
        <v>79821</v>
      </c>
      <c r="E49" s="9">
        <v>6720</v>
      </c>
      <c r="F49" s="9">
        <v>3327</v>
      </c>
      <c r="G49" s="9">
        <v>2526</v>
      </c>
      <c r="H49" s="10">
        <v>374</v>
      </c>
      <c r="I49" s="10">
        <v>293</v>
      </c>
    </row>
    <row r="50" spans="1:9" x14ac:dyDescent="0.25">
      <c r="A50" s="9">
        <v>53</v>
      </c>
      <c r="B50" s="8">
        <v>560978</v>
      </c>
      <c r="C50" s="9">
        <v>328130</v>
      </c>
      <c r="D50" s="9">
        <v>73694</v>
      </c>
      <c r="E50" s="9">
        <v>31184</v>
      </c>
      <c r="F50" s="9">
        <v>7051</v>
      </c>
      <c r="G50" s="9">
        <v>14749</v>
      </c>
      <c r="H50" s="9">
        <v>1752</v>
      </c>
      <c r="I50" s="9">
        <v>3775</v>
      </c>
    </row>
    <row r="51" spans="1:9" x14ac:dyDescent="0.25">
      <c r="A51" s="9">
        <v>54</v>
      </c>
      <c r="B51" s="8">
        <v>89801</v>
      </c>
      <c r="C51" s="9">
        <v>55083</v>
      </c>
      <c r="D51" s="9">
        <v>88301</v>
      </c>
      <c r="E51" s="9">
        <v>3193</v>
      </c>
      <c r="F51" s="9">
        <v>3235</v>
      </c>
      <c r="G51" s="9">
        <v>1533</v>
      </c>
      <c r="H51" s="10">
        <v>208</v>
      </c>
      <c r="I51" s="10">
        <v>222</v>
      </c>
    </row>
    <row r="52" spans="1:9" x14ac:dyDescent="0.25">
      <c r="A52" s="9">
        <v>55</v>
      </c>
      <c r="B52" s="8">
        <v>144203</v>
      </c>
      <c r="C52" s="9">
        <v>29074</v>
      </c>
      <c r="D52" s="9">
        <v>82512</v>
      </c>
      <c r="E52" s="9">
        <v>2785</v>
      </c>
      <c r="F52" s="9">
        <v>3990</v>
      </c>
      <c r="G52" s="10">
        <v>740</v>
      </c>
      <c r="H52" s="10">
        <v>316</v>
      </c>
      <c r="I52" s="10">
        <v>287</v>
      </c>
    </row>
    <row r="53" spans="1:9" x14ac:dyDescent="0.25">
      <c r="A53" s="9">
        <v>56</v>
      </c>
      <c r="B53" s="9">
        <v>27452</v>
      </c>
      <c r="C53" s="9">
        <v>55795</v>
      </c>
      <c r="D53" s="9">
        <v>9637</v>
      </c>
      <c r="E53" s="9">
        <v>1744</v>
      </c>
      <c r="F53" s="9">
        <v>30410</v>
      </c>
      <c r="G53" s="9">
        <v>872</v>
      </c>
      <c r="H53" s="10">
        <v>171</v>
      </c>
      <c r="I53" s="10">
        <v>168</v>
      </c>
    </row>
    <row r="54" spans="1:9" x14ac:dyDescent="0.25">
      <c r="A54" s="9">
        <v>58</v>
      </c>
      <c r="B54" s="8">
        <v>93958</v>
      </c>
      <c r="C54" s="9">
        <v>73243</v>
      </c>
      <c r="D54" s="9">
        <v>23717</v>
      </c>
      <c r="E54" s="9">
        <v>12849</v>
      </c>
      <c r="F54" s="9">
        <v>1905</v>
      </c>
      <c r="G54" s="9">
        <v>2953</v>
      </c>
      <c r="H54" s="10">
        <v>572</v>
      </c>
      <c r="I54" s="10">
        <v>144</v>
      </c>
    </row>
    <row r="55" spans="1:9" x14ac:dyDescent="0.25">
      <c r="A55" s="9">
        <v>59</v>
      </c>
      <c r="B55" s="8">
        <v>316433</v>
      </c>
      <c r="C55" s="9">
        <v>251792</v>
      </c>
      <c r="D55" s="9">
        <v>64935</v>
      </c>
      <c r="E55" s="9">
        <v>12285</v>
      </c>
      <c r="F55" s="9">
        <v>19951</v>
      </c>
      <c r="G55" s="9">
        <v>5856</v>
      </c>
      <c r="H55" s="10">
        <v>981</v>
      </c>
      <c r="I55" s="9">
        <v>1709</v>
      </c>
    </row>
    <row r="56" spans="1:9" x14ac:dyDescent="0.25">
      <c r="A56" s="9">
        <v>60</v>
      </c>
      <c r="B56" s="8">
        <v>181286</v>
      </c>
      <c r="C56" s="9">
        <v>45463</v>
      </c>
      <c r="D56" s="9">
        <v>137752</v>
      </c>
      <c r="E56" s="9">
        <v>3447</v>
      </c>
      <c r="F56" s="9">
        <v>11081</v>
      </c>
      <c r="G56" s="9">
        <v>1274</v>
      </c>
      <c r="H56" s="10">
        <v>373</v>
      </c>
      <c r="I56" s="10">
        <v>424</v>
      </c>
    </row>
    <row r="57" spans="1:9" x14ac:dyDescent="0.25">
      <c r="A57" s="9">
        <v>61</v>
      </c>
      <c r="B57" s="8">
        <v>179375</v>
      </c>
      <c r="C57" s="9">
        <v>74897</v>
      </c>
      <c r="D57" s="9">
        <v>7504</v>
      </c>
      <c r="E57" s="9">
        <v>11137</v>
      </c>
      <c r="F57" s="9">
        <v>2566</v>
      </c>
      <c r="G57" s="9">
        <v>2638</v>
      </c>
      <c r="H57" s="10">
        <v>703</v>
      </c>
      <c r="I57" s="10">
        <v>154</v>
      </c>
    </row>
    <row r="58" spans="1:9" x14ac:dyDescent="0.25">
      <c r="A58" s="9">
        <v>62</v>
      </c>
      <c r="B58" s="8">
        <v>72592</v>
      </c>
      <c r="C58" s="9">
        <v>43827</v>
      </c>
      <c r="D58" s="9">
        <v>9523</v>
      </c>
      <c r="E58" s="9">
        <v>6736</v>
      </c>
      <c r="F58" s="9">
        <v>1059</v>
      </c>
      <c r="G58" s="9">
        <v>1614</v>
      </c>
      <c r="H58" s="10">
        <v>308</v>
      </c>
      <c r="I58" s="10">
        <v>86</v>
      </c>
    </row>
    <row r="59" spans="1:9" x14ac:dyDescent="0.25">
      <c r="A59" s="9">
        <v>64</v>
      </c>
      <c r="B59" s="8">
        <v>69924</v>
      </c>
      <c r="C59" s="9">
        <v>48339</v>
      </c>
      <c r="D59" s="9">
        <v>4912</v>
      </c>
      <c r="E59" s="9">
        <v>7955</v>
      </c>
      <c r="F59" s="9">
        <v>1251</v>
      </c>
      <c r="G59" s="9">
        <v>1613</v>
      </c>
      <c r="H59" s="10">
        <v>330</v>
      </c>
      <c r="I59" s="10">
        <v>101</v>
      </c>
    </row>
    <row r="60" spans="1:9" x14ac:dyDescent="0.25">
      <c r="A60" s="9">
        <v>66</v>
      </c>
      <c r="B60" s="8">
        <v>375813</v>
      </c>
      <c r="C60" s="9">
        <v>226804</v>
      </c>
      <c r="D60" s="9">
        <v>30428</v>
      </c>
      <c r="E60" s="9">
        <v>32736</v>
      </c>
      <c r="F60" s="9">
        <v>6580</v>
      </c>
      <c r="G60" s="9">
        <v>7594</v>
      </c>
      <c r="H60" s="9">
        <v>1684</v>
      </c>
      <c r="I60" s="10">
        <v>490</v>
      </c>
    </row>
    <row r="61" spans="1:9" x14ac:dyDescent="0.25">
      <c r="A61" s="9">
        <v>67</v>
      </c>
      <c r="B61" s="9">
        <v>45696</v>
      </c>
      <c r="C61" s="8">
        <v>58019</v>
      </c>
      <c r="D61" s="9">
        <v>4653</v>
      </c>
      <c r="E61" s="9">
        <v>46182</v>
      </c>
      <c r="F61" s="10">
        <v>827</v>
      </c>
      <c r="G61" s="9">
        <v>1633</v>
      </c>
      <c r="H61" s="10">
        <v>305</v>
      </c>
      <c r="I61" s="10">
        <v>73</v>
      </c>
    </row>
    <row r="62" spans="1:9" x14ac:dyDescent="0.25">
      <c r="A62" s="9">
        <v>68</v>
      </c>
      <c r="B62" s="9">
        <v>37133</v>
      </c>
      <c r="C62" s="8">
        <v>39141</v>
      </c>
      <c r="D62" s="9">
        <v>14121</v>
      </c>
      <c r="E62" s="9">
        <v>3771</v>
      </c>
      <c r="F62" s="9">
        <v>1717</v>
      </c>
      <c r="G62" s="10">
        <v>831</v>
      </c>
      <c r="H62" s="10">
        <v>155</v>
      </c>
      <c r="I62" s="10">
        <v>116</v>
      </c>
    </row>
    <row r="63" spans="1:9" x14ac:dyDescent="0.25">
      <c r="A63" s="9">
        <v>69</v>
      </c>
      <c r="B63" s="9">
        <v>86930</v>
      </c>
      <c r="C63" s="8">
        <v>106062</v>
      </c>
      <c r="D63" s="9">
        <v>43981</v>
      </c>
      <c r="E63" s="9">
        <v>9190</v>
      </c>
      <c r="F63" s="9">
        <v>10560</v>
      </c>
      <c r="G63" s="9">
        <v>3303</v>
      </c>
      <c r="H63" s="10">
        <v>695</v>
      </c>
      <c r="I63" s="9">
        <v>1089</v>
      </c>
    </row>
    <row r="64" spans="1:9" x14ac:dyDescent="0.25">
      <c r="A64" s="9">
        <v>70</v>
      </c>
      <c r="B64" s="9">
        <v>53496</v>
      </c>
      <c r="C64" s="8">
        <v>97944</v>
      </c>
      <c r="D64" s="9">
        <v>45857</v>
      </c>
      <c r="E64" s="9">
        <v>3018</v>
      </c>
      <c r="F64" s="9">
        <v>23831</v>
      </c>
      <c r="G64" s="9">
        <v>1942</v>
      </c>
      <c r="H64" s="10">
        <v>324</v>
      </c>
      <c r="I64" s="10">
        <v>411</v>
      </c>
    </row>
    <row r="65" spans="1:9" x14ac:dyDescent="0.25">
      <c r="A65" s="9">
        <v>71</v>
      </c>
      <c r="B65" s="8">
        <v>164548</v>
      </c>
      <c r="C65" s="9">
        <v>120442</v>
      </c>
      <c r="D65" s="9">
        <v>39325</v>
      </c>
      <c r="E65" s="9">
        <v>6460</v>
      </c>
      <c r="F65" s="9">
        <v>9949</v>
      </c>
      <c r="G65" s="9">
        <v>3530</v>
      </c>
      <c r="H65" s="10">
        <v>483</v>
      </c>
      <c r="I65" s="10">
        <v>757</v>
      </c>
    </row>
    <row r="66" spans="1:9" x14ac:dyDescent="0.25">
      <c r="A66" s="9">
        <v>72</v>
      </c>
      <c r="B66" s="9">
        <v>19788</v>
      </c>
      <c r="C66" s="8">
        <v>21053</v>
      </c>
      <c r="D66" s="9">
        <v>18398</v>
      </c>
      <c r="E66" s="9">
        <v>2073</v>
      </c>
      <c r="F66" s="9">
        <v>1672</v>
      </c>
      <c r="G66" s="9">
        <v>2069</v>
      </c>
      <c r="H66" s="10">
        <v>123</v>
      </c>
      <c r="I66" s="10">
        <v>94</v>
      </c>
    </row>
    <row r="67" spans="1:9" x14ac:dyDescent="0.25">
      <c r="A67" s="9">
        <v>73</v>
      </c>
      <c r="B67" s="8">
        <v>95085</v>
      </c>
      <c r="C67" s="9">
        <v>70626</v>
      </c>
      <c r="D67" s="9">
        <v>8540</v>
      </c>
      <c r="E67" s="9">
        <v>8986</v>
      </c>
      <c r="F67" s="9">
        <v>1332</v>
      </c>
      <c r="G67" s="9">
        <v>2266</v>
      </c>
      <c r="H67" s="10">
        <v>346</v>
      </c>
      <c r="I67" s="10">
        <v>116</v>
      </c>
    </row>
    <row r="68" spans="1:9" x14ac:dyDescent="0.25">
      <c r="A68" s="9">
        <v>74</v>
      </c>
      <c r="B68" s="8">
        <v>56144</v>
      </c>
      <c r="C68" s="9">
        <v>21907</v>
      </c>
      <c r="D68" s="9">
        <v>5026</v>
      </c>
      <c r="E68" s="9">
        <v>3051</v>
      </c>
      <c r="F68" s="10">
        <v>560</v>
      </c>
      <c r="G68" s="9">
        <v>1275</v>
      </c>
      <c r="H68" s="10">
        <v>157</v>
      </c>
      <c r="I68" s="10">
        <v>54</v>
      </c>
    </row>
    <row r="69" spans="1:9" x14ac:dyDescent="0.25">
      <c r="A69" s="9">
        <v>75</v>
      </c>
      <c r="B69" s="9">
        <v>177063</v>
      </c>
      <c r="C69" s="8">
        <v>571155</v>
      </c>
      <c r="D69" s="9">
        <v>85038</v>
      </c>
      <c r="E69" s="9">
        <v>12066</v>
      </c>
      <c r="F69" s="9">
        <v>16578</v>
      </c>
      <c r="G69" s="9">
        <v>7121</v>
      </c>
      <c r="H69" s="9">
        <v>1535</v>
      </c>
      <c r="I69" s="9">
        <v>2345</v>
      </c>
    </row>
    <row r="70" spans="1:9" x14ac:dyDescent="0.25">
      <c r="A70" s="9">
        <v>76</v>
      </c>
      <c r="B70" s="9">
        <v>96759</v>
      </c>
      <c r="C70" s="8">
        <v>257234</v>
      </c>
      <c r="D70" s="9">
        <v>54787</v>
      </c>
      <c r="E70" s="9">
        <v>9152</v>
      </c>
      <c r="F70" s="9">
        <v>20994</v>
      </c>
      <c r="G70" s="9">
        <v>6085</v>
      </c>
      <c r="H70" s="9">
        <v>1361</v>
      </c>
      <c r="I70" s="9">
        <v>1708</v>
      </c>
    </row>
    <row r="71" spans="1:9" x14ac:dyDescent="0.25">
      <c r="A71" s="9">
        <v>77</v>
      </c>
      <c r="B71" s="9">
        <v>67750</v>
      </c>
      <c r="C71" s="8">
        <v>88980</v>
      </c>
      <c r="D71" s="9">
        <v>38340</v>
      </c>
      <c r="E71" s="9">
        <v>3999</v>
      </c>
      <c r="F71" s="9">
        <v>15642</v>
      </c>
      <c r="G71" s="9">
        <v>2296</v>
      </c>
      <c r="H71" s="10">
        <v>354</v>
      </c>
      <c r="I71" s="10">
        <v>659</v>
      </c>
    </row>
    <row r="72" spans="1:9" x14ac:dyDescent="0.25">
      <c r="A72" s="9">
        <v>78</v>
      </c>
      <c r="B72" s="8">
        <v>471431</v>
      </c>
      <c r="C72" s="9">
        <v>265321</v>
      </c>
      <c r="D72" s="9">
        <v>95241</v>
      </c>
      <c r="E72" s="9">
        <v>17243</v>
      </c>
      <c r="F72" s="9">
        <v>5917</v>
      </c>
      <c r="G72" s="9">
        <v>6006</v>
      </c>
      <c r="H72" s="10">
        <v>996</v>
      </c>
      <c r="I72" s="10">
        <v>618</v>
      </c>
    </row>
    <row r="73" spans="1:9" x14ac:dyDescent="0.25">
      <c r="A73" s="9">
        <v>79</v>
      </c>
      <c r="B73" s="8">
        <v>63653</v>
      </c>
      <c r="C73" s="9">
        <v>53821</v>
      </c>
      <c r="D73" s="9">
        <v>41571</v>
      </c>
      <c r="E73" s="9">
        <v>3779</v>
      </c>
      <c r="F73" s="9">
        <v>1620</v>
      </c>
      <c r="G73" s="9">
        <v>2630</v>
      </c>
      <c r="H73" s="10">
        <v>226</v>
      </c>
      <c r="I73" s="10">
        <v>195</v>
      </c>
    </row>
    <row r="74" spans="1:9" x14ac:dyDescent="0.25">
      <c r="A74" s="9">
        <v>80</v>
      </c>
      <c r="B74" s="8">
        <v>81059</v>
      </c>
      <c r="C74" s="9">
        <v>48107</v>
      </c>
      <c r="D74" s="9">
        <v>20681</v>
      </c>
      <c r="E74" s="9">
        <v>3279</v>
      </c>
      <c r="F74" s="9">
        <v>5655</v>
      </c>
      <c r="G74" s="10">
        <v>994</v>
      </c>
      <c r="H74" s="10">
        <v>172</v>
      </c>
      <c r="I74" s="10">
        <v>141</v>
      </c>
    </row>
    <row r="75" spans="1:9" x14ac:dyDescent="0.25">
      <c r="A75" s="9">
        <v>81</v>
      </c>
      <c r="B75" s="9">
        <v>116401</v>
      </c>
      <c r="C75" s="8">
        <v>138464</v>
      </c>
      <c r="D75" s="9">
        <v>32645</v>
      </c>
      <c r="E75" s="9">
        <v>4893</v>
      </c>
      <c r="F75" s="9">
        <v>3456</v>
      </c>
      <c r="G75" s="9">
        <v>4946</v>
      </c>
      <c r="H75" s="10">
        <v>418</v>
      </c>
      <c r="I75" s="10">
        <v>336</v>
      </c>
    </row>
    <row r="76" spans="1:9" x14ac:dyDescent="0.25">
      <c r="A76" s="9">
        <v>82</v>
      </c>
      <c r="B76" s="8">
        <v>107677</v>
      </c>
      <c r="C76" s="9">
        <v>99882</v>
      </c>
      <c r="D76" s="9">
        <v>107389</v>
      </c>
      <c r="E76" s="9">
        <v>12023</v>
      </c>
      <c r="F76" s="9">
        <v>6946</v>
      </c>
      <c r="G76" s="9">
        <v>4121</v>
      </c>
      <c r="H76" s="10">
        <v>683</v>
      </c>
      <c r="I76" s="10">
        <v>775</v>
      </c>
    </row>
    <row r="77" spans="1:9" x14ac:dyDescent="0.25">
      <c r="A77" s="9">
        <v>83</v>
      </c>
      <c r="B77" s="9">
        <v>220357</v>
      </c>
      <c r="C77" s="8">
        <v>413016</v>
      </c>
      <c r="D77" s="9">
        <v>129569</v>
      </c>
      <c r="E77" s="9">
        <v>66040</v>
      </c>
      <c r="F77" s="9">
        <v>29951</v>
      </c>
      <c r="G77" s="9">
        <v>11105</v>
      </c>
      <c r="H77" s="9">
        <v>4291</v>
      </c>
      <c r="I77" s="10">
        <v>688</v>
      </c>
    </row>
    <row r="78" spans="1:9" x14ac:dyDescent="0.25">
      <c r="A78" s="9">
        <v>84</v>
      </c>
      <c r="B78" s="9">
        <v>441055</v>
      </c>
      <c r="C78" s="8">
        <v>517563</v>
      </c>
      <c r="D78" s="9">
        <v>215789</v>
      </c>
      <c r="E78" s="9">
        <v>30333</v>
      </c>
      <c r="F78" s="9">
        <v>13226</v>
      </c>
      <c r="G78" s="9">
        <v>10434</v>
      </c>
      <c r="H78" s="9">
        <v>1506</v>
      </c>
      <c r="I78" s="9">
        <v>1342</v>
      </c>
    </row>
    <row r="79" spans="1:9" x14ac:dyDescent="0.25">
      <c r="A79" s="9">
        <v>85</v>
      </c>
      <c r="B79" s="8">
        <v>93564</v>
      </c>
      <c r="C79" s="9">
        <v>80789</v>
      </c>
      <c r="D79" s="9">
        <v>8451</v>
      </c>
      <c r="E79" s="9">
        <v>12243</v>
      </c>
      <c r="F79" s="9">
        <v>2152</v>
      </c>
      <c r="G79" s="9">
        <v>2387</v>
      </c>
      <c r="H79" s="10">
        <v>421</v>
      </c>
      <c r="I79" s="10">
        <v>163</v>
      </c>
    </row>
    <row r="80" spans="1:9" x14ac:dyDescent="0.25">
      <c r="A80" s="9">
        <v>86</v>
      </c>
      <c r="B80" s="8">
        <v>112696</v>
      </c>
      <c r="C80" s="9">
        <v>51576</v>
      </c>
      <c r="D80" s="9">
        <v>5842</v>
      </c>
      <c r="E80" s="9">
        <v>6022</v>
      </c>
      <c r="F80" s="9">
        <v>1309</v>
      </c>
      <c r="G80" s="9">
        <v>2115</v>
      </c>
      <c r="H80" s="10">
        <v>363</v>
      </c>
      <c r="I80" s="10">
        <v>115</v>
      </c>
    </row>
    <row r="81" spans="1:9" x14ac:dyDescent="0.25">
      <c r="A81" s="9">
        <v>87</v>
      </c>
      <c r="B81" s="8">
        <v>123935</v>
      </c>
      <c r="C81" s="9">
        <v>100239</v>
      </c>
      <c r="D81" s="9">
        <v>10271</v>
      </c>
      <c r="E81" s="9">
        <v>17101</v>
      </c>
      <c r="F81" s="9">
        <v>2034</v>
      </c>
      <c r="G81" s="9">
        <v>3278</v>
      </c>
      <c r="H81" s="10">
        <v>621</v>
      </c>
      <c r="I81" s="10">
        <v>177</v>
      </c>
    </row>
    <row r="82" spans="1:9" x14ac:dyDescent="0.25">
      <c r="A82" s="9">
        <v>88</v>
      </c>
      <c r="B82" s="8">
        <v>334582</v>
      </c>
      <c r="C82" s="9">
        <v>300293</v>
      </c>
      <c r="D82" s="9">
        <v>86236</v>
      </c>
      <c r="E82" s="9">
        <v>15452</v>
      </c>
      <c r="F82" s="9">
        <v>9831</v>
      </c>
      <c r="G82" s="9">
        <v>5950</v>
      </c>
      <c r="H82" s="9">
        <v>2079</v>
      </c>
      <c r="I82" s="10">
        <v>621</v>
      </c>
    </row>
    <row r="83" spans="1:9" x14ac:dyDescent="0.25">
      <c r="A83" s="9">
        <v>89</v>
      </c>
      <c r="B83" s="8">
        <v>363841</v>
      </c>
      <c r="C83" s="9">
        <v>302618</v>
      </c>
      <c r="D83" s="9">
        <v>25275</v>
      </c>
      <c r="E83" s="9">
        <v>49130</v>
      </c>
      <c r="F83" s="9">
        <v>6717</v>
      </c>
      <c r="G83" s="9">
        <v>9300</v>
      </c>
      <c r="H83" s="9">
        <v>1694</v>
      </c>
      <c r="I83" s="10">
        <v>700</v>
      </c>
    </row>
    <row r="84" spans="1:9" x14ac:dyDescent="0.25">
      <c r="A84" s="9">
        <v>90</v>
      </c>
      <c r="B84" s="8">
        <v>32986</v>
      </c>
      <c r="C84" s="9">
        <v>19208</v>
      </c>
      <c r="D84" s="9">
        <v>17319</v>
      </c>
      <c r="E84" s="9">
        <v>1866</v>
      </c>
      <c r="F84" s="10">
        <v>797</v>
      </c>
      <c r="G84" s="10">
        <v>849</v>
      </c>
      <c r="H84" s="10">
        <v>82</v>
      </c>
      <c r="I84" s="10">
        <v>125</v>
      </c>
    </row>
    <row r="85" spans="1:9" x14ac:dyDescent="0.25">
      <c r="A85" s="9">
        <v>91</v>
      </c>
      <c r="B85" s="8">
        <v>421915</v>
      </c>
      <c r="C85" s="9">
        <v>289043</v>
      </c>
      <c r="D85" s="9">
        <v>50441</v>
      </c>
      <c r="E85" s="9">
        <v>60063</v>
      </c>
      <c r="F85" s="9">
        <v>6162</v>
      </c>
      <c r="G85" s="9">
        <v>9342</v>
      </c>
      <c r="H85" s="9">
        <v>1718</v>
      </c>
      <c r="I85" s="10">
        <v>614</v>
      </c>
    </row>
    <row r="86" spans="1:9" x14ac:dyDescent="0.25">
      <c r="A86" s="9">
        <v>92</v>
      </c>
      <c r="B86" s="9">
        <v>33068</v>
      </c>
      <c r="C86" s="8">
        <v>43756</v>
      </c>
      <c r="D86" s="9">
        <v>30297</v>
      </c>
      <c r="E86" s="9">
        <v>4215</v>
      </c>
      <c r="F86" s="9">
        <v>1363</v>
      </c>
      <c r="G86" s="9">
        <v>1822</v>
      </c>
      <c r="H86" s="10">
        <v>136</v>
      </c>
      <c r="I86" s="10">
        <v>113</v>
      </c>
    </row>
    <row r="87" spans="1:9" x14ac:dyDescent="0.25">
      <c r="A87" s="9">
        <v>93</v>
      </c>
      <c r="B87" s="8">
        <v>115887</v>
      </c>
      <c r="C87" s="9">
        <v>96212</v>
      </c>
      <c r="D87" s="9">
        <v>54408</v>
      </c>
      <c r="E87" s="9">
        <v>5094</v>
      </c>
      <c r="F87" s="9">
        <v>5755</v>
      </c>
      <c r="G87" s="9">
        <v>2988</v>
      </c>
      <c r="H87" s="10">
        <v>747</v>
      </c>
      <c r="I87" s="10">
        <v>524</v>
      </c>
    </row>
    <row r="88" spans="1:9" x14ac:dyDescent="0.25">
      <c r="A88" s="9">
        <v>94</v>
      </c>
      <c r="B88" s="8">
        <v>29311</v>
      </c>
      <c r="C88" s="9">
        <v>20649</v>
      </c>
      <c r="D88" s="9">
        <v>1570</v>
      </c>
      <c r="E88" s="9">
        <v>4380</v>
      </c>
      <c r="F88" s="10">
        <v>646</v>
      </c>
      <c r="G88" s="10">
        <v>767</v>
      </c>
      <c r="H88" s="10">
        <v>166</v>
      </c>
      <c r="I88" s="10">
        <v>72</v>
      </c>
    </row>
    <row r="89" spans="1:9" x14ac:dyDescent="0.25">
      <c r="A89" s="9">
        <v>95</v>
      </c>
      <c r="B89" s="8">
        <v>66789</v>
      </c>
      <c r="C89" s="9">
        <v>39184</v>
      </c>
      <c r="D89" s="9">
        <v>34384</v>
      </c>
      <c r="E89" s="9">
        <v>3617</v>
      </c>
      <c r="F89" s="9">
        <v>13561</v>
      </c>
      <c r="G89" s="9">
        <v>1507</v>
      </c>
      <c r="H89" s="10">
        <v>297</v>
      </c>
      <c r="I89" s="10">
        <v>330</v>
      </c>
    </row>
    <row r="90" spans="1:9" x14ac:dyDescent="0.25">
      <c r="A90" s="9">
        <v>96</v>
      </c>
      <c r="B90" s="9">
        <v>7843</v>
      </c>
      <c r="C90" s="8">
        <v>21631</v>
      </c>
      <c r="D90" s="9">
        <v>3362</v>
      </c>
      <c r="E90" s="10">
        <v>599</v>
      </c>
      <c r="F90" s="9">
        <v>11541</v>
      </c>
      <c r="G90" s="10">
        <v>322</v>
      </c>
      <c r="H90" s="10">
        <v>39</v>
      </c>
      <c r="I90" s="10">
        <v>78</v>
      </c>
    </row>
    <row r="91" spans="1:9" x14ac:dyDescent="0.25">
      <c r="A91" s="9">
        <v>97</v>
      </c>
      <c r="B91" s="8">
        <v>174865</v>
      </c>
      <c r="C91" s="9">
        <v>80388</v>
      </c>
      <c r="D91" s="9">
        <v>29418</v>
      </c>
      <c r="E91" s="9">
        <v>7615</v>
      </c>
      <c r="F91" s="9">
        <v>4151</v>
      </c>
      <c r="G91" s="9">
        <v>1869</v>
      </c>
      <c r="H91" s="10">
        <v>501</v>
      </c>
      <c r="I91" s="10">
        <v>701</v>
      </c>
    </row>
    <row r="92" spans="1:9" x14ac:dyDescent="0.25">
      <c r="A92" s="9">
        <v>98</v>
      </c>
      <c r="B92" s="8">
        <v>210132</v>
      </c>
      <c r="C92" s="9">
        <v>194508</v>
      </c>
      <c r="D92" s="9">
        <v>40288</v>
      </c>
      <c r="E92" s="9">
        <v>9633</v>
      </c>
      <c r="F92" s="9">
        <v>5272</v>
      </c>
      <c r="G92" s="9">
        <v>3559</v>
      </c>
      <c r="H92" s="10">
        <v>529</v>
      </c>
      <c r="I92" s="10">
        <v>453</v>
      </c>
    </row>
    <row r="93" spans="1:9" x14ac:dyDescent="0.25">
      <c r="A93" s="9">
        <v>99</v>
      </c>
      <c r="B93" s="9">
        <v>47672</v>
      </c>
      <c r="C93" s="8">
        <v>76056</v>
      </c>
      <c r="D93" s="9">
        <v>15983</v>
      </c>
      <c r="E93" s="9">
        <v>2561</v>
      </c>
      <c r="F93" s="9">
        <v>31230</v>
      </c>
      <c r="G93" s="9">
        <v>2111</v>
      </c>
      <c r="H93" s="10">
        <v>284</v>
      </c>
      <c r="I93" s="10">
        <v>441</v>
      </c>
    </row>
    <row r="94" spans="1:9" x14ac:dyDescent="0.25">
      <c r="A94" s="9">
        <v>100</v>
      </c>
      <c r="B94" s="8">
        <v>111762</v>
      </c>
      <c r="C94" s="9">
        <v>52001</v>
      </c>
      <c r="D94" s="9">
        <v>60164</v>
      </c>
      <c r="E94" s="9">
        <v>3211</v>
      </c>
      <c r="F94" s="9">
        <v>2481</v>
      </c>
      <c r="G94" s="9">
        <v>1328</v>
      </c>
      <c r="H94" s="10">
        <v>284</v>
      </c>
      <c r="I94" s="10">
        <v>222</v>
      </c>
    </row>
    <row r="95" spans="1:9" x14ac:dyDescent="0.25">
      <c r="A95" s="9">
        <v>101</v>
      </c>
      <c r="B95" s="8">
        <v>59559</v>
      </c>
      <c r="C95" s="9">
        <v>35101</v>
      </c>
      <c r="D95" s="9">
        <v>50905</v>
      </c>
      <c r="E95" s="9">
        <v>3101</v>
      </c>
      <c r="F95" s="9">
        <v>10188</v>
      </c>
      <c r="G95" s="10">
        <v>400</v>
      </c>
      <c r="H95" s="10">
        <v>286</v>
      </c>
      <c r="I95" s="10">
        <v>329</v>
      </c>
    </row>
    <row r="96" spans="1:9" x14ac:dyDescent="0.25">
      <c r="A96" s="9">
        <v>102</v>
      </c>
      <c r="B96" s="9">
        <v>60251</v>
      </c>
      <c r="C96" s="8">
        <v>73883</v>
      </c>
      <c r="D96" s="9">
        <v>44474</v>
      </c>
      <c r="E96" s="9">
        <v>4719</v>
      </c>
      <c r="F96" s="9">
        <v>12214</v>
      </c>
      <c r="G96" s="9">
        <v>3805</v>
      </c>
      <c r="H96" s="10">
        <v>351</v>
      </c>
      <c r="I96" s="10">
        <v>387</v>
      </c>
    </row>
    <row r="97" spans="1:9" x14ac:dyDescent="0.25">
      <c r="A97" s="9">
        <v>103</v>
      </c>
      <c r="B97" s="9">
        <v>75373</v>
      </c>
      <c r="C97" s="8">
        <v>92096</v>
      </c>
      <c r="D97" s="9">
        <v>39209</v>
      </c>
      <c r="E97" s="9">
        <v>5150</v>
      </c>
      <c r="F97" s="9">
        <v>15479</v>
      </c>
      <c r="G97" s="9">
        <v>3683</v>
      </c>
      <c r="H97" s="10">
        <v>555</v>
      </c>
      <c r="I97" s="10">
        <v>532</v>
      </c>
    </row>
    <row r="98" spans="1:9" x14ac:dyDescent="0.25">
      <c r="A98" s="9">
        <v>105</v>
      </c>
      <c r="B98" s="8">
        <v>120046</v>
      </c>
      <c r="C98" s="9">
        <v>75200</v>
      </c>
      <c r="D98" s="9">
        <v>10065</v>
      </c>
      <c r="E98" s="9">
        <v>7910</v>
      </c>
      <c r="F98" s="9">
        <v>1316</v>
      </c>
      <c r="G98" s="9">
        <v>2843</v>
      </c>
      <c r="H98" s="10">
        <v>392</v>
      </c>
      <c r="I98" s="10">
        <v>94</v>
      </c>
    </row>
    <row r="99" spans="1:9" x14ac:dyDescent="0.25">
      <c r="A99" s="9">
        <v>106</v>
      </c>
      <c r="B99" s="9">
        <v>129523</v>
      </c>
      <c r="C99" s="8">
        <v>317843</v>
      </c>
      <c r="D99" s="9">
        <v>51119</v>
      </c>
      <c r="E99" s="9">
        <v>9282</v>
      </c>
      <c r="F99" s="9">
        <v>8138</v>
      </c>
      <c r="G99" s="9">
        <v>4211</v>
      </c>
      <c r="H99" s="10">
        <v>912</v>
      </c>
      <c r="I99" s="10">
        <v>534</v>
      </c>
    </row>
    <row r="100" spans="1:9" x14ac:dyDescent="0.25">
      <c r="A100" s="9">
        <v>107</v>
      </c>
      <c r="B100" s="9">
        <v>25619</v>
      </c>
      <c r="C100" s="8">
        <v>30725</v>
      </c>
      <c r="D100" s="9">
        <v>29328</v>
      </c>
      <c r="E100" s="9">
        <v>2790</v>
      </c>
      <c r="F100" s="9">
        <v>2181</v>
      </c>
      <c r="G100" s="10">
        <v>232</v>
      </c>
      <c r="H100" s="10">
        <v>175</v>
      </c>
      <c r="I100" s="10">
        <v>202</v>
      </c>
    </row>
    <row r="101" spans="1:9" x14ac:dyDescent="0.25">
      <c r="A101" s="9">
        <v>108</v>
      </c>
      <c r="B101" s="8">
        <v>92246</v>
      </c>
      <c r="C101" s="9">
        <v>75709</v>
      </c>
      <c r="D101" s="9">
        <v>13020</v>
      </c>
      <c r="E101" s="9">
        <v>9398</v>
      </c>
      <c r="F101" s="9">
        <v>1725</v>
      </c>
      <c r="G101" s="9">
        <v>2439</v>
      </c>
      <c r="H101" s="10">
        <v>369</v>
      </c>
      <c r="I101" s="10">
        <v>107</v>
      </c>
    </row>
    <row r="102" spans="1:9" x14ac:dyDescent="0.25">
      <c r="A102" s="9">
        <v>110</v>
      </c>
      <c r="B102" s="9">
        <v>116197</v>
      </c>
      <c r="C102" s="8">
        <v>131859</v>
      </c>
      <c r="D102" s="9">
        <v>34180</v>
      </c>
      <c r="E102" s="9">
        <v>20089</v>
      </c>
      <c r="F102" s="9">
        <v>3065</v>
      </c>
      <c r="G102" s="9">
        <v>2745</v>
      </c>
      <c r="H102" s="10">
        <v>553</v>
      </c>
      <c r="I102" s="10">
        <v>369</v>
      </c>
    </row>
    <row r="103" spans="1:9" x14ac:dyDescent="0.25">
      <c r="A103" s="9">
        <v>111</v>
      </c>
      <c r="B103" s="8">
        <v>95344</v>
      </c>
      <c r="C103" s="9">
        <v>85715</v>
      </c>
      <c r="D103" s="9">
        <v>20932</v>
      </c>
      <c r="E103" s="9">
        <v>2953</v>
      </c>
      <c r="F103" s="9">
        <v>1917</v>
      </c>
      <c r="G103" s="9">
        <v>1181</v>
      </c>
      <c r="H103" s="10">
        <v>233</v>
      </c>
      <c r="I103" s="10">
        <v>259</v>
      </c>
    </row>
    <row r="104" spans="1:9" x14ac:dyDescent="0.25">
      <c r="A104" s="9">
        <v>112</v>
      </c>
      <c r="B104" s="9">
        <v>144808</v>
      </c>
      <c r="C104" s="8">
        <v>158568</v>
      </c>
      <c r="D104" s="9">
        <v>33412</v>
      </c>
      <c r="E104" s="9">
        <v>5945</v>
      </c>
      <c r="F104" s="9">
        <v>13746</v>
      </c>
      <c r="G104" s="9">
        <v>2080</v>
      </c>
      <c r="H104" s="10">
        <v>761</v>
      </c>
      <c r="I104" s="10">
        <v>880</v>
      </c>
    </row>
    <row r="105" spans="1:9" x14ac:dyDescent="0.25">
      <c r="A105" s="9">
        <v>113</v>
      </c>
      <c r="B105" s="8">
        <v>171806</v>
      </c>
      <c r="C105" s="9">
        <v>92107</v>
      </c>
      <c r="D105" s="9">
        <v>35611</v>
      </c>
      <c r="E105" s="9">
        <v>4432</v>
      </c>
      <c r="F105" s="9">
        <v>6771</v>
      </c>
      <c r="G105" s="9">
        <v>2334</v>
      </c>
      <c r="H105" s="10">
        <v>374</v>
      </c>
      <c r="I105" s="9">
        <v>1217</v>
      </c>
    </row>
    <row r="106" spans="1:9" x14ac:dyDescent="0.25">
      <c r="A106" s="9">
        <v>114</v>
      </c>
      <c r="B106" s="8">
        <v>114204</v>
      </c>
      <c r="C106" s="9">
        <v>42039</v>
      </c>
      <c r="D106" s="9">
        <v>35090</v>
      </c>
      <c r="E106" s="9">
        <v>3981</v>
      </c>
      <c r="F106" s="9">
        <v>13352</v>
      </c>
      <c r="G106" s="9">
        <v>1765</v>
      </c>
      <c r="H106" s="10">
        <v>358</v>
      </c>
      <c r="I106" s="10">
        <v>549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395E-6FD3-42A1-9283-1AD9CA06B746}">
  <dimension ref="A1:B222"/>
  <sheetViews>
    <sheetView workbookViewId="0"/>
  </sheetViews>
  <sheetFormatPr defaultRowHeight="15" x14ac:dyDescent="0.25"/>
  <cols>
    <col min="1" max="1" width="12.85546875" bestFit="1" customWidth="1"/>
    <col min="2" max="2" width="10.42578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2">
        <v>1</v>
      </c>
      <c r="B2">
        <v>1</v>
      </c>
    </row>
    <row r="3" spans="1:2" x14ac:dyDescent="0.25">
      <c r="A3" s="2">
        <v>2</v>
      </c>
      <c r="B3">
        <v>2</v>
      </c>
    </row>
    <row r="4" spans="1:2" x14ac:dyDescent="0.25">
      <c r="A4" s="2">
        <v>3</v>
      </c>
      <c r="B4">
        <v>2</v>
      </c>
    </row>
    <row r="5" spans="1:2" x14ac:dyDescent="0.25">
      <c r="A5" s="2">
        <v>4</v>
      </c>
      <c r="B5">
        <v>1</v>
      </c>
    </row>
    <row r="6" spans="1:2" x14ac:dyDescent="0.25">
      <c r="A6" s="2">
        <v>5</v>
      </c>
      <c r="B6">
        <v>3</v>
      </c>
    </row>
    <row r="7" spans="1:2" x14ac:dyDescent="0.25">
      <c r="A7" s="2">
        <v>6</v>
      </c>
      <c r="B7">
        <v>1</v>
      </c>
    </row>
    <row r="8" spans="1:2" x14ac:dyDescent="0.25">
      <c r="A8" s="2">
        <v>7</v>
      </c>
      <c r="B8">
        <v>1</v>
      </c>
    </row>
    <row r="9" spans="1:2" x14ac:dyDescent="0.25">
      <c r="A9" s="2">
        <v>8</v>
      </c>
      <c r="B9">
        <v>1</v>
      </c>
    </row>
    <row r="10" spans="1:2" x14ac:dyDescent="0.25">
      <c r="A10" s="2">
        <v>9</v>
      </c>
      <c r="B10">
        <v>1</v>
      </c>
    </row>
    <row r="11" spans="1:2" x14ac:dyDescent="0.25">
      <c r="A11" s="2">
        <v>10</v>
      </c>
      <c r="B11">
        <v>1</v>
      </c>
    </row>
    <row r="12" spans="1:2" x14ac:dyDescent="0.25">
      <c r="A12" s="2">
        <v>11</v>
      </c>
      <c r="B12">
        <v>1</v>
      </c>
    </row>
    <row r="13" spans="1:2" x14ac:dyDescent="0.25">
      <c r="A13" s="2">
        <v>12</v>
      </c>
      <c r="B13">
        <v>2</v>
      </c>
    </row>
    <row r="14" spans="1:2" x14ac:dyDescent="0.25">
      <c r="A14" s="2">
        <v>13</v>
      </c>
      <c r="B14">
        <v>1</v>
      </c>
    </row>
    <row r="15" spans="1:2" x14ac:dyDescent="0.25">
      <c r="A15" s="2">
        <v>14</v>
      </c>
      <c r="B15">
        <v>6</v>
      </c>
    </row>
    <row r="16" spans="1:2" x14ac:dyDescent="0.25">
      <c r="A16" s="2">
        <v>15</v>
      </c>
      <c r="B16">
        <v>1</v>
      </c>
    </row>
    <row r="17" spans="1:2" x14ac:dyDescent="0.25">
      <c r="A17" s="2">
        <v>16</v>
      </c>
      <c r="B17">
        <v>1</v>
      </c>
    </row>
    <row r="18" spans="1:2" x14ac:dyDescent="0.25">
      <c r="A18" s="2">
        <v>17</v>
      </c>
      <c r="B18">
        <v>3</v>
      </c>
    </row>
    <row r="19" spans="1:2" x14ac:dyDescent="0.25">
      <c r="A19" s="2">
        <v>18</v>
      </c>
      <c r="B19">
        <v>4</v>
      </c>
    </row>
    <row r="20" spans="1:2" x14ac:dyDescent="0.25">
      <c r="A20" s="2">
        <v>19</v>
      </c>
      <c r="B20">
        <v>5</v>
      </c>
    </row>
    <row r="21" spans="1:2" x14ac:dyDescent="0.25">
      <c r="A21" s="2">
        <v>20</v>
      </c>
      <c r="B21">
        <v>3</v>
      </c>
    </row>
    <row r="22" spans="1:2" x14ac:dyDescent="0.25">
      <c r="A22" s="2">
        <v>21</v>
      </c>
      <c r="B22">
        <v>2</v>
      </c>
    </row>
    <row r="23" spans="1:2" x14ac:dyDescent="0.25">
      <c r="A23" s="2">
        <v>22</v>
      </c>
      <c r="B23">
        <v>2</v>
      </c>
    </row>
    <row r="24" spans="1:2" x14ac:dyDescent="0.25">
      <c r="A24" s="2">
        <v>23</v>
      </c>
      <c r="B24">
        <v>2</v>
      </c>
    </row>
    <row r="25" spans="1:2" x14ac:dyDescent="0.25">
      <c r="A25" s="2">
        <v>24</v>
      </c>
      <c r="B25">
        <v>5</v>
      </c>
    </row>
    <row r="26" spans="1:2" x14ac:dyDescent="0.25">
      <c r="A26" s="2">
        <v>25</v>
      </c>
      <c r="B26">
        <v>1</v>
      </c>
    </row>
    <row r="27" spans="1:2" x14ac:dyDescent="0.25">
      <c r="A27" s="2">
        <v>26</v>
      </c>
      <c r="B27">
        <v>2</v>
      </c>
    </row>
    <row r="28" spans="1:2" x14ac:dyDescent="0.25">
      <c r="A28" s="2">
        <v>27</v>
      </c>
      <c r="B28">
        <v>1</v>
      </c>
    </row>
    <row r="29" spans="1:2" x14ac:dyDescent="0.25">
      <c r="A29" s="2">
        <v>28</v>
      </c>
      <c r="B29">
        <v>7</v>
      </c>
    </row>
    <row r="30" spans="1:2" x14ac:dyDescent="0.25">
      <c r="A30" s="2">
        <v>29</v>
      </c>
      <c r="B30">
        <v>7</v>
      </c>
    </row>
    <row r="31" spans="1:2" x14ac:dyDescent="0.25">
      <c r="A31" s="2">
        <v>30</v>
      </c>
      <c r="B31">
        <v>2</v>
      </c>
    </row>
    <row r="32" spans="1:2" x14ac:dyDescent="0.25">
      <c r="A32" s="2">
        <v>31</v>
      </c>
      <c r="B32">
        <v>2</v>
      </c>
    </row>
    <row r="33" spans="1:2" x14ac:dyDescent="0.25">
      <c r="A33" s="2">
        <v>32</v>
      </c>
      <c r="B33">
        <v>3</v>
      </c>
    </row>
    <row r="34" spans="1:2" x14ac:dyDescent="0.25">
      <c r="A34" s="2">
        <v>33</v>
      </c>
      <c r="B34">
        <v>3</v>
      </c>
    </row>
    <row r="35" spans="1:2" x14ac:dyDescent="0.25">
      <c r="A35" s="2">
        <v>35</v>
      </c>
      <c r="B35">
        <v>2</v>
      </c>
    </row>
    <row r="36" spans="1:2" x14ac:dyDescent="0.25">
      <c r="A36" s="2">
        <v>36</v>
      </c>
      <c r="B36">
        <v>1</v>
      </c>
    </row>
    <row r="37" spans="1:2" x14ac:dyDescent="0.25">
      <c r="A37" s="2">
        <v>37</v>
      </c>
      <c r="B37">
        <v>1</v>
      </c>
    </row>
    <row r="38" spans="1:2" x14ac:dyDescent="0.25">
      <c r="A38" s="2">
        <v>38</v>
      </c>
      <c r="B38">
        <v>2</v>
      </c>
    </row>
    <row r="39" spans="1:2" x14ac:dyDescent="0.25">
      <c r="A39" s="2">
        <v>39</v>
      </c>
      <c r="B39">
        <v>1</v>
      </c>
    </row>
    <row r="40" spans="1:2" x14ac:dyDescent="0.25">
      <c r="A40" s="2">
        <v>40</v>
      </c>
      <c r="B40">
        <v>1</v>
      </c>
    </row>
    <row r="41" spans="1:2" x14ac:dyDescent="0.25">
      <c r="A41" s="2">
        <v>42</v>
      </c>
      <c r="B41">
        <v>1</v>
      </c>
    </row>
    <row r="42" spans="1:2" x14ac:dyDescent="0.25">
      <c r="A42" s="2">
        <v>43</v>
      </c>
      <c r="B42">
        <v>1</v>
      </c>
    </row>
    <row r="43" spans="1:2" x14ac:dyDescent="0.25">
      <c r="A43" s="2">
        <v>44</v>
      </c>
      <c r="B43">
        <v>1</v>
      </c>
    </row>
    <row r="44" spans="1:2" x14ac:dyDescent="0.25">
      <c r="A44" s="2">
        <v>46</v>
      </c>
      <c r="B44">
        <v>2</v>
      </c>
    </row>
    <row r="45" spans="1:2" x14ac:dyDescent="0.25">
      <c r="A45" s="2">
        <v>47</v>
      </c>
      <c r="B45">
        <v>2</v>
      </c>
    </row>
    <row r="46" spans="1:2" x14ac:dyDescent="0.25">
      <c r="A46" s="2">
        <v>48</v>
      </c>
      <c r="B46">
        <v>5</v>
      </c>
    </row>
    <row r="47" spans="1:2" x14ac:dyDescent="0.25">
      <c r="A47" s="2">
        <v>49</v>
      </c>
      <c r="B47">
        <v>1</v>
      </c>
    </row>
    <row r="48" spans="1:2" x14ac:dyDescent="0.25">
      <c r="A48" s="2">
        <v>50</v>
      </c>
      <c r="B48">
        <v>4</v>
      </c>
    </row>
    <row r="49" spans="1:2" x14ac:dyDescent="0.25">
      <c r="A49" s="2">
        <v>51</v>
      </c>
      <c r="B49">
        <v>1</v>
      </c>
    </row>
    <row r="50" spans="1:2" x14ac:dyDescent="0.25">
      <c r="A50" s="2">
        <v>52</v>
      </c>
      <c r="B50">
        <v>2</v>
      </c>
    </row>
    <row r="51" spans="1:2" x14ac:dyDescent="0.25">
      <c r="A51" s="2">
        <v>53</v>
      </c>
      <c r="B51">
        <v>5</v>
      </c>
    </row>
    <row r="52" spans="1:2" x14ac:dyDescent="0.25">
      <c r="A52" s="2">
        <v>54</v>
      </c>
      <c r="B52">
        <v>2</v>
      </c>
    </row>
    <row r="53" spans="1:2" x14ac:dyDescent="0.25">
      <c r="A53" s="2">
        <v>55</v>
      </c>
      <c r="B53">
        <v>2</v>
      </c>
    </row>
    <row r="54" spans="1:2" x14ac:dyDescent="0.25">
      <c r="A54" s="2">
        <v>56</v>
      </c>
      <c r="B54">
        <v>1</v>
      </c>
    </row>
    <row r="55" spans="1:2" x14ac:dyDescent="0.25">
      <c r="A55" s="2">
        <v>58</v>
      </c>
      <c r="B55">
        <v>1</v>
      </c>
    </row>
    <row r="56" spans="1:2" x14ac:dyDescent="0.25">
      <c r="A56" s="2">
        <v>59</v>
      </c>
      <c r="B56">
        <v>5</v>
      </c>
    </row>
    <row r="57" spans="1:2" x14ac:dyDescent="0.25">
      <c r="A57" s="2">
        <v>60</v>
      </c>
      <c r="B57">
        <v>2</v>
      </c>
    </row>
    <row r="58" spans="1:2" x14ac:dyDescent="0.25">
      <c r="A58" s="2">
        <v>61</v>
      </c>
      <c r="B58">
        <v>2</v>
      </c>
    </row>
    <row r="59" spans="1:2" x14ac:dyDescent="0.25">
      <c r="A59" s="2">
        <v>62</v>
      </c>
      <c r="B59">
        <v>1</v>
      </c>
    </row>
    <row r="60" spans="1:2" x14ac:dyDescent="0.25">
      <c r="A60" s="2">
        <v>64</v>
      </c>
      <c r="B60">
        <v>1</v>
      </c>
    </row>
    <row r="61" spans="1:2" x14ac:dyDescent="0.25">
      <c r="A61" s="2">
        <v>66</v>
      </c>
      <c r="B61">
        <v>6</v>
      </c>
    </row>
    <row r="62" spans="1:2" x14ac:dyDescent="0.25">
      <c r="A62" s="2">
        <v>67</v>
      </c>
      <c r="B62">
        <v>2</v>
      </c>
    </row>
    <row r="63" spans="1:2" x14ac:dyDescent="0.25">
      <c r="A63" s="2">
        <v>68</v>
      </c>
      <c r="B63">
        <v>1</v>
      </c>
    </row>
    <row r="64" spans="1:2" x14ac:dyDescent="0.25">
      <c r="A64" s="2">
        <v>69</v>
      </c>
      <c r="B64">
        <v>3</v>
      </c>
    </row>
    <row r="65" spans="1:2" x14ac:dyDescent="0.25">
      <c r="A65" s="2">
        <v>70</v>
      </c>
      <c r="B65">
        <v>2</v>
      </c>
    </row>
    <row r="66" spans="1:2" x14ac:dyDescent="0.25">
      <c r="A66" s="2">
        <v>71</v>
      </c>
      <c r="B66">
        <v>2</v>
      </c>
    </row>
    <row r="67" spans="1:2" x14ac:dyDescent="0.25">
      <c r="A67" s="2">
        <v>72</v>
      </c>
      <c r="B67">
        <v>1</v>
      </c>
    </row>
    <row r="68" spans="1:2" x14ac:dyDescent="0.25">
      <c r="A68" s="2">
        <v>73</v>
      </c>
      <c r="B68">
        <v>1</v>
      </c>
    </row>
    <row r="69" spans="1:2" x14ac:dyDescent="0.25">
      <c r="A69" s="2">
        <v>74</v>
      </c>
      <c r="B69">
        <v>1</v>
      </c>
    </row>
    <row r="70" spans="1:2" x14ac:dyDescent="0.25">
      <c r="A70" s="2">
        <v>75</v>
      </c>
      <c r="B70">
        <v>6</v>
      </c>
    </row>
    <row r="71" spans="1:2" x14ac:dyDescent="0.25">
      <c r="A71" s="2">
        <v>76</v>
      </c>
      <c r="B71">
        <v>3</v>
      </c>
    </row>
    <row r="72" spans="1:2" x14ac:dyDescent="0.25">
      <c r="A72" s="2">
        <v>77</v>
      </c>
      <c r="B72">
        <v>2</v>
      </c>
    </row>
    <row r="73" spans="1:2" x14ac:dyDescent="0.25">
      <c r="A73" s="2">
        <v>78</v>
      </c>
      <c r="B73">
        <v>4</v>
      </c>
    </row>
    <row r="74" spans="1:2" x14ac:dyDescent="0.25">
      <c r="A74" s="2">
        <v>79</v>
      </c>
      <c r="B74">
        <v>1</v>
      </c>
    </row>
    <row r="75" spans="1:2" x14ac:dyDescent="0.25">
      <c r="A75" s="2">
        <v>80</v>
      </c>
      <c r="B75">
        <v>1</v>
      </c>
    </row>
    <row r="76" spans="1:2" x14ac:dyDescent="0.25">
      <c r="A76" s="2">
        <v>81</v>
      </c>
      <c r="B76">
        <v>2</v>
      </c>
    </row>
    <row r="77" spans="1:2" x14ac:dyDescent="0.25">
      <c r="A77" s="2">
        <v>82</v>
      </c>
      <c r="B77">
        <v>3</v>
      </c>
    </row>
    <row r="78" spans="1:2" x14ac:dyDescent="0.25">
      <c r="A78" s="2">
        <v>83</v>
      </c>
      <c r="B78">
        <v>4</v>
      </c>
    </row>
    <row r="79" spans="1:2" x14ac:dyDescent="0.25">
      <c r="A79" s="2">
        <v>84</v>
      </c>
      <c r="B79">
        <v>6</v>
      </c>
    </row>
    <row r="80" spans="1:2" x14ac:dyDescent="0.25">
      <c r="A80" s="2">
        <v>85</v>
      </c>
      <c r="B80">
        <v>2</v>
      </c>
    </row>
    <row r="81" spans="1:2" x14ac:dyDescent="0.25">
      <c r="A81" s="2">
        <v>86</v>
      </c>
      <c r="B81">
        <v>1</v>
      </c>
    </row>
    <row r="82" spans="1:2" x14ac:dyDescent="0.25">
      <c r="A82" s="2">
        <v>87</v>
      </c>
      <c r="B82">
        <v>1</v>
      </c>
    </row>
    <row r="83" spans="1:2" x14ac:dyDescent="0.25">
      <c r="A83" s="2">
        <v>88</v>
      </c>
      <c r="B83">
        <v>4</v>
      </c>
    </row>
    <row r="84" spans="1:2" x14ac:dyDescent="0.25">
      <c r="A84" s="2">
        <v>89</v>
      </c>
      <c r="B84">
        <v>6</v>
      </c>
    </row>
    <row r="85" spans="1:2" x14ac:dyDescent="0.25">
      <c r="A85" s="2">
        <v>90</v>
      </c>
      <c r="B85">
        <v>1</v>
      </c>
    </row>
    <row r="86" spans="1:2" x14ac:dyDescent="0.25">
      <c r="A86" s="2">
        <v>91</v>
      </c>
      <c r="B86">
        <v>4</v>
      </c>
    </row>
    <row r="87" spans="1:2" x14ac:dyDescent="0.25">
      <c r="A87" s="2">
        <v>92</v>
      </c>
      <c r="B87">
        <v>1</v>
      </c>
    </row>
    <row r="88" spans="1:2" x14ac:dyDescent="0.25">
      <c r="A88" s="2">
        <v>93</v>
      </c>
      <c r="B88">
        <v>2</v>
      </c>
    </row>
    <row r="89" spans="1:2" x14ac:dyDescent="0.25">
      <c r="A89" s="2">
        <v>94</v>
      </c>
      <c r="B89">
        <v>1</v>
      </c>
    </row>
    <row r="90" spans="1:2" x14ac:dyDescent="0.25">
      <c r="A90" s="2">
        <v>95</v>
      </c>
      <c r="B90">
        <v>1</v>
      </c>
    </row>
    <row r="91" spans="1:2" x14ac:dyDescent="0.25">
      <c r="A91" s="2">
        <v>96</v>
      </c>
      <c r="B91">
        <v>1</v>
      </c>
    </row>
    <row r="92" spans="1:2" x14ac:dyDescent="0.25">
      <c r="A92" s="2">
        <v>97</v>
      </c>
      <c r="B92">
        <v>2</v>
      </c>
    </row>
    <row r="93" spans="1:2" x14ac:dyDescent="0.25">
      <c r="A93" s="2">
        <v>98</v>
      </c>
      <c r="B93">
        <v>2</v>
      </c>
    </row>
    <row r="94" spans="1:2" x14ac:dyDescent="0.25">
      <c r="A94" s="2">
        <v>99</v>
      </c>
      <c r="B94">
        <v>1</v>
      </c>
    </row>
    <row r="95" spans="1:2" x14ac:dyDescent="0.25">
      <c r="A95" s="2">
        <v>100</v>
      </c>
      <c r="B95">
        <v>2</v>
      </c>
    </row>
    <row r="96" spans="1:2" x14ac:dyDescent="0.25">
      <c r="A96" s="2">
        <v>101</v>
      </c>
      <c r="B96">
        <v>2</v>
      </c>
    </row>
    <row r="97" spans="1:2" x14ac:dyDescent="0.25">
      <c r="A97" s="2">
        <v>102</v>
      </c>
      <c r="B97">
        <v>2</v>
      </c>
    </row>
    <row r="98" spans="1:2" x14ac:dyDescent="0.25">
      <c r="A98" s="2">
        <v>103</v>
      </c>
      <c r="B98">
        <v>2</v>
      </c>
    </row>
    <row r="99" spans="1:2" x14ac:dyDescent="0.25">
      <c r="A99" s="2">
        <v>105</v>
      </c>
      <c r="B99">
        <v>2</v>
      </c>
    </row>
    <row r="100" spans="1:2" x14ac:dyDescent="0.25">
      <c r="A100" s="2">
        <v>106</v>
      </c>
      <c r="B100">
        <v>3</v>
      </c>
    </row>
    <row r="101" spans="1:2" x14ac:dyDescent="0.25">
      <c r="A101" s="2">
        <v>107</v>
      </c>
      <c r="B101">
        <v>1</v>
      </c>
    </row>
    <row r="102" spans="1:2" x14ac:dyDescent="0.25">
      <c r="A102" s="2">
        <v>108</v>
      </c>
      <c r="B102">
        <v>2</v>
      </c>
    </row>
    <row r="103" spans="1:2" x14ac:dyDescent="0.25">
      <c r="A103" s="2">
        <v>110</v>
      </c>
      <c r="B103">
        <v>2</v>
      </c>
    </row>
    <row r="104" spans="1:2" x14ac:dyDescent="0.25">
      <c r="A104" s="2">
        <v>111</v>
      </c>
      <c r="B104">
        <v>2</v>
      </c>
    </row>
    <row r="105" spans="1:2" x14ac:dyDescent="0.25">
      <c r="A105" s="2">
        <v>112</v>
      </c>
      <c r="B105">
        <v>3</v>
      </c>
    </row>
    <row r="106" spans="1:2" x14ac:dyDescent="0.25">
      <c r="A106" s="2">
        <v>113</v>
      </c>
      <c r="B106">
        <v>2</v>
      </c>
    </row>
    <row r="107" spans="1:2" x14ac:dyDescent="0.25">
      <c r="A107" s="2">
        <v>114</v>
      </c>
      <c r="B107">
        <v>2</v>
      </c>
    </row>
    <row r="116" ht="30" customHeight="1" x14ac:dyDescent="0.25"/>
    <row r="128" ht="30" customHeight="1" x14ac:dyDescent="0.25"/>
    <row r="137" ht="30" customHeight="1" x14ac:dyDescent="0.25"/>
    <row r="145" ht="45" customHeight="1" x14ac:dyDescent="0.25"/>
    <row r="146" ht="30" customHeight="1" x14ac:dyDescent="0.25"/>
    <row r="163" ht="30" customHeight="1" x14ac:dyDescent="0.25"/>
    <row r="164" ht="45" customHeight="1" x14ac:dyDescent="0.25"/>
    <row r="200" ht="45" customHeight="1" x14ac:dyDescent="0.25"/>
    <row r="202" ht="30" customHeight="1" x14ac:dyDescent="0.25"/>
    <row r="208" ht="30" customHeight="1" x14ac:dyDescent="0.25"/>
    <row r="217" ht="25.5" customHeight="1" x14ac:dyDescent="0.25"/>
    <row r="222" ht="30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</vt:lpstr>
      <vt:lpstr>Provinces</vt:lpstr>
      <vt:lpstr>Candidates</vt:lpstr>
      <vt:lpstr>2004_Reps</vt:lpstr>
      <vt:lpstr>2004_Presidential</vt:lpstr>
      <vt:lpstr>2010_Reps</vt:lpstr>
      <vt:lpstr>2010_Presidential</vt:lpstr>
      <vt:lpstr>2010_VicePresidential</vt:lpstr>
      <vt:lpstr>2016_Reps</vt:lpstr>
      <vt:lpstr>2016_Presidential</vt:lpstr>
      <vt:lpstr>2016_VicePresidential</vt:lpstr>
      <vt:lpstr>2022_Reps</vt:lpstr>
      <vt:lpstr>2022_Presidential</vt:lpstr>
      <vt:lpstr>2022_VicePresidential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2023-07-02T13:54:44Z</dcterms:created>
  <dcterms:modified xsi:type="dcterms:W3CDTF">2023-07-11T04:06:07Z</dcterms:modified>
</cp:coreProperties>
</file>